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3FC9CE5-AD20-4C9B-B5AD-0EB34AEECD36}" xr6:coauthVersionLast="38" xr6:coauthVersionMax="38" xr10:uidLastSave="{00000000-0000-0000-0000-000000000000}"/>
  <bookViews>
    <workbookView xWindow="8232" yWindow="198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32" i="32" l="1"/>
  <c r="JO44" i="32" l="1"/>
  <c r="JO23" i="32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<sst xmlns="http://schemas.openxmlformats.org/spreadsheetml/2006/main" count="7019" uniqueCount="2814">
  <si>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</si>
  <si>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</si>
  <si>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</si>
  <si>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</si>
  <si>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</si>
  <si>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</si>
  <si>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</si>
  <si>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</si>
  <si>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</si>
  <si>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</si>
  <si>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</si>
  <si>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</si>
  <si>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</si>
  <si>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</si>
  <si>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</si>
  <si>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</si>
  <si>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</si>
  <si>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</si>
  <si>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</si>
  <si>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</si>
  <si>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</si>
  <si>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</si>
  <si>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</si>
  <si>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</si>
  <si>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</si>
  <si>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</si>
  <si>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</si>
  <si>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</si>
  <si>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</si>
  <si>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</si>
  <si>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</si>
  <si>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</si>
  <si>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</si>
  <si>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</si>
  <si>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</si>
  <si>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</si>
  <si>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</si>
  <si>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</si>
  <si>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</si>
  <si>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</si>
  <si>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</si>
  <si>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</si>
  <si>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</si>
  <si>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</si>
  <si>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</si>
  <si>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</si>
  <si>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</si>
  <si>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</si>
  <si>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</si>
  <si>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</si>
  <si>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</si>
  <si>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</si>
  <si>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</si>
  <si>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</si>
  <si>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</si>
  <si>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</si>
  <si>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</si>
  <si>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</si>
  <si>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</si>
  <si>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</si>
  <si>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</si>
  <si>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</si>
  <si>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</si>
  <si>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</si>
  <si>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</si>
  <si>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</si>
  <si>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</si>
  <si>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</si>
  <si>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</si>
  <si>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</si>
  <si>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</si>
  <si>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</si>
  <si>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</si>
  <si>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</si>
  <si>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</si>
  <si>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</si>
  <si>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</si>
  <si>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</si>
  <si>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</si>
  <si>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</si>
  <si>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</si>
  <si>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</si>
  <si>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</si>
  <si>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</si>
  <si>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</si>
  <si>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</si>
  <si>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</si>
  <si>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</si>
  <si>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</si>
  <si>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</si>
  <si>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</si>
  <si>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</si>
  <si>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</si>
  <si>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</si>
  <si>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</si>
  <si>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</si>
  <si>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</si>
  <si>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</si>
  <si>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</si>
  <si>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</si>
  <si>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</si>
  <si>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</si>
  <si>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</si>
  <si>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</si>
  <si>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</si>
  <si>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</si>
  <si>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</si>
  <si>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</si>
  <si>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</si>
  <si>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</si>
  <si>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</si>
  <si>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</si>
  <si>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</si>
  <si>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</si>
  <si>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</si>
  <si>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</si>
  <si>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</si>
  <si>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</si>
  <si>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</si>
  <si>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</si>
  <si>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</si>
  <si>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</si>
  <si>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</si>
  <si>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</si>
  <si>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</si>
  <si>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</si>
  <si>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</si>
  <si>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</si>
  <si>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</si>
  <si>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</si>
  <si>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</si>
  <si>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</si>
  <si>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</si>
  <si>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</si>
  <si>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</si>
  <si>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</si>
  <si>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</si>
  <si>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</si>
  <si>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</si>
  <si>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</si>
  <si>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</si>
  <si>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</si>
  <si>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</si>
  <si>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</si>
  <si>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</si>
  <si>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</si>
  <si>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</si>
  <si>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</si>
  <si>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</si>
  <si>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</si>
  <si>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</si>
  <si>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</si>
  <si>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</si>
  <si>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</si>
  <si>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</si>
  <si>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</si>
  <si>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</si>
  <si>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</si>
  <si>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</si>
  <si>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</si>
  <si>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</si>
  <si>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</si>
  <si>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</si>
  <si>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</si>
  <si>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</si>
  <si>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</si>
  <si>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</si>
  <si>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</si>
  <si>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</si>
  <si>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</si>
  <si>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</si>
  <si>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</si>
  <si>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</si>
  <si>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</si>
  <si>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</si>
  <si>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</si>
  <si>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</si>
  <si>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</si>
  <si>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</si>
  <si>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</si>
  <si>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</si>
  <si>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</si>
  <si>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</si>
  <si>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</si>
  <si>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</si>
  <si>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</si>
  <si>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</si>
  <si>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</si>
  <si>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</si>
  <si>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</si>
  <si>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</si>
  <si>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</si>
  <si>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</si>
  <si>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</si>
  <si>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</si>
  <si>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</si>
  <si>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</si>
  <si>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</si>
  <si>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</si>
  <si>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</si>
  <si>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</si>
  <si>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</si>
  <si>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</si>
  <si>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</si>
  <si>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</si>
  <si>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</si>
  <si>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</si>
  <si>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</si>
  <si>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</si>
  <si>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</si>
  <si>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</si>
  <si>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</si>
  <si>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</si>
  <si>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</si>
  <si>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</si>
  <si>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</si>
  <si>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</si>
  <si>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</si>
  <si>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</si>
  <si>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</si>
  <si>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</si>
  <si>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</si>
  <si>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</si>
  <si>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</si>
  <si>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</si>
  <si>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</si>
  <si>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</si>
  <si>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</si>
  <si>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</si>
  <si>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</si>
  <si>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</si>
  <si>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</si>
  <si>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</si>
  <si>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</si>
  <si>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</si>
  <si>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</si>
  <si>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</si>
  <si>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</si>
  <si>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</si>
  <si>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</si>
  <si>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</si>
  <si>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</si>
  <si>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</si>
  <si>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</si>
  <si>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</si>
  <si>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</si>
  <si>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</si>
  <si>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</si>
  <si>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</si>
  <si>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</si>
  <si>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</si>
  <si>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</si>
  <si>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</si>
  <si>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</si>
  <si>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</si>
  <si>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</si>
  <si>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</si>
  <si>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</si>
  <si>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</si>
  <si>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</si>
  <si>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</si>
  <si>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</si>
  <si>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</si>
  <si>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</si>
  <si>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</si>
  <si>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</si>
  <si>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</si>
  <si>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</si>
  <si>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</si>
  <si>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</si>
  <si>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</si>
  <si>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</si>
  <si>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</si>
  <si>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</si>
  <si>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</si>
  <si>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</si>
  <si>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</si>
  <si>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</si>
  <si>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</si>
  <si>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</si>
  <si>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</si>
  <si>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</si>
  <si>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</si>
  <si>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</si>
  <si>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</si>
  <si>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</si>
  <si>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</si>
  <si>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</si>
  <si>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</si>
  <si>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</si>
  <si>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</si>
  <si>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</si>
  <si>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</si>
  <si>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</si>
  <si>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</si>
  <si>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</si>
  <si>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</si>
  <si>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</si>
  <si>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</si>
  <si>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</si>
  <si>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</si>
  <si>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</si>
  <si>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</si>
  <si>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</si>
  <si>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</si>
  <si>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</si>
  <si>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</si>
  <si>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</si>
  <si>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</si>
  <si>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</si>
  <si>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</si>
  <si>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</si>
  <si>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</si>
  <si>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</si>
  <si>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</si>
  <si>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</si>
  <si>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</si>
  <si>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</si>
  <si>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</si>
  <si>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</si>
  <si>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</si>
  <si>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</si>
  <si>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</si>
  <si>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</si>
  <si>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</si>
  <si>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</si>
  <si>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</si>
  <si>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</si>
  <si>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</si>
  <si>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</si>
  <si>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</si>
  <si>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</si>
  <si>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</si>
  <si>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</si>
  <si>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</si>
  <si>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</si>
  <si>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</si>
  <si>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</si>
  <si>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</si>
  <si>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</si>
  <si>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</si>
  <si>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</si>
  <si>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</si>
  <si>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</si>
  <si>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</si>
  <si>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</si>
  <si>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</si>
  <si>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</si>
  <si>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</si>
  <si>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</si>
  <si>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</si>
  <si>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</si>
  <si>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</si>
  <si>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</si>
  <si>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</si>
  <si>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</si>
  <si>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</si>
  <si>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</si>
  <si>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</si>
  <si>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</si>
  <si>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</si>
  <si>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</si>
  <si>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</si>
  <si>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</si>
  <si>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</si>
  <si>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</si>
  <si>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</si>
  <si>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</si>
  <si>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</si>
  <si>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</si>
  <si>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</si>
  <si>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</si>
  <si>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</si>
  <si>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</si>
  <si>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</si>
  <si>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</si>
  <si>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</si>
  <si>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</si>
  <si>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</si>
  <si>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</si>
  <si>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</si>
  <si>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</si>
  <si>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</si>
  <si>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</si>
  <si>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</si>
  <si>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</si>
  <si>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</si>
  <si>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</si>
  <si>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</si>
  <si>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</si>
  <si>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</si>
  <si>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</si>
  <si>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</si>
  <si>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</si>
  <si>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</si>
  <si>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</si>
  <si>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</si>
  <si>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</si>
  <si>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</si>
  <si>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</si>
  <si>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</si>
  <si>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</si>
  <si>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</si>
  <si>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</si>
  <si>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</si>
  <si>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</si>
  <si>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</si>
  <si>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</si>
  <si>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</si>
  <si>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</si>
  <si>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</si>
  <si>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</si>
  <si>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</si>
  <si>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</si>
  <si>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</si>
  <si>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</si>
  <si>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</si>
  <si>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</si>
  <si>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</si>
  <si>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</si>
  <si>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</si>
  <si>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</si>
  <si>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</si>
  <si>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</si>
  <si>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</si>
  <si>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</si>
  <si>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</si>
  <si>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</si>
  <si>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</si>
  <si>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</si>
  <si>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</si>
  <si>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</si>
  <si>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</si>
  <si>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</si>
  <si>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</si>
  <si>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</si>
  <si>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</si>
  <si>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</si>
  <si>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</si>
  <si>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</si>
  <si>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</si>
  <si>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</si>
  <si>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</si>
  <si>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</si>
  <si>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</si>
  <si>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</si>
  <si>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</si>
  <si>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</si>
  <si>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</si>
  <si>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</si>
  <si>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</si>
  <si>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</si>
  <si>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</si>
  <si>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</si>
  <si>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</si>
  <si>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</si>
  <si>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</si>
  <si>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</si>
  <si>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</si>
  <si>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</si>
  <si>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</si>
  <si>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</si>
  <si>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</si>
  <si>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</si>
  <si>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</si>
  <si>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</si>
  <si>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</si>
  <si>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</si>
  <si>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</si>
  <si>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</si>
  <si>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</si>
  <si>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</si>
  <si>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</si>
  <si>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</si>
  <si>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</si>
  <si>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</si>
  <si>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</si>
  <si>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</si>
  <si>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</si>
  <si>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</si>
  <si>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</si>
  <si>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</si>
  <si>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</si>
  <si>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</si>
  <si>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</si>
  <si>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</si>
  <si>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</si>
  <si>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</si>
  <si>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</si>
  <si>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</si>
  <si>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</si>
  <si>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</si>
  <si>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</si>
  <si>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</si>
  <si>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</si>
  <si>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</si>
  <si>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</si>
  <si>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</si>
  <si>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</si>
  <si>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</si>
  <si>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</si>
  <si>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</si>
  <si>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</si>
  <si>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</si>
  <si>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</si>
  <si>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</si>
  <si>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</si>
  <si>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</si>
  <si>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</si>
  <si>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</si>
  <si>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</si>
  <si>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</si>
  <si>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</si>
  <si>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</si>
  <si>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</si>
  <si>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</si>
  <si>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</si>
  <si>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</si>
  <si>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</si>
  <si>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</si>
  <si>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</si>
  <si>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</si>
  <si>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</si>
  <si>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</si>
  <si>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</si>
  <si>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</si>
  <si>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</si>
  <si>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</si>
  <si>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</si>
  <si>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</si>
  <si>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</si>
  <si>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</si>
  <si>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</si>
  <si>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</si>
  <si>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</si>
  <si>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</si>
  <si>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</si>
  <si>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</si>
  <si>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</si>
  <si>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</si>
  <si>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</si>
  <si>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</si>
  <si>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</si>
  <si>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</si>
  <si>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</si>
  <si>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</si>
  <si>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</si>
  <si>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</si>
  <si>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</si>
  <si>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</si>
  <si>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</si>
  <si>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</si>
  <si>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</si>
  <si>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</si>
  <si>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</si>
  <si>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</si>
  <si>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</si>
  <si>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</si>
  <si>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</si>
  <si>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</si>
  <si>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</si>
  <si>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</si>
  <si>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</si>
  <si>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</si>
  <si>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</si>
  <si>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</si>
  <si>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</si>
  <si>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</si>
  <si>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</si>
  <si>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</si>
  <si>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</si>
  <si>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</si>
  <si>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</si>
  <si>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</si>
  <si>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</si>
  <si>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</si>
  <si>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</si>
  <si>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</si>
  <si>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</si>
  <si>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</si>
  <si>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</si>
  <si>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</si>
  <si>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</si>
  <si>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</si>
  <si>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</si>
  <si>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</si>
  <si>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</si>
  <si>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</si>
  <si>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</si>
  <si>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</si>
  <si>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</si>
  <si>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</si>
  <si>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</si>
  <si>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</si>
  <si>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</si>
  <si>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</si>
  <si>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</si>
  <si>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</si>
  <si>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</si>
  <si>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</si>
  <si>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</si>
  <si>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</si>
  <si>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</si>
  <si>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</si>
  <si>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</si>
  <si>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</si>
  <si>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</si>
  <si>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</si>
  <si>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</si>
  <si>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</si>
  <si>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</si>
  <si>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</si>
  <si>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</si>
  <si>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</si>
  <si>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</si>
  <si>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</si>
  <si>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</si>
  <si>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</si>
  <si>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</si>
  <si>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</si>
  <si>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</si>
  <si>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</si>
  <si>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</si>
  <si>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</si>
  <si>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</si>
  <si>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</si>
  <si>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</si>
  <si>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</si>
  <si>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</si>
  <si>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</si>
  <si>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</si>
  <si>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</si>
  <si>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</si>
  <si>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</si>
  <si>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</si>
  <si>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</si>
  <si>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</si>
  <si>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</si>
  <si>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</si>
  <si>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</si>
  <si>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</si>
  <si>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</si>
  <si>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</si>
  <si>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</si>
  <si>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</si>
  <si>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</si>
  <si>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</si>
  <si>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</si>
  <si>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</si>
  <si>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</si>
  <si>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</si>
  <si>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</si>
  <si>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</si>
  <si>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</si>
  <si>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</si>
  <si>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</si>
  <si>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</si>
  <si>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</si>
  <si>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</si>
  <si>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</si>
  <si>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</si>
  <si>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</si>
  <si>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</si>
  <si>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</si>
  <si>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</si>
  <si>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</si>
  <si>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</si>
  <si>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</si>
  <si>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</si>
  <si>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</si>
  <si>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</si>
  <si>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</si>
  <si>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</si>
  <si>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</si>
  <si>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</si>
  <si>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</si>
  <si>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</si>
  <si>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</si>
  <si>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</si>
  <si>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</si>
  <si>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</si>
  <si>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</si>
  <si>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</si>
  <si>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</si>
  <si>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</si>
  <si>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</si>
  <si>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</si>
  <si>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</si>
  <si>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</si>
  <si>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</si>
  <si>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</si>
  <si>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</si>
  <si>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</si>
  <si>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</si>
  <si>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</si>
  <si>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</si>
  <si>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</si>
  <si>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</si>
  <si>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</si>
  <si>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</si>
  <si>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</si>
  <si>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</si>
  <si>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</si>
  <si>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</si>
  <si>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</si>
  <si>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</si>
  <si>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</si>
  <si>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</si>
  <si>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</si>
  <si>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</si>
  <si>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</si>
  <si>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</si>
  <si>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</si>
  <si>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</si>
  <si>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</si>
  <si>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</si>
  <si>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</si>
  <si>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</si>
  <si>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</si>
  <si>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</si>
  <si>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</si>
  <si>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</si>
  <si>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</si>
  <si>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</si>
  <si>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</si>
  <si>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</si>
  <si>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</si>
  <si>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</si>
  <si>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</si>
  <si>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</si>
  <si>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</si>
  <si>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</si>
  <si>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</si>
  <si>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</si>
  <si>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</si>
  <si>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</si>
  <si>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</si>
  <si>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</si>
  <si>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</si>
  <si>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</si>
  <si>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</si>
  <si>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</si>
  <si>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</si>
  <si>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</si>
  <si>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</si>
  <si>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</si>
  <si>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</si>
  <si>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</si>
  <si>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</si>
  <si>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</si>
  <si>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</si>
  <si>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</si>
  <si>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</si>
  <si>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</si>
  <si>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</si>
  <si>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</si>
  <si>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</si>
  <si>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</si>
  <si>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</si>
  <si>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</si>
  <si>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</si>
  <si>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</si>
  <si>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</si>
  <si>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</si>
  <si>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</si>
  <si>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</si>
  <si>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</si>
  <si>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</si>
  <si>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</si>
  <si>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</si>
  <si>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</si>
  <si>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</si>
  <si>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</si>
  <si>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</si>
  <si>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</si>
  <si>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</si>
  <si>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</si>
  <si>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</si>
  <si>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</si>
  <si>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</si>
  <si>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</si>
  <si>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</si>
  <si>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</si>
  <si>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</si>
  <si>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</si>
  <si>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</si>
  <si>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</si>
  <si>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</si>
  <si>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</si>
  <si>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</si>
  <si>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</si>
  <si>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</si>
  <si>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</si>
  <si>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</si>
  <si>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</si>
  <si>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</si>
  <si>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</si>
  <si>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</si>
  <si>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</si>
  <si>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</si>
  <si>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</si>
  <si>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</si>
  <si>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</si>
  <si>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</si>
  <si>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</si>
  <si>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</si>
  <si>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</si>
  <si>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</si>
  <si>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</si>
  <si>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</si>
  <si>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</si>
  <si>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</si>
  <si>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</si>
  <si>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</si>
  <si>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</si>
  <si>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</si>
  <si>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</si>
  <si>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</si>
  <si>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</si>
  <si>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</si>
  <si>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</si>
  <si>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</si>
  <si>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</si>
  <si>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</si>
  <si>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</si>
  <si>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</si>
  <si>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</si>
  <si>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</si>
  <si>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</si>
  <si>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</si>
  <si>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</si>
  <si>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</si>
  <si>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</si>
  <si>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</si>
  <si>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</si>
  <si>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</si>
  <si>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</si>
  <si>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</si>
  <si>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</si>
  <si>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</si>
  <si>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</si>
  <si>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</si>
  <si>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</si>
  <si>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</si>
  <si>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</si>
  <si>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</si>
  <si>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</si>
  <si>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</si>
  <si>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</si>
  <si>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</si>
  <si>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</si>
  <si>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</si>
  <si>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</si>
  <si>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</si>
  <si>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</si>
  <si>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</si>
  <si>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</si>
  <si>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</si>
  <si>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</si>
  <si>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</si>
  <si>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</si>
  <si>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</si>
  <si>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</si>
  <si>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</si>
  <si>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</si>
  <si>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</si>
  <si>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</si>
  <si>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</si>
  <si>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</si>
  <si>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</si>
  <si>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</si>
  <si>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</si>
  <si>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</si>
  <si>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</si>
  <si>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</si>
  <si>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</si>
  <si>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</si>
  <si>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</si>
  <si>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</si>
  <si>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</si>
  <si>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</si>
  <si>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</si>
  <si>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</si>
  <si>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</si>
  <si>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</si>
  <si>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</si>
  <si>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</si>
  <si>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</si>
  <si>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</si>
  <si>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</si>
  <si>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</si>
  <si>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</si>
  <si>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</si>
  <si>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</si>
  <si>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</si>
  <si>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</si>
  <si>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</si>
  <si>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</si>
  <si>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</si>
  <si>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</si>
  <si>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</si>
  <si>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</si>
  <si>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</si>
  <si>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</si>
  <si>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</si>
  <si>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</si>
  <si>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</si>
  <si>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</si>
  <si>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</si>
  <si>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</si>
  <si>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</si>
  <si>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</si>
  <si>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</si>
  <si>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</si>
  <si>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</si>
  <si>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</si>
  <si>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</si>
  <si>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</si>
  <si>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</si>
  <si>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</si>
  <si>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</si>
  <si>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</si>
  <si>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</si>
  <si>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</si>
  <si>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</si>
  <si>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</si>
  <si>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</si>
  <si>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</si>
  <si>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</si>
  <si>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</si>
  <si>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</si>
  <si>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</si>
  <si>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</si>
  <si>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</si>
  <si>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</si>
  <si>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</si>
  <si>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</si>
  <si>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</si>
  <si>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</si>
  <si>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</si>
  <si>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</si>
  <si>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</si>
  <si>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</si>
  <si>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</si>
  <si>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</si>
  <si>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</si>
  <si>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</si>
  <si>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</si>
  <si>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</si>
  <si>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</si>
  <si>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</si>
  <si>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</si>
  <si>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</si>
  <si>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</si>
  <si>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</si>
  <si>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</si>
  <si>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</si>
  <si>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</si>
  <si>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</si>
  <si>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</si>
  <si>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</si>
  <si>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</si>
  <si>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</si>
  <si>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</si>
  <si>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</si>
  <si>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</si>
  <si>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</si>
  <si>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</si>
  <si>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</si>
  <si>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</si>
  <si>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</si>
  <si>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</si>
  <si>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</si>
  <si>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</si>
  <si>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</si>
  <si>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</si>
  <si>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</si>
  <si>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</si>
  <si>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</si>
  <si>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</si>
  <si>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</si>
  <si>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</si>
  <si>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</si>
  <si>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</si>
  <si>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</si>
  <si>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</si>
  <si>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</si>
  <si>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</si>
  <si>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</si>
  <si>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</si>
  <si>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</si>
  <si>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</si>
  <si>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</si>
  <si>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</si>
  <si>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</si>
  <si>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</si>
  <si>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</si>
  <si>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</si>
  <si>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</si>
  <si>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</si>
  <si>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</si>
  <si>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</si>
  <si>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</si>
  <si>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</si>
  <si>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</si>
  <si>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</si>
  <si>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</si>
  <si>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</si>
  <si>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</si>
  <si>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</si>
  <si>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</si>
  <si>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</si>
  <si>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</si>
  <si>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</si>
  <si>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</si>
  <si>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</si>
  <si>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</si>
  <si>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</si>
  <si>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</si>
  <si>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</si>
  <si>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</si>
  <si>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</si>
  <si>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</si>
  <si>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</si>
  <si>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</si>
  <si>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</si>
  <si>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</si>
  <si>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</si>
  <si>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</si>
  <si>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</si>
  <si>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</si>
  <si>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</si>
  <si>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</si>
  <si>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</si>
  <si>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</si>
  <si>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</si>
  <si>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</si>
  <si>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</si>
  <si>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</si>
  <si>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</si>
  <si>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</si>
  <si>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</si>
  <si>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</si>
  <si>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</si>
  <si>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</si>
  <si>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</si>
  <si>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</si>
  <si>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</si>
  <si>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</si>
  <si>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</si>
  <si>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</si>
  <si>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</si>
  <si>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</si>
  <si>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</si>
  <si>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</si>
  <si>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</si>
  <si>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</si>
  <si>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</si>
  <si>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</si>
  <si>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</si>
  <si>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</si>
  <si>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</si>
  <si>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</si>
  <si>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</si>
  <si>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</si>
  <si>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</si>
  <si>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</si>
  <si>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</si>
  <si>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</si>
  <si>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</si>
  <si>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</si>
  <si>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</si>
  <si>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</si>
  <si>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</si>
  <si>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</si>
  <si>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</si>
  <si>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</si>
  <si>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</si>
  <si>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</si>
  <si>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</si>
  <si>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</si>
  <si>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</si>
  <si>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</si>
  <si>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</si>
  <si>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</si>
  <si>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</si>
  <si>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</si>
  <si>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</si>
  <si>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</si>
  <si>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</si>
  <si>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</si>
  <si>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</si>
  <si>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</si>
  <si>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</si>
  <si>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</si>
  <si>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</si>
  <si>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</si>
  <si>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</si>
  <si>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</si>
  <si>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</si>
  <si>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</si>
  <si>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</si>
  <si>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</si>
  <si>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</si>
  <si>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</si>
  <si>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</si>
  <si>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</si>
  <si>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</si>
  <si>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</si>
  <si>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</si>
  <si>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</si>
  <si>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</si>
  <si>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</si>
  <si>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</si>
  <si>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</si>
  <si>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</si>
  <si>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</si>
  <si>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</si>
  <si>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</si>
  <si>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</si>
  <si>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</si>
  <si>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</si>
  <si>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</si>
  <si>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</si>
  <si>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</si>
  <si>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</si>
  <si>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</si>
  <si>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</si>
  <si>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</si>
  <si>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</si>
  <si>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</si>
  <si>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</si>
  <si>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</si>
  <si>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</si>
  <si>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</si>
  <si>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</si>
  <si>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</si>
  <si>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</si>
  <si>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</si>
  <si>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</si>
  <si>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</si>
  <si>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</si>
  <si>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</si>
  <si>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</si>
  <si>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</si>
  <si>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</si>
  <si>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</si>
  <si>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</si>
  <si>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</si>
  <si>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</si>
  <si>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</si>
  <si>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</si>
  <si>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</si>
  <si>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</si>
  <si>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</si>
  <si>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</si>
  <si>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</si>
  <si>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</si>
  <si>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</si>
  <si>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</si>
  <si>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</si>
  <si>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</si>
  <si>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</si>
  <si>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</si>
  <si>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</si>
  <si>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</si>
  <si>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</si>
  <si>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</si>
  <si>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</si>
  <si>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</si>
  <si>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</si>
  <si>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</si>
  <si>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</si>
  <si>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</si>
  <si>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</si>
  <si>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</si>
  <si>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</si>
  <si>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</si>
  <si>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</si>
  <si>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</si>
  <si>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</si>
  <si>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</si>
  <si>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</si>
  <si>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</si>
  <si>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</si>
  <si>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</si>
  <si>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</si>
  <si>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</si>
  <si>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</si>
  <si>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</si>
  <si>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</si>
  <si>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</si>
  <si>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</si>
  <si>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</si>
  <si>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</si>
  <si>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</si>
  <si>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</si>
  <si>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</si>
  <si>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</si>
  <si>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</si>
  <si>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</si>
  <si>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</si>
  <si>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</si>
  <si>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</si>
  <si>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</si>
  <si>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</si>
  <si>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</si>
  <si>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</si>
  <si>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</si>
  <si>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</si>
  <si>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</si>
  <si>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</si>
  <si>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</si>
  <si>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</si>
  <si>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</si>
  <si>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</si>
  <si>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</si>
  <si>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</si>
  <si>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</si>
  <si>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</si>
  <si>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</si>
  <si>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</si>
  <si>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</si>
  <si>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</si>
  <si>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</si>
  <si>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</si>
  <si>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</si>
  <si>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</si>
  <si>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</si>
  <si>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</si>
  <si>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</si>
  <si>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</si>
  <si>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</si>
  <si>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</si>
  <si>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</si>
  <si>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</si>
  <si>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</si>
  <si>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</si>
  <si>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</si>
  <si>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</si>
  <si>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</si>
  <si>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</si>
  <si>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</si>
  <si>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</si>
  <si>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</si>
  <si>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</si>
  <si>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</si>
  <si>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</si>
  <si>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</si>
  <si>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</si>
  <si>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</si>
  <si>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</si>
  <si>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</si>
  <si>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</si>
  <si>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</si>
  <si>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</si>
  <si>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</si>
  <si>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</si>
  <si>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</si>
  <si>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</si>
  <si>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</si>
  <si>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</si>
  <si>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</si>
  <si>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</si>
  <si>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</si>
  <si>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</si>
  <si>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</si>
  <si>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</si>
  <si>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</si>
  <si>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</si>
  <si>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</si>
  <si>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</si>
  <si>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</si>
  <si>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</si>
  <si>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</si>
  <si>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</si>
  <si>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</si>
  <si>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</si>
  <si>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</si>
  <si>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</si>
  <si>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</si>
  <si>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</si>
  <si>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</si>
  <si>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</si>
  <si>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</si>
  <si>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</si>
  <si>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</si>
  <si>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</si>
  <si>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</si>
  <si>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</si>
  <si>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</si>
  <si>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</si>
  <si>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</si>
  <si>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</si>
  <si>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</si>
  <si>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</si>
  <si>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</si>
  <si>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</si>
  <si>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</si>
  <si>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</si>
  <si>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</si>
  <si>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</si>
  <si>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</si>
  <si>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</si>
  <si>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</si>
  <si>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</si>
  <si>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</si>
  <si>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</si>
  <si>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</si>
  <si>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</si>
  <si>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</si>
  <si>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</si>
  <si>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</si>
  <si>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</si>
  <si>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</si>
  <si>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</si>
  <si>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</si>
  <si>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</si>
  <si>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</si>
  <si>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</si>
  <si>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</si>
  <si>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</si>
  <si>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</si>
  <si>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</si>
  <si>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</si>
  <si>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</si>
  <si>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</si>
  <si>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</si>
  <si>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</si>
  <si>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</si>
  <si>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</si>
  <si>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</si>
  <si>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</si>
  <si>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</si>
  <si>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</si>
  <si>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</si>
  <si>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</si>
  <si>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</si>
  <si>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</si>
  <si>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</si>
  <si>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</si>
  <si>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</si>
  <si>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</si>
  <si>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</si>
  <si>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</si>
  <si>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</si>
  <si>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</si>
  <si>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</si>
  <si>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</si>
  <si>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</si>
  <si>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</si>
  <si>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</si>
  <si>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</si>
  <si>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</si>
  <si>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</si>
  <si>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</si>
  <si>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</si>
  <si>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</si>
  <si>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</si>
  <si>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</si>
  <si>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</si>
  <si>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</si>
  <si>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</si>
  <si>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</si>
  <si>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</si>
  <si>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</si>
  <si>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</si>
  <si>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</si>
  <si>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</si>
  <si>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</si>
  <si>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</si>
  <si>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</si>
  <si>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</si>
  <si>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</si>
  <si>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</si>
  <si>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</si>
  <si>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</si>
  <si>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</si>
  <si>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</si>
  <si>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</si>
  <si>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</si>
  <si>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</si>
  <si>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</si>
  <si>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</si>
  <si>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</si>
  <si>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</si>
  <si>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</si>
  <si>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</si>
  <si>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</si>
  <si>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</si>
  <si>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</si>
  <si>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</si>
  <si>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</si>
  <si>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</si>
  <si>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</si>
  <si>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</si>
  <si>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</si>
  <si>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</si>
  <si>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</si>
  <si>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</si>
  <si>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</si>
  <si>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</si>
  <si>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</si>
  <si>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</si>
  <si>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</si>
  <si>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</si>
  <si>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</si>
  <si>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</si>
  <si>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</si>
  <si>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</si>
  <si>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</si>
  <si>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</si>
  <si>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</si>
  <si>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</si>
  <si>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</si>
  <si>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</si>
  <si>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</si>
  <si>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</si>
  <si>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</si>
  <si>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</si>
  <si>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</si>
  <si>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</si>
  <si>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</si>
  <si>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</si>
  <si>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</si>
  <si>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</si>
  <si>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</si>
  <si>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</si>
  <si>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</si>
  <si>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</si>
  <si>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</si>
  <si>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</si>
  <si>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</si>
  <si>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</si>
  <si>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</si>
  <si>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</si>
  <si>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</si>
  <si>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</si>
  <si>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</si>
  <si>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</si>
  <si>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</si>
  <si>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</si>
  <si>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</si>
  <si>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</si>
  <si>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</si>
  <si>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</si>
  <si>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</si>
  <si>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</si>
  <si>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</si>
  <si>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</si>
  <si>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</si>
  <si>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</si>
  <si>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</si>
  <si>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</si>
  <si>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</si>
  <si>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</si>
  <si>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</si>
  <si>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</si>
  <si>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</si>
  <si>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</si>
  <si>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</si>
  <si>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</si>
  <si>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</si>
  <si>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</si>
  <si>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</si>
  <si>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</si>
  <si>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</si>
  <si>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</si>
  <si>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</si>
  <si>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</si>
  <si>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</si>
  <si>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</si>
  <si>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</si>
  <si>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</si>
  <si>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</si>
  <si>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</si>
  <si>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</si>
  <si>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</si>
  <si>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</si>
  <si>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</si>
  <si>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</si>
  <si>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</si>
  <si>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</si>
  <si>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</si>
  <si>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</si>
  <si>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</si>
  <si>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</si>
  <si>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</si>
  <si>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</si>
  <si>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</si>
  <si>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</si>
  <si>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</si>
  <si>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</si>
  <si>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</si>
  <si>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</si>
  <si>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</si>
  <si>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</si>
  <si>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</si>
  <si>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</si>
  <si>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</si>
  <si>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</si>
  <si>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</si>
  <si>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</si>
  <si>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</si>
  <si>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</si>
  <si>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</si>
  <si>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</si>
  <si>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</si>
  <si>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</si>
  <si>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</si>
  <si>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</si>
  <si>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</si>
  <si>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</si>
  <si>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</si>
  <si>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</si>
  <si>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</si>
  <si>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</si>
  <si>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</si>
  <si>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</si>
  <si>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</si>
  <si>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</si>
  <si>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</si>
  <si>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</si>
  <si>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</si>
  <si>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</si>
  <si>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</si>
  <si>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</si>
  <si>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</si>
  <si>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</si>
  <si>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</si>
  <si>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</si>
  <si>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</si>
  <si>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</si>
  <si>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</si>
  <si>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</si>
  <si>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</si>
  <si>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</si>
  <si>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</si>
  <si>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</si>
  <si>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</si>
  <si>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</si>
  <si>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</si>
  <si>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</si>
  <si>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</si>
  <si>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</si>
  <si>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</si>
  <si>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</si>
  <si>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</si>
  <si>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</si>
  <si>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</si>
  <si>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</si>
  <si>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</si>
  <si>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</si>
  <si>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</si>
  <si>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</si>
  <si>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</si>
  <si>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</si>
  <si>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</si>
  <si>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</si>
  <si>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</si>
  <si>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</si>
  <si>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</si>
  <si>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</si>
  <si>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</si>
  <si>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</si>
  <si>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</si>
  <si>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</si>
  <si>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</si>
  <si>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</si>
  <si>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</si>
  <si>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</si>
  <si>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</si>
  <si>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</si>
  <si>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</si>
  <si>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</si>
  <si>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</si>
  <si>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</si>
  <si>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</si>
  <si>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</si>
  <si>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</si>
  <si>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</si>
  <si>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</si>
  <si>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</si>
  <si>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</si>
  <si>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</si>
  <si>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</si>
  <si>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</si>
  <si>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</si>
  <si>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</si>
  <si>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</si>
  <si>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</si>
  <si>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</si>
  <si>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</si>
  <si>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</si>
  <si>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</si>
  <si>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</si>
  <si>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</si>
  <si>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</si>
  <si>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</si>
  <si>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</si>
  <si>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</si>
  <si>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</si>
  <si>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</si>
  <si>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</si>
  <si>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</si>
  <si>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</si>
  <si>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</si>
  <si>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</si>
  <si>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</si>
  <si>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</si>
  <si>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</si>
  <si>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</si>
  <si>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</si>
  <si>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</si>
  <si>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</si>
  <si>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</si>
  <si>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</si>
  <si>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</si>
  <si>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</si>
  <si>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</si>
  <si>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</si>
  <si>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</si>
  <si>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</si>
  <si>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</si>
  <si>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</si>
  <si>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</si>
  <si>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</si>
  <si>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</si>
  <si>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</si>
  <si>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</si>
  <si>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</si>
  <si>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</si>
  <si>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</si>
  <si>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</si>
  <si>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</si>
  <si>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</si>
  <si>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</si>
  <si>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</si>
  <si>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</si>
  <si>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</si>
  <si>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</si>
  <si>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</si>
  <si>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</si>
  <si>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</si>
  <si>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</si>
  <si>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</si>
  <si>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</si>
  <si>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</si>
  <si>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</si>
  <si>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</si>
  <si>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</si>
  <si>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</si>
  <si>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</si>
  <si>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</si>
  <si>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</si>
  <si>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</si>
  <si>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</si>
  <si>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</si>
  <si>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</si>
  <si>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</si>
  <si>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</si>
  <si>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</si>
  <si>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</si>
  <si>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</si>
  <si>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</si>
  <si>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</si>
  <si>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</si>
  <si>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</si>
  <si>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</si>
  <si>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</si>
  <si>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</si>
  <si>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</si>
  <si>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</si>
  <si>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</si>
  <si>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</si>
  <si>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</si>
  <si>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</si>
  <si>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</si>
  <si>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</si>
  <si>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</si>
  <si>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</si>
  <si>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</si>
  <si>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</si>
  <si>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</si>
  <si>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</si>
  <si>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</si>
  <si>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</si>
  <si>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</si>
  <si>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</si>
  <si>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</si>
  <si>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</si>
  <si>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</si>
  <si>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</si>
  <si>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</si>
  <si>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</si>
  <si>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</si>
  <si>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</si>
  <si>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</si>
  <si>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</si>
  <si>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</si>
  <si>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</si>
  <si>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</si>
  <si>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</si>
  <si>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</si>
  <si>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</si>
  <si>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</si>
  <si>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</si>
  <si>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</si>
  <si>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</si>
  <si>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</si>
  <si>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</si>
  <si>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</si>
  <si>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</si>
  <si>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</si>
  <si>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</si>
  <si>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</si>
  <si>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</si>
  <si>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</si>
  <si>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</si>
  <si>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</si>
  <si>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</si>
  <si>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</si>
  <si>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</si>
  <si>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</si>
  <si>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</si>
  <si>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</si>
  <si>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</si>
  <si>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</si>
  <si>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</si>
  <si>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</si>
  <si>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</si>
  <si>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</si>
  <si>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</si>
  <si>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</si>
  <si>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</si>
  <si>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</si>
  <si>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</si>
  <si>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</si>
  <si>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</si>
  <si>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</si>
  <si>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</si>
  <si>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</si>
  <si>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</si>
  <si>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</si>
  <si>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</si>
  <si>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</si>
  <si>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</si>
  <si>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</si>
  <si>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</si>
  <si>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</si>
  <si>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</si>
  <si>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</si>
  <si>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</si>
  <si>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</si>
  <si>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</si>
  <si>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</si>
  <si>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</si>
  <si>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</si>
  <si>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</si>
  <si>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</si>
  <si>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</si>
  <si>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</si>
  <si>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</si>
  <si>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</si>
  <si>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</si>
  <si>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</si>
  <si>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</si>
  <si>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</si>
  <si>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</si>
  <si>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</si>
  <si>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</si>
  <si>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</si>
  <si>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</si>
  <si>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</si>
  <si>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</si>
  <si>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</si>
  <si>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</si>
  <si>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</si>
  <si>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</si>
  <si>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</si>
  <si>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</si>
  <si>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</si>
  <si>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</si>
  <si>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</si>
  <si>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</si>
  <si>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</si>
  <si>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</si>
  <si>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</si>
  <si>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</si>
  <si>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</si>
  <si>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</si>
  <si>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</si>
  <si>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</si>
  <si>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</si>
  <si>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</si>
  <si>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</si>
  <si>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</si>
  <si>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</si>
  <si>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</si>
  <si>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</si>
  <si>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</si>
  <si>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</si>
  <si>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</si>
  <si>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</si>
  <si>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</si>
  <si>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</si>
  <si>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</si>
  <si>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</si>
  <si>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</si>
  <si>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</si>
  <si>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</si>
  <si>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</si>
  <si>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</si>
  <si>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</si>
  <si>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</si>
  <si>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</si>
  <si>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</si>
  <si>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</si>
  <si>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</si>
  <si>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</si>
  <si>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</si>
  <si>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</si>
  <si>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</si>
  <si>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</si>
  <si>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</si>
  <si>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</si>
  <si>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</si>
  <si>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</si>
  <si>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</si>
  <si>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</si>
  <si>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</si>
  <si>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</si>
  <si>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</si>
  <si>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</si>
  <si>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</si>
  <si>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</si>
  <si>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</si>
  <si>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</si>
  <si>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</si>
  <si>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</si>
  <si>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</si>
  <si>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</si>
  <si>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</si>
  <si>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</si>
  <si>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</si>
  <si>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</si>
  <si>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</si>
  <si>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</si>
  <si>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</si>
  <si>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</si>
  <si>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</si>
  <si>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</si>
  <si>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</si>
  <si>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</si>
  <si>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</si>
  <si>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</si>
  <si>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</si>
  <si>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</si>
  <si>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</si>
  <si>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</si>
  <si>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</si>
  <si>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</si>
  <si>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</si>
  <si>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</si>
  <si>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</si>
  <si>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</si>
  <si>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</si>
  <si>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</si>
  <si>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</si>
  <si>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</si>
  <si>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</si>
  <si>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</si>
  <si>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</si>
  <si>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</si>
  <si>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</si>
  <si>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</si>
  <si>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</si>
  <si>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</si>
  <si>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</si>
  <si>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</si>
  <si>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</si>
  <si>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</si>
  <si>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</si>
  <si>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</si>
  <si>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</si>
  <si>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</si>
  <si>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</si>
  <si>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</si>
  <si>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</si>
  <si>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</si>
  <si>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</si>
  <si>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</si>
  <si>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</si>
  <si>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</si>
  <si>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</si>
  <si>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</si>
  <si>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</si>
  <si>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</si>
  <si>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</si>
  <si>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</si>
  <si>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</si>
  <si>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</si>
  <si>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</si>
  <si>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</si>
  <si>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</si>
  <si>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</si>
  <si>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</si>
  <si>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</si>
  <si>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</si>
  <si>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</si>
  <si>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</si>
  <si>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</si>
  <si>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</si>
  <si>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</si>
  <si>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</si>
  <si>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</si>
  <si>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</si>
  <si>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</si>
  <si>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</si>
  <si>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</si>
  <si>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</si>
  <si>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</si>
  <si>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</si>
  <si>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</si>
  <si>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</si>
  <si>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</si>
  <si>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</si>
  <si>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</si>
  <si>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</si>
  <si>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</si>
  <si>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</si>
  <si>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</si>
  <si>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</si>
  <si>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</si>
  <si>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</si>
  <si>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</si>
  <si>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</si>
  <si>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</si>
  <si>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</si>
  <si>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</si>
  <si>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</si>
  <si>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</si>
  <si>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</si>
  <si>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</si>
  <si>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</si>
  <si>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</si>
  <si>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</si>
  <si>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</si>
  <si>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</si>
  <si>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</si>
  <si>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</si>
  <si>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</si>
  <si>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</si>
  <si>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</si>
  <si>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</si>
  <si>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</si>
  <si>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</si>
  <si>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</si>
  <si>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</si>
  <si>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</si>
  <si>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</si>
  <si>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</si>
  <si>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</si>
  <si>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</si>
  <si>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</si>
  <si>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</si>
  <si>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</si>
  <si>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</si>
  <si>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</si>
  <si>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</si>
  <si>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</si>
  <si>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</si>
  <si>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</si>
  <si>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</si>
  <si>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</si>
  <si>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</si>
  <si>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</si>
  <si>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</si>
  <si>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</si>
  <si>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</si>
  <si>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</si>
  <si>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</si>
  <si>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</si>
  <si>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</si>
  <si>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</si>
  <si>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</si>
  <si>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</si>
  <si>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</si>
  <si>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</si>
  <si>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</si>
  <si>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</si>
  <si>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</si>
  <si>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</si>
  <si>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</si>
  <si>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</si>
  <si>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</si>
  <si>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</si>
  <si>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</si>
  <si>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</si>
  <si>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</si>
  <si>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</si>
  <si>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</si>
  <si>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</si>
  <si>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</si>
  <si>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</si>
  <si>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</si>
  <si>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</si>
  <si>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</si>
  <si>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</si>
  <si>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</si>
  <si>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</si>
  <si>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</si>
  <si>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</si>
  <si>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</si>
  <si>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</si>
  <si>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</si>
  <si>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</si>
  <si>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</si>
  <si>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</si>
  <si>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</si>
  <si>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</si>
  <si>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</si>
  <si>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</si>
  <si>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</si>
  <si>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</si>
  <si>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</si>
  <si>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</si>
  <si>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</si>
  <si>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</si>
  <si>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</si>
  <si>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</si>
  <si>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</si>
  <si>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</si>
  <si>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</si>
  <si>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</si>
  <si>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</si>
  <si>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</si>
  <si>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</si>
  <si>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</si>
  <si>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</si>
  <si>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</si>
  <si>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</si>
  <si>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</si>
  <si>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</si>
  <si>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</si>
  <si>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</si>
  <si>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</si>
  <si>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</si>
  <si>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</si>
  <si>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</si>
  <si>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</si>
  <si>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</si>
  <si>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</si>
  <si>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</si>
  <si>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</si>
  <si>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</si>
  <si>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</si>
  <si>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</si>
  <si>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</si>
  <si>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</si>
  <si>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</si>
  <si>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</si>
  <si>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</si>
  <si>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</si>
  <si>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</si>
  <si>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</si>
  <si>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</si>
  <si>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</si>
  <si>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</si>
  <si>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</si>
  <si>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</si>
  <si>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</si>
  <si>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</si>
  <si>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</si>
  <si>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</si>
  <si>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</si>
  <si>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</si>
  <si>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</si>
  <si>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</si>
  <si>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</si>
  <si>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</si>
  <si>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</si>
  <si>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</si>
  <si>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</si>
  <si>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</si>
  <si>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</si>
  <si>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</si>
  <si>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</si>
  <si>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</si>
  <si>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</si>
  <si>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</si>
  <si>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</si>
  <si>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</si>
  <si>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</si>
  <si>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</si>
  <si>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</si>
  <si>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</si>
  <si>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</si>
  <si>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</si>
  <si>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</si>
  <si>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</si>
  <si>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</si>
  <si>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</si>
  <si>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</si>
  <si>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</si>
  <si>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</si>
  <si>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</si>
  <si>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</si>
  <si>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</si>
  <si>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</si>
  <si>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</si>
  <si>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</si>
  <si>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</si>
  <si>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</si>
  <si>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</si>
  <si>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</si>
  <si>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</si>
  <si>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</si>
  <si>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</si>
  <si>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</si>
  <si>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</si>
  <si>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</si>
  <si>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</si>
  <si>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</si>
  <si>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</si>
  <si>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</si>
  <si>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</si>
  <si>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</si>
  <si>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</si>
  <si>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</si>
  <si>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</si>
  <si>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</si>
  <si>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</si>
  <si>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</si>
  <si>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</si>
  <si>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</si>
  <si>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</si>
  <si>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</si>
  <si>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</si>
  <si>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</si>
  <si>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</si>
  <si>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</si>
  <si>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</si>
  <si>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</si>
  <si>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</si>
  <si>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</si>
  <si>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</si>
  <si>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</si>
  <si>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</si>
  <si>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</si>
  <si>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</si>
  <si>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</si>
  <si>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</si>
  <si>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</si>
  <si>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</si>
  <si>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</si>
  <si>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</si>
  <si>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</si>
  <si>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</si>
  <si>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</si>
  <si>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</si>
  <si>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</si>
  <si>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</si>
  <si>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</si>
  <si>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</si>
  <si>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</si>
  <si>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</si>
  <si>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</si>
  <si>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</si>
  <si>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</si>
  <si>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</si>
  <si>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</si>
  <si>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</si>
  <si>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</si>
  <si>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</si>
  <si>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</si>
  <si>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</si>
  <si>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</si>
  <si>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</si>
  <si>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</si>
  <si>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</si>
  <si>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</si>
  <si>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</si>
  <si>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</si>
  <si>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</si>
  <si>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</si>
  <si>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</si>
  <si>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</si>
  <si>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</si>
  <si>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</si>
  <si>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</si>
  <si>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</si>
  <si>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</si>
  <si>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</si>
  <si>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</si>
  <si>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</si>
  <si>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</si>
  <si>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</si>
  <si>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</si>
  <si>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</si>
  <si>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</si>
  <si>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</si>
  <si>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</si>
  <si>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</si>
  <si>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</si>
  <si>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</si>
  <si>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</si>
  <si>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</si>
  <si>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</si>
  <si>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</si>
  <si>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</si>
  <si>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</si>
  <si>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</si>
  <si>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</si>
  <si>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</si>
  <si>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</si>
  <si>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</si>
  <si>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</si>
  <si>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</si>
  <si>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</si>
  <si>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</si>
  <si>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</si>
  <si>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</si>
  <si>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</si>
  <si>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</si>
  <si>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</si>
  <si>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</si>
  <si>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</si>
  <si>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</si>
  <si>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</si>
  <si>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</si>
  <si>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</si>
  <si>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</si>
  <si>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</si>
  <si>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</si>
  <si>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</si>
  <si>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</si>
  <si>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</si>
  <si>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</si>
  <si>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</si>
  <si>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</si>
  <si>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</si>
  <si>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</si>
  <si>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</si>
  <si>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</si>
  <si>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</si>
  <si>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</si>
  <si>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</si>
  <si>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</si>
  <si>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</si>
  <si>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</si>
  <si>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</si>
  <si>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</si>
  <si>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</si>
  <si>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</si>
  <si>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</si>
  <si>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</si>
  <si>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</si>
  <si>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</si>
  <si>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</si>
  <si>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</si>
  <si>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</si>
  <si>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</si>
  <si>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</si>
  <si>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</si>
  <si>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</si>
  <si>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</si>
  <si>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</si>
  <si>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</si>
  <si>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</si>
  <si>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</si>
  <si>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</si>
  <si>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</si>
  <si>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</si>
  <si>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</si>
  <si>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</si>
  <si>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</si>
  <si>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</si>
  <si>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</si>
  <si>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</si>
  <si>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</si>
  <si>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</si>
  <si>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</si>
  <si>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</si>
  <si>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</si>
  <si>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</si>
  <si>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</si>
  <si>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</si>
  <si>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</si>
  <si>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</si>
  <si>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</si>
  <si>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</si>
  <si>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</si>
  <si>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</si>
  <si>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</si>
  <si>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</si>
  <si>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</si>
  <si>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</si>
  <si>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</si>
  <si>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</si>
  <si>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</si>
  <si>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</si>
  <si>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</si>
  <si>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</si>
  <si>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</si>
  <si>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</si>
  <si>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</si>
  <si>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</si>
  <si>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</si>
  <si>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</si>
  <si>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</si>
  <si>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</si>
  <si>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</si>
  <si>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</si>
  <si>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</si>
  <si>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</si>
  <si>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</si>
  <si>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</si>
  <si>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</si>
  <si>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</si>
  <si>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</si>
  <si>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</si>
  <si>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</si>
  <si>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</si>
  <si>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</si>
  <si>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</si>
  <si>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</si>
  <si>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</si>
  <si>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</si>
  <si>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</si>
  <si>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</si>
  <si>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</si>
  <si>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</si>
  <si>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</si>
  <si>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</si>
  <si>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</si>
  <si>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</si>
  <si>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</si>
  <si>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</si>
  <si>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</si>
  <si>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</si>
  <si>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</si>
  <si>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</si>
  <si>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</si>
  <si>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</si>
  <si>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</si>
  <si>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</si>
  <si>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</si>
  <si>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</si>
  <si>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</si>
  <si>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</si>
  <si>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</si>
  <si>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</si>
  <si>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</si>
  <si>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</si>
  <si>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</si>
  <si>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</si>
  <si>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</si>
  <si>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</si>
  <si>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</si>
  <si>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</si>
  <si>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</si>
  <si>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</si>
  <si>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</si>
  <si>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</si>
  <si>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</si>
  <si>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</si>
  <si>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</si>
  <si>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</si>
  <si>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</si>
  <si>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</si>
  <si>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</si>
  <si>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</si>
  <si>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</si>
  <si>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</si>
  <si>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</si>
  <si>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</si>
  <si>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</si>
  <si>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</si>
  <si>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</si>
  <si>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</si>
  <si>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</si>
  <si>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</si>
  <si>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</si>
  <si>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</si>
  <si>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</si>
  <si>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</si>
  <si>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</si>
  <si>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</si>
  <si>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</si>
  <si>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</si>
  <si>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</si>
  <si>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</si>
  <si>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</si>
  <si>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</si>
  <si>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</si>
  <si>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</si>
  <si>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</si>
  <si>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</si>
  <si>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</si>
  <si>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</si>
  <si>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</si>
  <si>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</si>
  <si>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</si>
  <si>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</si>
  <si>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</si>
  <si>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</si>
  <si>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</si>
  <si>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</si>
  <si>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</si>
  <si>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</si>
  <si>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</si>
  <si>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</si>
  <si>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</si>
  <si>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</si>
  <si>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</si>
  <si>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</si>
  <si>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</si>
  <si>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</si>
  <si>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</si>
  <si>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</si>
  <si>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</si>
  <si>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</si>
  <si>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</si>
  <si>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</si>
  <si>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</si>
  <si>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</si>
  <si>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</si>
  <si>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</si>
  <si>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</si>
  <si>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</si>
  <si>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</si>
  <si>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</si>
  <si>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</si>
  <si>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</si>
  <si>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</si>
  <si>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</si>
  <si>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</si>
  <si>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</si>
  <si>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</si>
  <si>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</si>
  <si>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</si>
  <si>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</si>
  <si>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</si>
  <si>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</si>
  <si>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</si>
  <si>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</si>
  <si>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</si>
  <si>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</si>
  <si>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</si>
  <si>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</si>
  <si>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</si>
  <si>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</si>
  <si>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</si>
  <si>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</si>
  <si>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</si>
  <si>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</si>
  <si>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</si>
  <si>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</si>
  <si>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</si>
  <si>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</si>
  <si>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</si>
  <si>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</si>
  <si>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</si>
  <si>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</si>
  <si>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</si>
  <si>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</si>
  <si>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</si>
  <si>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</si>
  <si>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</si>
  <si>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</si>
  <si>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</si>
  <si>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</si>
  <si>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</si>
  <si>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</si>
  <si>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</si>
  <si>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</si>
  <si>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</si>
  <si>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</si>
  <si>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</si>
  <si>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</si>
  <si>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</si>
  <si>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</si>
  <si>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</si>
  <si>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</si>
  <si>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</si>
  <si>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</si>
  <si>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</si>
  <si>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</si>
  <si>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</si>
  <si>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</si>
  <si>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</si>
  <si>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</si>
  <si>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</si>
  <si>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</si>
  <si>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</si>
  <si>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</si>
  <si>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</si>
  <si>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</si>
  <si>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</si>
  <si>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</si>
  <si>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</si>
  <si>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</si>
  <si>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</si>
  <si>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</si>
  <si>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</si>
  <si>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</si>
  <si>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</si>
  <si>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</si>
  <si>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</si>
  <si>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</si>
  <si>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</si>
  <si>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</si>
  <si>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</si>
  <si>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</si>
  <si>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</si>
  <si>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</si>
  <si>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</si>
  <si>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</si>
  <si>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</si>
  <si>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</si>
  <si>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</si>
  <si>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</si>
  <si>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</si>
  <si>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</si>
  <si>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</si>
  <si>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</si>
  <si>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</si>
  <si>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</si>
  <si>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</si>
  <si>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</si>
  <si>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</si>
  <si>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</si>
  <si>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</si>
  <si>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</si>
  <si>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</si>
  <si>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</si>
  <si>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</si>
  <si>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</si>
  <si>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</si>
  <si>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</si>
  <si>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</si>
  <si>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</si>
  <si>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</si>
  <si>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</si>
  <si>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</si>
  <si>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</si>
  <si>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</si>
  <si>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</si>
  <si>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</si>
  <si>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</si>
  <si>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</si>
  <si>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</si>
  <si>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</si>
  <si>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</si>
  <si>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</si>
  <si>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</si>
  <si>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</si>
  <si>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</si>
  <si>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</si>
  <si>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</si>
  <si>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</si>
  <si>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</si>
  <si>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</si>
  <si>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</si>
  <si>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</si>
  <si>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</si>
  <si>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</si>
  <si>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</si>
  <si>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</si>
  <si>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</si>
  <si>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</si>
  <si>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</si>
  <si>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</si>
  <si>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</si>
  <si>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</si>
  <si>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</si>
  <si>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</si>
  <si>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</si>
  <si>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</si>
  <si>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</si>
  <si>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</si>
  <si>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</si>
  <si>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</si>
  <si>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</si>
  <si>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</si>
  <si>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</si>
  <si>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</si>
  <si>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</si>
  <si>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</si>
  <si>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</si>
  <si>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</si>
  <si>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</si>
  <si>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</si>
  <si>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</si>
  <si>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</si>
  <si>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</si>
  <si>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</si>
  <si>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</si>
  <si>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</si>
  <si>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</si>
  <si>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</si>
  <si>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</si>
  <si>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</si>
  <si>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</si>
  <si>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</si>
  <si>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</si>
  <si>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</si>
  <si>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</si>
  <si>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</si>
  <si>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</si>
  <si>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</si>
  <si>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</si>
  <si>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</si>
  <si>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</si>
  <si>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</si>
  <si>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</si>
  <si>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</si>
  <si>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</si>
  <si>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</si>
  <si>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</si>
  <si>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</si>
  <si>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</si>
  <si>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</si>
  <si>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</si>
  <si>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</si>
  <si>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</si>
  <si>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</si>
  <si>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</si>
  <si>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</si>
  <si>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</si>
  <si>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</si>
  <si>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</si>
  <si>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</si>
  <si>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</si>
  <si>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</si>
  <si>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</si>
  <si>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</si>
  <si>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</si>
  <si>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</si>
  <si>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</si>
  <si>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</si>
  <si>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</si>
  <si>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</si>
  <si>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</si>
  <si>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</si>
  <si>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</si>
  <si>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</si>
  <si>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</si>
  <si>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</si>
  <si>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</si>
  <si>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</si>
  <si>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</si>
  <si>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</si>
  <si>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</si>
  <si>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</si>
  <si>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</si>
  <si>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</si>
  <si>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</si>
  <si>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</si>
  <si>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</si>
  <si>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</si>
  <si>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</si>
  <si>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</si>
  <si>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</si>
  <si>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</si>
  <si>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</si>
  <si>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</si>
  <si>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</si>
  <si>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</si>
  <si>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</si>
  <si>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</si>
  <si>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</si>
  <si>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</si>
  <si>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</si>
  <si>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</si>
  <si>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</si>
  <si>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</si>
  <si>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</si>
  <si>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</si>
  <si>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</si>
  <si>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</si>
  <si>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</si>
  <si>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</si>
  <si>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</si>
  <si>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</si>
  <si>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</si>
  <si>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</si>
  <si>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</si>
  <si>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</si>
  <si>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</si>
  <si>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</si>
  <si>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</si>
  <si>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</si>
  <si>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</si>
  <si>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</si>
  <si>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</si>
  <si>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</si>
  <si>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</si>
  <si>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</si>
  <si>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</si>
  <si>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</si>
  <si>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</si>
  <si>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</si>
  <si>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</si>
  <si>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</si>
  <si>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</si>
  <si>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</si>
  <si>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</si>
  <si>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</si>
  <si>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</si>
  <si>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</si>
  <si>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</si>
  <si>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</si>
  <si>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</si>
  <si>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</si>
  <si>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</si>
  <si>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</si>
  <si>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</si>
  <si>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</si>
  <si>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</si>
  <si>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</si>
  <si>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</si>
  <si>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</si>
  <si>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</si>
  <si>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</si>
  <si>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</si>
  <si>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</si>
  <si>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</si>
  <si>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</si>
  <si>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</si>
  <si>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</si>
  <si>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</si>
  <si>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</si>
  <si>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</si>
  <si>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</si>
  <si>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</si>
  <si>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</si>
  <si>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</si>
  <si>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</si>
  <si>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</si>
  <si>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</si>
  <si>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</si>
  <si>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</si>
  <si>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</si>
  <si>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</si>
  <si>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</si>
  <si>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</si>
  <si>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</si>
  <si>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</si>
  <si>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</si>
  <si>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</si>
  <si>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</si>
  <si>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</si>
  <si>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</si>
  <si>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</si>
  <si>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</si>
  <si>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</si>
  <si>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</si>
  <si>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</si>
  <si>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</si>
  <si>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</si>
  <si>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</si>
  <si>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</si>
  <si>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</si>
  <si>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</si>
  <si>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</si>
  <si>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</si>
  <si>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</si>
  <si>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</si>
  <si>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</si>
  <si>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</si>
  <si>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</si>
  <si>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</si>
  <si>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</si>
  <si>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</si>
  <si>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</si>
  <si>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</si>
  <si>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</si>
  <si>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</si>
  <si>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</si>
  <si>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</si>
  <si>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</si>
  <si>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</si>
  <si>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</si>
  <si>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</si>
  <si>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</si>
  <si>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</si>
  <si>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</si>
  <si>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</si>
  <si>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</si>
  <si>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</si>
  <si>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</si>
  <si>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</si>
  <si>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</si>
  <si>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</si>
  <si>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</si>
  <si>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</si>
  <si>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</si>
  <si>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</si>
  <si>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</si>
  <si>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</si>
  <si>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</si>
  <si>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</si>
  <si>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</si>
  <si>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shopee condom/ring</t>
  </si>
  <si>
    <t>BOC}HSBC ccard</t>
  </si>
  <si>
    <t>CGC@HPB #HSBC</t>
  </si>
  <si>
    <t>refill Canon</t>
  </si>
  <si>
    <t>ATM till 25 Apr }</t>
  </si>
  <si>
    <t>ATM</t>
  </si>
  <si>
    <t>HP2723e</t>
  </si>
  <si>
    <t>Ichiban#MB</t>
  </si>
  <si>
    <t>TC_1169 #108#18th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</si>
</sst>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3.2" x14ac:dyDescent="0.25"/>
  <cols>
    <col min="2" max="2" width="9.109375" style="9"/>
  </cols>
  <sheetData>
    <row r="1" spans="1:8" ht="13.8" x14ac:dyDescent="0.3">
      <c r="A1" s="108">
        <v>44986</v>
      </c>
      <c r="B1" s="715">
        <v>5117.17</v>
      </c>
    </row>
    <row r="2" spans="1:8" ht="13.8" x14ac:dyDescent="0.3">
      <c r="A2" s="108">
        <v>44987</v>
      </c>
      <c r="B2" s="715">
        <v>5117.17</v>
      </c>
    </row>
    <row r="3" spans="1:8" ht="13.8" x14ac:dyDescent="0.3">
      <c r="A3" s="108">
        <v>44988</v>
      </c>
      <c r="B3" s="715">
        <v>5117.17</v>
      </c>
    </row>
    <row r="4" spans="1:8" ht="13.8" x14ac:dyDescent="0.3">
      <c r="A4" s="108">
        <v>44989</v>
      </c>
      <c r="B4" s="715">
        <v>5117.17</v>
      </c>
    </row>
    <row r="5" spans="1:8" ht="13.8" x14ac:dyDescent="0.3">
      <c r="A5" s="108">
        <v>44990</v>
      </c>
      <c r="B5" s="715">
        <v>5117.17</v>
      </c>
    </row>
    <row r="6" spans="1:8" ht="13.8" x14ac:dyDescent="0.3">
      <c r="A6" s="108">
        <v>44991</v>
      </c>
      <c r="B6" s="715">
        <v>3117.16</v>
      </c>
    </row>
    <row r="7" spans="1:8" ht="13.8" x14ac:dyDescent="0.3">
      <c r="A7" s="108">
        <v>44992</v>
      </c>
      <c r="B7" s="715">
        <v>3117.16</v>
      </c>
    </row>
    <row r="8" spans="1:8" x14ac:dyDescent="0.25">
      <c r="A8" s="108">
        <v>44993</v>
      </c>
      <c r="B8" s="716">
        <v>3108.53</v>
      </c>
      <c r="H8" s="713"/>
    </row>
    <row r="9" spans="1:8" x14ac:dyDescent="0.25">
      <c r="A9" s="108">
        <v>44994</v>
      </c>
      <c r="B9" s="716">
        <v>3108.53</v>
      </c>
    </row>
    <row r="10" spans="1:8" x14ac:dyDescent="0.25">
      <c r="A10" s="108">
        <v>44995</v>
      </c>
      <c r="B10" s="716">
        <v>3108.53</v>
      </c>
    </row>
    <row r="11" spans="1:8" x14ac:dyDescent="0.25">
      <c r="A11" s="108">
        <v>44996</v>
      </c>
      <c r="B11" s="716">
        <v>3108.53</v>
      </c>
    </row>
    <row r="12" spans="1:8" x14ac:dyDescent="0.25">
      <c r="A12" s="108">
        <v>44997</v>
      </c>
      <c r="B12" s="716">
        <v>3108.53</v>
      </c>
    </row>
    <row r="13" spans="1:8" x14ac:dyDescent="0.25">
      <c r="A13" s="108">
        <v>44998</v>
      </c>
      <c r="B13" s="716">
        <v>3108.53</v>
      </c>
    </row>
    <row r="14" spans="1:8" x14ac:dyDescent="0.25">
      <c r="A14" s="108">
        <v>44999</v>
      </c>
      <c r="B14" s="716">
        <v>3108.53</v>
      </c>
    </row>
    <row r="15" spans="1:8" x14ac:dyDescent="0.25">
      <c r="A15" s="108">
        <v>45000</v>
      </c>
      <c r="B15" s="716">
        <v>3108.53</v>
      </c>
    </row>
    <row r="16" spans="1:8" x14ac:dyDescent="0.25">
      <c r="A16" s="108">
        <v>45001</v>
      </c>
      <c r="B16" s="716">
        <v>3108.53</v>
      </c>
    </row>
    <row r="17" spans="1:6" x14ac:dyDescent="0.25">
      <c r="A17" s="108">
        <v>45002</v>
      </c>
      <c r="B17" s="716">
        <v>3108.53</v>
      </c>
    </row>
    <row r="18" spans="1:6" x14ac:dyDescent="0.25">
      <c r="A18" s="108">
        <v>45003</v>
      </c>
      <c r="B18" s="716">
        <v>3108.53</v>
      </c>
    </row>
    <row r="19" spans="1:6" x14ac:dyDescent="0.25">
      <c r="A19" s="108">
        <v>45004</v>
      </c>
      <c r="B19" s="716">
        <v>3108.53</v>
      </c>
    </row>
    <row r="20" spans="1:6" x14ac:dyDescent="0.25">
      <c r="A20" s="108">
        <v>45005</v>
      </c>
      <c r="B20" s="716">
        <v>3108.53</v>
      </c>
    </row>
    <row r="21" spans="1:6" x14ac:dyDescent="0.25">
      <c r="A21" s="108">
        <v>45006</v>
      </c>
      <c r="B21" s="716">
        <v>3108.53</v>
      </c>
    </row>
    <row r="22" spans="1:6" x14ac:dyDescent="0.25">
      <c r="A22" s="108">
        <v>45007</v>
      </c>
      <c r="B22" s="716">
        <v>3108.53</v>
      </c>
    </row>
    <row r="23" spans="1:6" x14ac:dyDescent="0.25">
      <c r="A23" s="108">
        <v>45008</v>
      </c>
      <c r="B23" s="716">
        <v>3108.53</v>
      </c>
    </row>
    <row r="24" spans="1:6" x14ac:dyDescent="0.25">
      <c r="A24" s="108">
        <v>45009</v>
      </c>
      <c r="B24" s="716">
        <v>3108.53</v>
      </c>
    </row>
    <row r="25" spans="1:6" x14ac:dyDescent="0.25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x14ac:dyDescent="0.25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x14ac:dyDescent="0.25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x14ac:dyDescent="0.25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x14ac:dyDescent="0.25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3.8" x14ac:dyDescent="0.3">
      <c r="A30" s="108">
        <v>45015</v>
      </c>
      <c r="B30" s="715">
        <v>1320.88</v>
      </c>
    </row>
    <row r="31" spans="1:6" ht="13.8" x14ac:dyDescent="0.3">
      <c r="A31" s="108">
        <v>45016</v>
      </c>
      <c r="B31" s="715">
        <v>2321</v>
      </c>
    </row>
    <row r="32" spans="1:6" x14ac:dyDescent="0.25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2" bestFit="1" customWidth="1"/>
    <col min="6" max="6" width="5.5546875" style="712" bestFit="1" customWidth="1"/>
    <col min="7" max="8" width="9.6640625" bestFit="1" customWidth="1"/>
    <col min="9" max="9" width="21.109375" bestFit="1" customWidth="1"/>
  </cols>
  <sheetData>
    <row r="2" spans="2:9" s="682" customFormat="1" ht="26.4" x14ac:dyDescent="0.25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5">
      <c r="B6" s="227"/>
      <c r="C6" s="227"/>
      <c r="D6" s="227"/>
      <c r="E6" s="227"/>
      <c r="F6" s="71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5">
      <c r="B8" s="227"/>
      <c r="C8" s="227"/>
      <c r="D8" s="227"/>
      <c r="E8" s="227"/>
      <c r="F8" s="718"/>
      <c r="G8" s="227"/>
      <c r="H8" s="63"/>
      <c r="I8" s="63"/>
    </row>
    <row r="9" spans="2:9" ht="13.8" x14ac:dyDescent="0.25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5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5">
      <c r="B11" s="227"/>
      <c r="C11" s="227"/>
      <c r="D11" s="227"/>
      <c r="E11" s="227"/>
      <c r="F11" s="718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25" t="s">
        <v>1897</v>
      </c>
      <c r="D3" s="825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52" t="s">
        <v>124</v>
      </c>
      <c r="C1" s="752"/>
      <c r="D1" s="756" t="s">
        <v>292</v>
      </c>
      <c r="E1" s="756"/>
      <c r="F1" s="756" t="s">
        <v>341</v>
      </c>
      <c r="G1" s="756"/>
      <c r="H1" s="753" t="s">
        <v>127</v>
      </c>
      <c r="I1" s="753"/>
      <c r="J1" s="754" t="s">
        <v>292</v>
      </c>
      <c r="K1" s="754"/>
      <c r="L1" s="755" t="s">
        <v>520</v>
      </c>
      <c r="M1" s="755"/>
      <c r="N1" s="753" t="s">
        <v>146</v>
      </c>
      <c r="O1" s="753"/>
      <c r="P1" s="754" t="s">
        <v>293</v>
      </c>
      <c r="Q1" s="754"/>
      <c r="R1" s="755" t="s">
        <v>522</v>
      </c>
      <c r="S1" s="755"/>
      <c r="T1" s="741" t="s">
        <v>193</v>
      </c>
      <c r="U1" s="741"/>
      <c r="V1" s="754" t="s">
        <v>292</v>
      </c>
      <c r="W1" s="754"/>
      <c r="X1" s="743" t="s">
        <v>524</v>
      </c>
      <c r="Y1" s="743"/>
      <c r="Z1" s="741" t="s">
        <v>241</v>
      </c>
      <c r="AA1" s="741"/>
      <c r="AB1" s="742" t="s">
        <v>292</v>
      </c>
      <c r="AC1" s="742"/>
      <c r="AD1" s="751" t="s">
        <v>524</v>
      </c>
      <c r="AE1" s="751"/>
      <c r="AF1" s="741" t="s">
        <v>367</v>
      </c>
      <c r="AG1" s="741"/>
      <c r="AH1" s="742" t="s">
        <v>292</v>
      </c>
      <c r="AI1" s="742"/>
      <c r="AJ1" s="743" t="s">
        <v>530</v>
      </c>
      <c r="AK1" s="743"/>
      <c r="AL1" s="741" t="s">
        <v>389</v>
      </c>
      <c r="AM1" s="741"/>
      <c r="AN1" s="749" t="s">
        <v>292</v>
      </c>
      <c r="AO1" s="749"/>
      <c r="AP1" s="747" t="s">
        <v>531</v>
      </c>
      <c r="AQ1" s="747"/>
      <c r="AR1" s="741" t="s">
        <v>416</v>
      </c>
      <c r="AS1" s="741"/>
      <c r="AV1" s="747" t="s">
        <v>285</v>
      </c>
      <c r="AW1" s="747"/>
      <c r="AX1" s="750" t="s">
        <v>998</v>
      </c>
      <c r="AY1" s="750"/>
      <c r="AZ1" s="750"/>
      <c r="BA1" s="208"/>
      <c r="BB1" s="745">
        <v>42942</v>
      </c>
      <c r="BC1" s="746"/>
      <c r="BD1" s="74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4" t="s">
        <v>261</v>
      </c>
      <c r="U4" s="744"/>
      <c r="X4" s="119" t="s">
        <v>233</v>
      </c>
      <c r="Y4" s="123">
        <f>Y3-Y6</f>
        <v>4.9669099999591708</v>
      </c>
      <c r="Z4" s="744" t="s">
        <v>262</v>
      </c>
      <c r="AA4" s="744"/>
      <c r="AD4" s="154" t="s">
        <v>233</v>
      </c>
      <c r="AE4" s="154">
        <f>AE3-AE5</f>
        <v>-52.526899999851594</v>
      </c>
      <c r="AF4" s="744" t="s">
        <v>262</v>
      </c>
      <c r="AG4" s="744"/>
      <c r="AH4" s="143"/>
      <c r="AI4" s="143"/>
      <c r="AJ4" s="154" t="s">
        <v>233</v>
      </c>
      <c r="AK4" s="154">
        <f>AK3-AK5</f>
        <v>94.988909999992757</v>
      </c>
      <c r="AL4" s="744" t="s">
        <v>262</v>
      </c>
      <c r="AM4" s="744"/>
      <c r="AP4" s="170" t="s">
        <v>233</v>
      </c>
      <c r="AQ4" s="174">
        <f>AQ3-AQ5</f>
        <v>33.841989999942598</v>
      </c>
      <c r="AR4" s="744" t="s">
        <v>262</v>
      </c>
      <c r="AS4" s="744"/>
      <c r="AX4" s="744" t="s">
        <v>564</v>
      </c>
      <c r="AY4" s="744"/>
      <c r="BB4" s="744" t="s">
        <v>567</v>
      </c>
      <c r="BC4" s="74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4"/>
      <c r="U5" s="744"/>
      <c r="V5" s="3" t="s">
        <v>258</v>
      </c>
      <c r="W5">
        <v>2050</v>
      </c>
      <c r="X5" s="82"/>
      <c r="Z5" s="744"/>
      <c r="AA5" s="7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4"/>
      <c r="AG5" s="744"/>
      <c r="AH5" s="143"/>
      <c r="AI5" s="143"/>
      <c r="AJ5" s="154" t="s">
        <v>352</v>
      </c>
      <c r="AK5" s="162">
        <f>SUM(AK11:AK59)</f>
        <v>30858.011000000002</v>
      </c>
      <c r="AL5" s="744"/>
      <c r="AM5" s="7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4"/>
      <c r="AS5" s="744"/>
      <c r="AX5" s="744"/>
      <c r="AY5" s="744"/>
      <c r="BB5" s="744"/>
      <c r="BC5" s="744"/>
      <c r="BD5" s="748" t="s">
        <v>999</v>
      </c>
      <c r="BE5" s="748"/>
      <c r="BF5" s="748"/>
      <c r="BG5" s="748"/>
      <c r="BH5" s="748"/>
      <c r="BI5" s="748"/>
      <c r="BJ5" s="748"/>
      <c r="BK5" s="74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2580</v>
      </c>
      <c r="E3" s="256"/>
      <c r="F3" s="256"/>
      <c r="G3" s="761" t="s">
        <v>2679</v>
      </c>
      <c r="H3" s="762"/>
      <c r="I3" s="594"/>
      <c r="J3" s="761" t="s">
        <v>2680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5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5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5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5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2" customHeight="1" x14ac:dyDescent="0.25">
      <c r="B18" s="63"/>
      <c r="C18" s="767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5">
      <c r="B19" s="63"/>
      <c r="C19" s="768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5">
      <c r="B20" s="63" t="s">
        <v>315</v>
      </c>
      <c r="C20" s="768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5">
      <c r="B21" s="63" t="s">
        <v>315</v>
      </c>
      <c r="C21" s="768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5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5">
      <c r="B24" s="63" t="s">
        <v>315</v>
      </c>
      <c r="C24" s="768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5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5">
      <c r="B26" s="63" t="s">
        <v>2562</v>
      </c>
      <c r="C26" s="769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5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5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70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5">
      <c r="B34" s="63"/>
      <c r="C34" s="71"/>
      <c r="D34" s="771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5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5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5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5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5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5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5">
      <c r="E43" s="207"/>
      <c r="F43" s="207" t="s">
        <v>2675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5">
      <c r="E44" s="207"/>
      <c r="F44" s="207" t="s">
        <v>2676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5">
      <c r="B48" s="764" t="s">
        <v>2569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5">
      <c r="B49" s="764" t="s">
        <v>2568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5">
      <c r="B50" s="763" t="s">
        <v>2567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5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5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1" bestFit="1" customWidth="1"/>
    <col min="3" max="3" width="11.5546875" style="64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1"/>
    </row>
    <row r="2" spans="2:10" x14ac:dyDescent="0.25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5">
      <c r="B3" s="63"/>
      <c r="C3" s="643"/>
      <c r="D3" s="63"/>
      <c r="E3" s="90"/>
      <c r="F3" s="90"/>
      <c r="G3" s="90"/>
      <c r="H3" s="90"/>
    </row>
    <row r="4" spans="2:10" x14ac:dyDescent="0.25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5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5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5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5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5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5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5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5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5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5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5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5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5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5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5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5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5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5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5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5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5">
      <c r="B38" s="63"/>
      <c r="C38" s="643"/>
      <c r="D38" s="63"/>
      <c r="E38" s="773" t="s">
        <v>2665</v>
      </c>
      <c r="F38" s="774"/>
      <c r="G38" s="90"/>
      <c r="H38" s="90"/>
    </row>
    <row r="39" spans="2:8" x14ac:dyDescent="0.25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2664</v>
      </c>
    </row>
    <row r="41" spans="2:8" ht="17.399999999999999" x14ac:dyDescent="0.3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2" t="s">
        <v>909</v>
      </c>
      <c r="C1" s="752"/>
      <c r="D1" s="751" t="s">
        <v>515</v>
      </c>
      <c r="E1" s="751"/>
      <c r="F1" s="752" t="s">
        <v>513</v>
      </c>
      <c r="G1" s="752"/>
      <c r="H1" s="775" t="s">
        <v>549</v>
      </c>
      <c r="I1" s="775"/>
      <c r="J1" s="751" t="s">
        <v>515</v>
      </c>
      <c r="K1" s="751"/>
      <c r="L1" s="752" t="s">
        <v>908</v>
      </c>
      <c r="M1" s="752"/>
      <c r="N1" s="775" t="s">
        <v>549</v>
      </c>
      <c r="O1" s="775"/>
      <c r="P1" s="751" t="s">
        <v>515</v>
      </c>
      <c r="Q1" s="751"/>
      <c r="R1" s="752" t="s">
        <v>552</v>
      </c>
      <c r="S1" s="752"/>
      <c r="T1" s="775" t="s">
        <v>549</v>
      </c>
      <c r="U1" s="775"/>
      <c r="V1" s="751" t="s">
        <v>515</v>
      </c>
      <c r="W1" s="751"/>
      <c r="X1" s="752" t="s">
        <v>907</v>
      </c>
      <c r="Y1" s="752"/>
      <c r="Z1" s="775" t="s">
        <v>549</v>
      </c>
      <c r="AA1" s="775"/>
      <c r="AB1" s="751" t="s">
        <v>515</v>
      </c>
      <c r="AC1" s="751"/>
      <c r="AD1" s="752" t="s">
        <v>591</v>
      </c>
      <c r="AE1" s="752"/>
      <c r="AF1" s="775" t="s">
        <v>549</v>
      </c>
      <c r="AG1" s="775"/>
      <c r="AH1" s="751" t="s">
        <v>515</v>
      </c>
      <c r="AI1" s="751"/>
      <c r="AJ1" s="752" t="s">
        <v>906</v>
      </c>
      <c r="AK1" s="752"/>
      <c r="AL1" s="775" t="s">
        <v>626</v>
      </c>
      <c r="AM1" s="775"/>
      <c r="AN1" s="751" t="s">
        <v>627</v>
      </c>
      <c r="AO1" s="751"/>
      <c r="AP1" s="752" t="s">
        <v>621</v>
      </c>
      <c r="AQ1" s="752"/>
      <c r="AR1" s="775" t="s">
        <v>549</v>
      </c>
      <c r="AS1" s="775"/>
      <c r="AT1" s="751" t="s">
        <v>515</v>
      </c>
      <c r="AU1" s="751"/>
      <c r="AV1" s="752" t="s">
        <v>905</v>
      </c>
      <c r="AW1" s="752"/>
      <c r="AX1" s="775" t="s">
        <v>549</v>
      </c>
      <c r="AY1" s="775"/>
      <c r="AZ1" s="751" t="s">
        <v>515</v>
      </c>
      <c r="BA1" s="751"/>
      <c r="BB1" s="752" t="s">
        <v>653</v>
      </c>
      <c r="BC1" s="752"/>
      <c r="BD1" s="775" t="s">
        <v>549</v>
      </c>
      <c r="BE1" s="775"/>
      <c r="BF1" s="751" t="s">
        <v>515</v>
      </c>
      <c r="BG1" s="751"/>
      <c r="BH1" s="752" t="s">
        <v>904</v>
      </c>
      <c r="BI1" s="752"/>
      <c r="BJ1" s="775" t="s">
        <v>549</v>
      </c>
      <c r="BK1" s="775"/>
      <c r="BL1" s="751" t="s">
        <v>515</v>
      </c>
      <c r="BM1" s="751"/>
      <c r="BN1" s="752" t="s">
        <v>921</v>
      </c>
      <c r="BO1" s="752"/>
      <c r="BP1" s="775" t="s">
        <v>549</v>
      </c>
      <c r="BQ1" s="775"/>
      <c r="BR1" s="751" t="s">
        <v>515</v>
      </c>
      <c r="BS1" s="751"/>
      <c r="BT1" s="752" t="s">
        <v>903</v>
      </c>
      <c r="BU1" s="752"/>
      <c r="BV1" s="775" t="s">
        <v>704</v>
      </c>
      <c r="BW1" s="775"/>
      <c r="BX1" s="751" t="s">
        <v>705</v>
      </c>
      <c r="BY1" s="751"/>
      <c r="BZ1" s="752" t="s">
        <v>703</v>
      </c>
      <c r="CA1" s="752"/>
      <c r="CB1" s="775" t="s">
        <v>730</v>
      </c>
      <c r="CC1" s="775"/>
      <c r="CD1" s="751" t="s">
        <v>731</v>
      </c>
      <c r="CE1" s="751"/>
      <c r="CF1" s="752" t="s">
        <v>902</v>
      </c>
      <c r="CG1" s="752"/>
      <c r="CH1" s="775" t="s">
        <v>730</v>
      </c>
      <c r="CI1" s="775"/>
      <c r="CJ1" s="751" t="s">
        <v>731</v>
      </c>
      <c r="CK1" s="751"/>
      <c r="CL1" s="752" t="s">
        <v>748</v>
      </c>
      <c r="CM1" s="752"/>
      <c r="CN1" s="775" t="s">
        <v>730</v>
      </c>
      <c r="CO1" s="775"/>
      <c r="CP1" s="751" t="s">
        <v>731</v>
      </c>
      <c r="CQ1" s="751"/>
      <c r="CR1" s="752" t="s">
        <v>901</v>
      </c>
      <c r="CS1" s="752"/>
      <c r="CT1" s="775" t="s">
        <v>730</v>
      </c>
      <c r="CU1" s="775"/>
      <c r="CV1" s="779" t="s">
        <v>731</v>
      </c>
      <c r="CW1" s="779"/>
      <c r="CX1" s="752" t="s">
        <v>769</v>
      </c>
      <c r="CY1" s="752"/>
      <c r="CZ1" s="775" t="s">
        <v>730</v>
      </c>
      <c r="DA1" s="775"/>
      <c r="DB1" s="779" t="s">
        <v>731</v>
      </c>
      <c r="DC1" s="779"/>
      <c r="DD1" s="752" t="s">
        <v>900</v>
      </c>
      <c r="DE1" s="752"/>
      <c r="DF1" s="775" t="s">
        <v>816</v>
      </c>
      <c r="DG1" s="775"/>
      <c r="DH1" s="779" t="s">
        <v>817</v>
      </c>
      <c r="DI1" s="779"/>
      <c r="DJ1" s="752" t="s">
        <v>809</v>
      </c>
      <c r="DK1" s="752"/>
      <c r="DL1" s="775" t="s">
        <v>816</v>
      </c>
      <c r="DM1" s="775"/>
      <c r="DN1" s="779" t="s">
        <v>731</v>
      </c>
      <c r="DO1" s="779"/>
      <c r="DP1" s="752" t="s">
        <v>899</v>
      </c>
      <c r="DQ1" s="752"/>
      <c r="DR1" s="775" t="s">
        <v>816</v>
      </c>
      <c r="DS1" s="775"/>
      <c r="DT1" s="779" t="s">
        <v>731</v>
      </c>
      <c r="DU1" s="779"/>
      <c r="DV1" s="752" t="s">
        <v>898</v>
      </c>
      <c r="DW1" s="752"/>
      <c r="DX1" s="775" t="s">
        <v>816</v>
      </c>
      <c r="DY1" s="775"/>
      <c r="DZ1" s="779" t="s">
        <v>731</v>
      </c>
      <c r="EA1" s="779"/>
      <c r="EB1" s="752" t="s">
        <v>897</v>
      </c>
      <c r="EC1" s="752"/>
      <c r="ED1" s="775" t="s">
        <v>816</v>
      </c>
      <c r="EE1" s="775"/>
      <c r="EF1" s="779" t="s">
        <v>731</v>
      </c>
      <c r="EG1" s="779"/>
      <c r="EH1" s="752" t="s">
        <v>883</v>
      </c>
      <c r="EI1" s="752"/>
      <c r="EJ1" s="775" t="s">
        <v>816</v>
      </c>
      <c r="EK1" s="775"/>
      <c r="EL1" s="779" t="s">
        <v>936</v>
      </c>
      <c r="EM1" s="779"/>
      <c r="EN1" s="752" t="s">
        <v>922</v>
      </c>
      <c r="EO1" s="752"/>
      <c r="EP1" s="775" t="s">
        <v>816</v>
      </c>
      <c r="EQ1" s="775"/>
      <c r="ER1" s="779" t="s">
        <v>950</v>
      </c>
      <c r="ES1" s="779"/>
      <c r="ET1" s="752" t="s">
        <v>937</v>
      </c>
      <c r="EU1" s="752"/>
      <c r="EV1" s="775" t="s">
        <v>816</v>
      </c>
      <c r="EW1" s="775"/>
      <c r="EX1" s="779" t="s">
        <v>530</v>
      </c>
      <c r="EY1" s="779"/>
      <c r="EZ1" s="752" t="s">
        <v>952</v>
      </c>
      <c r="FA1" s="752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8" t="s">
        <v>779</v>
      </c>
      <c r="CU7" s="7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8" t="s">
        <v>778</v>
      </c>
      <c r="DA8" s="7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8" t="s">
        <v>778</v>
      </c>
      <c r="DG8" s="7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8" t="s">
        <v>778</v>
      </c>
      <c r="DM8" s="7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8" t="s">
        <v>778</v>
      </c>
      <c r="DS8" s="752"/>
      <c r="DT8" s="142" t="s">
        <v>783</v>
      </c>
      <c r="DU8" s="142">
        <f>SUM(DU13:DU17)</f>
        <v>32</v>
      </c>
      <c r="DV8" s="63"/>
      <c r="DW8" s="63"/>
      <c r="DX8" s="778" t="s">
        <v>778</v>
      </c>
      <c r="DY8" s="7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8" t="s">
        <v>928</v>
      </c>
      <c r="EK8" s="7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8" t="s">
        <v>928</v>
      </c>
      <c r="EQ9" s="7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8" t="s">
        <v>928</v>
      </c>
      <c r="EW9" s="7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8" t="s">
        <v>928</v>
      </c>
      <c r="EE11" s="7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8" t="s">
        <v>778</v>
      </c>
      <c r="CU12" s="7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1" t="s">
        <v>782</v>
      </c>
      <c r="CU19" s="7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80" t="s">
        <v>1546</v>
      </c>
      <c r="FF21" s="780"/>
      <c r="FG21" s="780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77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H1" zoomScaleNormal="100" workbookViewId="0">
      <selection activeCell="JT33" sqref="JT33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3" customWidth="1"/>
    <col min="255" max="255" width="9.109375" style="573" bestFit="1" customWidth="1"/>
    <col min="256" max="256" width="15.88671875" style="573" customWidth="1"/>
    <col min="257" max="257" width="8.6640625" style="573" customWidth="1"/>
    <col min="258" max="258" width="18.33203125" style="573" customWidth="1"/>
    <col min="259" max="259" width="9.109375" style="573" bestFit="1" customWidth="1"/>
    <col min="260" max="260" width="14.5546875" style="621" customWidth="1"/>
    <col min="261" max="261" width="9.109375" style="621" bestFit="1" customWidth="1"/>
    <col min="262" max="262" width="15.88671875" style="621" customWidth="1"/>
    <col min="263" max="263" width="10.88671875" style="621" bestFit="1" customWidth="1"/>
    <col min="264" max="264" width="18" style="621" customWidth="1"/>
    <col min="265" max="265" width="8.109375" style="621" customWidth="1"/>
    <col min="266" max="266" width="14.5546875" style="670" customWidth="1"/>
    <col min="267" max="267" width="10.109375" style="670" bestFit="1" customWidth="1"/>
    <col min="268" max="268" width="16.88671875" style="670" customWidth="1"/>
    <col min="269" max="269" width="11.88671875" style="670" bestFit="1" customWidth="1"/>
    <col min="270" max="270" width="17.6640625" style="670" customWidth="1"/>
    <col min="271" max="271" width="8.109375" style="670" bestFit="1" customWidth="1"/>
    <col min="272" max="272" width="14.5546875" style="725" customWidth="1"/>
    <col min="273" max="273" width="10.109375" style="725" bestFit="1" customWidth="1"/>
    <col min="274" max="274" width="16.88671875" style="725" customWidth="1"/>
    <col min="275" max="275" width="11.88671875" style="725" bestFit="1" customWidth="1"/>
    <col min="276" max="276" width="17.6640625" style="725" customWidth="1"/>
    <col min="277" max="277" width="8.109375" style="725" bestFit="1" customWidth="1"/>
    <col min="278" max="278" width="7.109375" style="725" customWidth="1"/>
    <col min="279" max="279" width="9.5546875" style="725" bestFit="1" customWidth="1"/>
    <col min="280" max="280" width="21.109375" style="725" bestFit="1" customWidth="1"/>
  </cols>
  <sheetData>
    <row r="1" spans="1:280" s="142" customFormat="1" x14ac:dyDescent="0.25">
      <c r="A1" s="786" t="s">
        <v>1209</v>
      </c>
      <c r="B1" s="786"/>
      <c r="C1" s="749" t="s">
        <v>292</v>
      </c>
      <c r="D1" s="749"/>
      <c r="E1" s="747" t="s">
        <v>1010</v>
      </c>
      <c r="F1" s="747"/>
      <c r="G1" s="786" t="s">
        <v>1210</v>
      </c>
      <c r="H1" s="786"/>
      <c r="I1" s="749" t="s">
        <v>292</v>
      </c>
      <c r="J1" s="749"/>
      <c r="K1" s="747" t="s">
        <v>1011</v>
      </c>
      <c r="L1" s="747"/>
      <c r="M1" s="786" t="s">
        <v>1211</v>
      </c>
      <c r="N1" s="786"/>
      <c r="O1" s="749" t="s">
        <v>292</v>
      </c>
      <c r="P1" s="749"/>
      <c r="Q1" s="747" t="s">
        <v>1057</v>
      </c>
      <c r="R1" s="747"/>
      <c r="S1" s="786" t="s">
        <v>1212</v>
      </c>
      <c r="T1" s="786"/>
      <c r="U1" s="749" t="s">
        <v>292</v>
      </c>
      <c r="V1" s="749"/>
      <c r="W1" s="747" t="s">
        <v>627</v>
      </c>
      <c r="X1" s="747"/>
      <c r="Y1" s="786" t="s">
        <v>1213</v>
      </c>
      <c r="Z1" s="786"/>
      <c r="AA1" s="749" t="s">
        <v>292</v>
      </c>
      <c r="AB1" s="749"/>
      <c r="AC1" s="747" t="s">
        <v>1084</v>
      </c>
      <c r="AD1" s="747"/>
      <c r="AE1" s="786" t="s">
        <v>1214</v>
      </c>
      <c r="AF1" s="786"/>
      <c r="AG1" s="749" t="s">
        <v>292</v>
      </c>
      <c r="AH1" s="749"/>
      <c r="AI1" s="747" t="s">
        <v>1134</v>
      </c>
      <c r="AJ1" s="747"/>
      <c r="AK1" s="786" t="s">
        <v>1217</v>
      </c>
      <c r="AL1" s="786"/>
      <c r="AM1" s="749" t="s">
        <v>1132</v>
      </c>
      <c r="AN1" s="749"/>
      <c r="AO1" s="747" t="s">
        <v>1133</v>
      </c>
      <c r="AP1" s="747"/>
      <c r="AQ1" s="786" t="s">
        <v>1218</v>
      </c>
      <c r="AR1" s="786"/>
      <c r="AS1" s="749" t="s">
        <v>1132</v>
      </c>
      <c r="AT1" s="749"/>
      <c r="AU1" s="747" t="s">
        <v>1178</v>
      </c>
      <c r="AV1" s="747"/>
      <c r="AW1" s="786" t="s">
        <v>1215</v>
      </c>
      <c r="AX1" s="786"/>
      <c r="AY1" s="747" t="s">
        <v>1241</v>
      </c>
      <c r="AZ1" s="747"/>
      <c r="BA1" s="786" t="s">
        <v>1215</v>
      </c>
      <c r="BB1" s="786"/>
      <c r="BC1" s="749" t="s">
        <v>816</v>
      </c>
      <c r="BD1" s="749"/>
      <c r="BE1" s="747" t="s">
        <v>1208</v>
      </c>
      <c r="BF1" s="747"/>
      <c r="BG1" s="786" t="s">
        <v>1216</v>
      </c>
      <c r="BH1" s="786"/>
      <c r="BI1" s="749" t="s">
        <v>816</v>
      </c>
      <c r="BJ1" s="749"/>
      <c r="BK1" s="747" t="s">
        <v>1208</v>
      </c>
      <c r="BL1" s="747"/>
      <c r="BM1" s="786" t="s">
        <v>1226</v>
      </c>
      <c r="BN1" s="786"/>
      <c r="BO1" s="749" t="s">
        <v>816</v>
      </c>
      <c r="BP1" s="749"/>
      <c r="BQ1" s="747" t="s">
        <v>1244</v>
      </c>
      <c r="BR1" s="747"/>
      <c r="BS1" s="786" t="s">
        <v>1243</v>
      </c>
      <c r="BT1" s="786"/>
      <c r="BU1" s="749" t="s">
        <v>816</v>
      </c>
      <c r="BV1" s="749"/>
      <c r="BW1" s="747" t="s">
        <v>1248</v>
      </c>
      <c r="BX1" s="747"/>
      <c r="BY1" s="786" t="s">
        <v>1270</v>
      </c>
      <c r="BZ1" s="786"/>
      <c r="CA1" s="749" t="s">
        <v>816</v>
      </c>
      <c r="CB1" s="749"/>
      <c r="CC1" s="747" t="s">
        <v>1244</v>
      </c>
      <c r="CD1" s="747"/>
      <c r="CE1" s="786" t="s">
        <v>1291</v>
      </c>
      <c r="CF1" s="786"/>
      <c r="CG1" s="749" t="s">
        <v>816</v>
      </c>
      <c r="CH1" s="749"/>
      <c r="CI1" s="747" t="s">
        <v>1248</v>
      </c>
      <c r="CJ1" s="747"/>
      <c r="CK1" s="786" t="s">
        <v>1307</v>
      </c>
      <c r="CL1" s="786"/>
      <c r="CM1" s="749" t="s">
        <v>816</v>
      </c>
      <c r="CN1" s="749"/>
      <c r="CO1" s="747" t="s">
        <v>1244</v>
      </c>
      <c r="CP1" s="747"/>
      <c r="CQ1" s="786" t="s">
        <v>1335</v>
      </c>
      <c r="CR1" s="786"/>
      <c r="CS1" s="782" t="s">
        <v>816</v>
      </c>
      <c r="CT1" s="782"/>
      <c r="CU1" s="747" t="s">
        <v>1391</v>
      </c>
      <c r="CV1" s="747"/>
      <c r="CW1" s="786" t="s">
        <v>1374</v>
      </c>
      <c r="CX1" s="786"/>
      <c r="CY1" s="782" t="s">
        <v>816</v>
      </c>
      <c r="CZ1" s="782"/>
      <c r="DA1" s="747" t="s">
        <v>1597</v>
      </c>
      <c r="DB1" s="747"/>
      <c r="DC1" s="786" t="s">
        <v>1394</v>
      </c>
      <c r="DD1" s="786"/>
      <c r="DE1" s="782" t="s">
        <v>816</v>
      </c>
      <c r="DF1" s="782"/>
      <c r="DG1" s="747" t="s">
        <v>1491</v>
      </c>
      <c r="DH1" s="747"/>
      <c r="DI1" s="786" t="s">
        <v>1594</v>
      </c>
      <c r="DJ1" s="786"/>
      <c r="DK1" s="782" t="s">
        <v>816</v>
      </c>
      <c r="DL1" s="782"/>
      <c r="DM1" s="747" t="s">
        <v>1391</v>
      </c>
      <c r="DN1" s="747"/>
      <c r="DO1" s="786" t="s">
        <v>1595</v>
      </c>
      <c r="DP1" s="786"/>
      <c r="DQ1" s="782" t="s">
        <v>816</v>
      </c>
      <c r="DR1" s="782"/>
      <c r="DS1" s="747" t="s">
        <v>1590</v>
      </c>
      <c r="DT1" s="747"/>
      <c r="DU1" s="786" t="s">
        <v>1596</v>
      </c>
      <c r="DV1" s="786"/>
      <c r="DW1" s="782" t="s">
        <v>816</v>
      </c>
      <c r="DX1" s="782"/>
      <c r="DY1" s="747" t="s">
        <v>1616</v>
      </c>
      <c r="DZ1" s="747"/>
      <c r="EA1" s="781" t="s">
        <v>1611</v>
      </c>
      <c r="EB1" s="781"/>
      <c r="EC1" s="782" t="s">
        <v>816</v>
      </c>
      <c r="ED1" s="782"/>
      <c r="EE1" s="747" t="s">
        <v>1590</v>
      </c>
      <c r="EF1" s="747"/>
      <c r="EG1" s="361"/>
      <c r="EH1" s="781" t="s">
        <v>1641</v>
      </c>
      <c r="EI1" s="781"/>
      <c r="EJ1" s="782" t="s">
        <v>816</v>
      </c>
      <c r="EK1" s="782"/>
      <c r="EL1" s="747" t="s">
        <v>1675</v>
      </c>
      <c r="EM1" s="747"/>
      <c r="EN1" s="781" t="s">
        <v>1666</v>
      </c>
      <c r="EO1" s="781"/>
      <c r="EP1" s="782" t="s">
        <v>816</v>
      </c>
      <c r="EQ1" s="782"/>
      <c r="ER1" s="747" t="s">
        <v>1715</v>
      </c>
      <c r="ES1" s="747"/>
      <c r="ET1" s="781" t="s">
        <v>1708</v>
      </c>
      <c r="EU1" s="781"/>
      <c r="EV1" s="782" t="s">
        <v>816</v>
      </c>
      <c r="EW1" s="782"/>
      <c r="EX1" s="747" t="s">
        <v>1616</v>
      </c>
      <c r="EY1" s="747"/>
      <c r="EZ1" s="781" t="s">
        <v>1743</v>
      </c>
      <c r="FA1" s="781"/>
      <c r="FB1" s="782" t="s">
        <v>816</v>
      </c>
      <c r="FC1" s="782"/>
      <c r="FD1" s="747" t="s">
        <v>1597</v>
      </c>
      <c r="FE1" s="747"/>
      <c r="FF1" s="781" t="s">
        <v>1782</v>
      </c>
      <c r="FG1" s="781"/>
      <c r="FH1" s="782" t="s">
        <v>816</v>
      </c>
      <c r="FI1" s="782"/>
      <c r="FJ1" s="747" t="s">
        <v>1391</v>
      </c>
      <c r="FK1" s="747"/>
      <c r="FL1" s="781" t="s">
        <v>1817</v>
      </c>
      <c r="FM1" s="781"/>
      <c r="FN1" s="782" t="s">
        <v>816</v>
      </c>
      <c r="FO1" s="782"/>
      <c r="FP1" s="747" t="s">
        <v>1864</v>
      </c>
      <c r="FQ1" s="747"/>
      <c r="FR1" s="781" t="s">
        <v>1853</v>
      </c>
      <c r="FS1" s="781"/>
      <c r="FT1" s="782" t="s">
        <v>816</v>
      </c>
      <c r="FU1" s="782"/>
      <c r="FV1" s="747" t="s">
        <v>1864</v>
      </c>
      <c r="FW1" s="747"/>
      <c r="FX1" s="781" t="s">
        <v>1997</v>
      </c>
      <c r="FY1" s="781"/>
      <c r="FZ1" s="782" t="s">
        <v>816</v>
      </c>
      <c r="GA1" s="782"/>
      <c r="GB1" s="747" t="s">
        <v>1616</v>
      </c>
      <c r="GC1" s="747"/>
      <c r="GD1" s="781" t="s">
        <v>1998</v>
      </c>
      <c r="GE1" s="781"/>
      <c r="GF1" s="782" t="s">
        <v>816</v>
      </c>
      <c r="GG1" s="782"/>
      <c r="GH1" s="747" t="s">
        <v>1590</v>
      </c>
      <c r="GI1" s="747"/>
      <c r="GJ1" s="781" t="s">
        <v>2007</v>
      </c>
      <c r="GK1" s="781"/>
      <c r="GL1" s="782" t="s">
        <v>816</v>
      </c>
      <c r="GM1" s="782"/>
      <c r="GN1" s="747" t="s">
        <v>1590</v>
      </c>
      <c r="GO1" s="747"/>
      <c r="GP1" s="781" t="s">
        <v>2049</v>
      </c>
      <c r="GQ1" s="781"/>
      <c r="GR1" s="782" t="s">
        <v>816</v>
      </c>
      <c r="GS1" s="782"/>
      <c r="GT1" s="747" t="s">
        <v>1675</v>
      </c>
      <c r="GU1" s="747"/>
      <c r="GV1" s="781" t="s">
        <v>2083</v>
      </c>
      <c r="GW1" s="781"/>
      <c r="GX1" s="782" t="s">
        <v>816</v>
      </c>
      <c r="GY1" s="782"/>
      <c r="GZ1" s="747" t="s">
        <v>2122</v>
      </c>
      <c r="HA1" s="747"/>
      <c r="HB1" s="781" t="s">
        <v>2142</v>
      </c>
      <c r="HC1" s="781"/>
      <c r="HD1" s="782" t="s">
        <v>816</v>
      </c>
      <c r="HE1" s="782"/>
      <c r="HF1" s="747" t="s">
        <v>1715</v>
      </c>
      <c r="HG1" s="747"/>
      <c r="HH1" s="781" t="s">
        <v>2155</v>
      </c>
      <c r="HI1" s="781"/>
      <c r="HJ1" s="782" t="s">
        <v>816</v>
      </c>
      <c r="HK1" s="782"/>
      <c r="HL1" s="747" t="s">
        <v>1391</v>
      </c>
      <c r="HM1" s="747"/>
      <c r="HN1" s="781" t="s">
        <v>2201</v>
      </c>
      <c r="HO1" s="781"/>
      <c r="HP1" s="782" t="s">
        <v>816</v>
      </c>
      <c r="HQ1" s="782"/>
      <c r="HR1" s="747" t="s">
        <v>1391</v>
      </c>
      <c r="HS1" s="747"/>
      <c r="HT1" s="781" t="s">
        <v>2243</v>
      </c>
      <c r="HU1" s="781"/>
      <c r="HV1" s="782" t="s">
        <v>816</v>
      </c>
      <c r="HW1" s="782"/>
      <c r="HX1" s="747" t="s">
        <v>1616</v>
      </c>
      <c r="HY1" s="747"/>
      <c r="HZ1" s="781" t="s">
        <v>2300</v>
      </c>
      <c r="IA1" s="781"/>
      <c r="IB1" s="782" t="s">
        <v>816</v>
      </c>
      <c r="IC1" s="782"/>
      <c r="ID1" s="747" t="s">
        <v>1715</v>
      </c>
      <c r="IE1" s="747"/>
      <c r="IF1" s="781" t="s">
        <v>2367</v>
      </c>
      <c r="IG1" s="781"/>
      <c r="IH1" s="782" t="s">
        <v>816</v>
      </c>
      <c r="II1" s="782"/>
      <c r="IJ1" s="747" t="s">
        <v>1590</v>
      </c>
      <c r="IK1" s="747"/>
      <c r="IL1" s="781" t="s">
        <v>2443</v>
      </c>
      <c r="IM1" s="781"/>
      <c r="IN1" s="782" t="s">
        <v>816</v>
      </c>
      <c r="IO1" s="782"/>
      <c r="IP1" s="747" t="s">
        <v>1616</v>
      </c>
      <c r="IQ1" s="747"/>
      <c r="IR1" s="781" t="s">
        <v>2668</v>
      </c>
      <c r="IS1" s="781"/>
      <c r="IT1" s="782" t="s">
        <v>816</v>
      </c>
      <c r="IU1" s="782"/>
      <c r="IV1" s="747" t="s">
        <v>1748</v>
      </c>
      <c r="IW1" s="747"/>
      <c r="IX1" s="781" t="s">
        <v>2667</v>
      </c>
      <c r="IY1" s="781"/>
      <c r="IZ1" s="782" t="s">
        <v>816</v>
      </c>
      <c r="JA1" s="782"/>
      <c r="JB1" s="747" t="s">
        <v>1864</v>
      </c>
      <c r="JC1" s="747"/>
      <c r="JD1" s="781" t="s">
        <v>2719</v>
      </c>
      <c r="JE1" s="781"/>
      <c r="JF1" s="782" t="s">
        <v>816</v>
      </c>
      <c r="JG1" s="782"/>
      <c r="JH1" s="747" t="s">
        <v>1748</v>
      </c>
      <c r="JI1" s="747"/>
      <c r="JJ1" s="781" t="s">
        <v>2785</v>
      </c>
      <c r="JK1" s="781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5230.7300000000105</v>
      </c>
      <c r="JP2" s="725" t="s">
        <v>1911</v>
      </c>
      <c r="JQ2" s="363">
        <f>SUM(JQ3:JQ28)</f>
        <v>144255.87</v>
      </c>
      <c r="JR2" s="610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1452.2275000000104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3">
      <c r="A4" s="744" t="s">
        <v>991</v>
      </c>
      <c r="B4" s="744"/>
      <c r="E4" s="170" t="s">
        <v>233</v>
      </c>
      <c r="F4" s="174">
        <f>F3-F5</f>
        <v>17</v>
      </c>
      <c r="G4" s="744" t="s">
        <v>991</v>
      </c>
      <c r="H4" s="7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0.38000000001102308</v>
      </c>
      <c r="JP4" s="725" t="s">
        <v>2678</v>
      </c>
      <c r="JQ4" s="268">
        <v>-71000</v>
      </c>
      <c r="JR4" s="611"/>
    </row>
    <row r="5" spans="1:280" x14ac:dyDescent="0.25">
      <c r="A5" s="744"/>
      <c r="B5" s="744"/>
      <c r="E5" s="170" t="s">
        <v>352</v>
      </c>
      <c r="F5" s="174">
        <f>SUM(F15:F56)</f>
        <v>12750</v>
      </c>
      <c r="G5" s="744"/>
      <c r="H5" s="744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5230.3499999999995</v>
      </c>
      <c r="JP5" s="731" t="s">
        <v>2690</v>
      </c>
      <c r="JQ5" s="272">
        <v>-75000</v>
      </c>
      <c r="JR5" s="611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2790</v>
      </c>
      <c r="JO6" s="583"/>
      <c r="JP6" s="732" t="s">
        <v>2689</v>
      </c>
      <c r="JQ6" s="268">
        <v>-4000</v>
      </c>
      <c r="JR6" s="611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2800</v>
      </c>
      <c r="JO8" s="61">
        <v>127.14</v>
      </c>
      <c r="JP8" s="725" t="s">
        <v>2424</v>
      </c>
      <c r="JQ8" s="268">
        <v>0</v>
      </c>
      <c r="JR8" s="610">
        <v>45040</v>
      </c>
      <c r="JS8" s="214"/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5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1" t="s">
        <v>1630</v>
      </c>
      <c r="JQ10" s="321">
        <v>-140</v>
      </c>
      <c r="JR10" s="611">
        <v>45041</v>
      </c>
      <c r="JS10" s="321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2792</v>
      </c>
      <c r="JO11" s="650"/>
      <c r="JP11" s="729" t="s">
        <v>1838</v>
      </c>
      <c r="JQ11" s="268">
        <v>2600</v>
      </c>
      <c r="JR11" s="610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2794</v>
      </c>
      <c r="JO12" s="492">
        <v>1396.9</v>
      </c>
      <c r="JP12" s="732" t="s">
        <v>1505</v>
      </c>
      <c r="JQ12" s="268">
        <v>490</v>
      </c>
      <c r="JR12" s="610">
        <v>45040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11239</v>
      </c>
      <c r="JR13" s="610">
        <v>45040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2" t="s">
        <v>2186</v>
      </c>
      <c r="HK14" s="7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2804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4" t="s">
        <v>1504</v>
      </c>
      <c r="DP15" s="7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45038</v>
      </c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2789</v>
      </c>
      <c r="JK18" s="584">
        <v>44.23</v>
      </c>
      <c r="JL18" s="401"/>
      <c r="JM18" s="510"/>
      <c r="JN18" s="345" t="s">
        <v>2723</v>
      </c>
      <c r="JO18" s="61"/>
      <c r="JP18" s="732" t="s">
        <v>2789</v>
      </c>
      <c r="JQ18" s="584">
        <v>0</v>
      </c>
      <c r="JR18" s="610">
        <v>45037</v>
      </c>
      <c r="JS18" s="735"/>
      <c r="JT18" s="609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4" t="s">
        <v>1474</v>
      </c>
      <c r="DJ19" s="7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2802</v>
      </c>
      <c r="JO19" s="534" t="s">
        <v>2801</v>
      </c>
      <c r="JP19" s="732" t="s">
        <v>2701</v>
      </c>
      <c r="JQ19" s="609">
        <v>13</v>
      </c>
      <c r="JR19" s="610">
        <v>45041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170</v>
      </c>
      <c r="JR20" s="108">
        <v>45041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7" t="s">
        <v>507</v>
      </c>
      <c r="N22" s="787"/>
      <c r="Q22" s="166" t="s">
        <v>365</v>
      </c>
      <c r="S22" s="787" t="s">
        <v>507</v>
      </c>
      <c r="T22" s="7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1" t="s">
        <v>2171</v>
      </c>
      <c r="IU22" s="741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2813</v>
      </c>
      <c r="JO22" s="61"/>
      <c r="JP22" s="733" t="s">
        <v>2454</v>
      </c>
      <c r="JQ22" s="725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5" t="s">
        <v>990</v>
      </c>
      <c r="N23" s="785"/>
      <c r="Q23" s="166" t="s">
        <v>369</v>
      </c>
      <c r="S23" s="785" t="s">
        <v>990</v>
      </c>
      <c r="T23" s="785"/>
      <c r="W23" s="244" t="s">
        <v>1019</v>
      </c>
      <c r="X23" s="142">
        <v>0</v>
      </c>
      <c r="Y23" s="787" t="s">
        <v>507</v>
      </c>
      <c r="Z23" s="7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1" t="s">
        <v>2171</v>
      </c>
      <c r="HK23" s="74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1" t="s">
        <v>2171</v>
      </c>
      <c r="HW23" s="74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</f>
        <v>21.939999999999998</v>
      </c>
      <c r="JP23" s="730" t="s">
        <v>2423</v>
      </c>
    </row>
    <row r="24" spans="1:280" x14ac:dyDescent="0.25">
      <c r="A24" s="787" t="s">
        <v>507</v>
      </c>
      <c r="B24" s="787"/>
      <c r="E24" s="164" t="s">
        <v>237</v>
      </c>
      <c r="F24" s="166"/>
      <c r="G24" s="787" t="s">
        <v>507</v>
      </c>
      <c r="H24" s="787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85" t="s">
        <v>990</v>
      </c>
      <c r="Z24" s="785"/>
      <c r="AC24"/>
      <c r="AE24" s="787" t="s">
        <v>507</v>
      </c>
      <c r="AF24" s="787"/>
      <c r="AI24"/>
      <c r="AK24" s="787" t="s">
        <v>507</v>
      </c>
      <c r="AL24" s="7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3" t="s">
        <v>1536</v>
      </c>
      <c r="EF24" s="7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2806</v>
      </c>
      <c r="JQ24" s="725">
        <v>75</v>
      </c>
    </row>
    <row r="25" spans="1:280" x14ac:dyDescent="0.25">
      <c r="A25" s="785" t="s">
        <v>990</v>
      </c>
      <c r="B25" s="785"/>
      <c r="E25" s="164" t="s">
        <v>139</v>
      </c>
      <c r="F25" s="166"/>
      <c r="G25" s="785" t="s">
        <v>990</v>
      </c>
      <c r="H25" s="785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85" t="s">
        <v>990</v>
      </c>
      <c r="AF25" s="785"/>
      <c r="AI25" s="245" t="s">
        <v>1101</v>
      </c>
      <c r="AJ25" s="142">
        <v>30</v>
      </c>
      <c r="AK25" s="785" t="s">
        <v>990</v>
      </c>
      <c r="AL25" s="7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5"/>
      <c r="BH25" s="785"/>
      <c r="BK25" s="266" t="s">
        <v>1222</v>
      </c>
      <c r="BL25" s="205">
        <v>48.54</v>
      </c>
      <c r="BM25" s="785"/>
      <c r="BN25" s="785"/>
      <c r="BQ25" s="266" t="s">
        <v>1051</v>
      </c>
      <c r="BR25" s="205">
        <v>50.15</v>
      </c>
      <c r="BS25" s="785" t="s">
        <v>1245</v>
      </c>
      <c r="BT25" s="785"/>
      <c r="BW25" s="266" t="s">
        <v>1051</v>
      </c>
      <c r="BX25" s="205">
        <v>48.54</v>
      </c>
      <c r="BY25" s="785"/>
      <c r="BZ25" s="785"/>
      <c r="CC25" s="266" t="s">
        <v>1051</v>
      </c>
      <c r="CD25" s="205">
        <v>142.91</v>
      </c>
      <c r="CE25" s="785"/>
      <c r="CF25" s="785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1" t="s">
        <v>2171</v>
      </c>
      <c r="IC25" s="74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2812</v>
      </c>
      <c r="JO25" s="61">
        <v>50.23</v>
      </c>
      <c r="JP25" s="740" t="s">
        <v>2810</v>
      </c>
      <c r="JQ25" s="739">
        <v>-50</v>
      </c>
    </row>
    <row r="26" spans="1:280" x14ac:dyDescent="0.25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0" t="s">
        <v>1536</v>
      </c>
      <c r="DZ26" s="8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3" t="s">
        <v>1536</v>
      </c>
      <c r="ES26" s="783"/>
      <c r="ET26" s="1" t="s">
        <v>1703</v>
      </c>
      <c r="EU26" s="272">
        <v>20000</v>
      </c>
      <c r="EW26" s="7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 t="s">
        <v>2472</v>
      </c>
    </row>
    <row r="27" spans="1:280" x14ac:dyDescent="0.25">
      <c r="A27" s="764"/>
      <c r="B27" s="764"/>
      <c r="F27" s="194"/>
      <c r="G27" s="764"/>
      <c r="H27" s="764"/>
      <c r="K27"/>
      <c r="M27" s="790" t="s">
        <v>506</v>
      </c>
      <c r="N27" s="790"/>
      <c r="Q27" s="244" t="s">
        <v>1019</v>
      </c>
      <c r="R27" s="142">
        <v>0</v>
      </c>
      <c r="S27" s="790" t="s">
        <v>506</v>
      </c>
      <c r="T27" s="790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0" t="s">
        <v>506</v>
      </c>
      <c r="AF27" s="7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3" t="s">
        <v>1536</v>
      </c>
      <c r="EY27" s="7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1" t="s">
        <v>2171</v>
      </c>
      <c r="HQ27" s="74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8" t="s">
        <v>2807</v>
      </c>
      <c r="JQ27" s="725">
        <v>54</v>
      </c>
    </row>
    <row r="28" spans="1:280" x14ac:dyDescent="0.25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0" t="s">
        <v>992</v>
      </c>
      <c r="N28" s="790"/>
      <c r="Q28" s="244" t="s">
        <v>1073</v>
      </c>
      <c r="R28" s="205">
        <v>200</v>
      </c>
      <c r="S28" s="790" t="s">
        <v>992</v>
      </c>
      <c r="T28" s="790"/>
      <c r="W28" s="143" t="s">
        <v>1016</v>
      </c>
      <c r="X28" s="142">
        <v>61.35</v>
      </c>
      <c r="Y28" s="790" t="s">
        <v>506</v>
      </c>
      <c r="Z28" s="790"/>
      <c r="AC28" s="219" t="s">
        <v>1088</v>
      </c>
      <c r="AD28" s="219">
        <f>53+207+63</f>
        <v>323</v>
      </c>
      <c r="AE28" s="790" t="s">
        <v>992</v>
      </c>
      <c r="AF28" s="7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3" t="s">
        <v>1747</v>
      </c>
      <c r="FE28" s="7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5">
      <c r="A29" s="790" t="s">
        <v>506</v>
      </c>
      <c r="B29" s="790"/>
      <c r="E29" s="193" t="s">
        <v>282</v>
      </c>
      <c r="F29" s="194"/>
      <c r="G29" s="790" t="s">
        <v>506</v>
      </c>
      <c r="H29" s="790"/>
      <c r="K29" s="143" t="s">
        <v>1016</v>
      </c>
      <c r="L29" s="142">
        <v>0</v>
      </c>
      <c r="M29" s="789" t="s">
        <v>93</v>
      </c>
      <c r="N29" s="789"/>
      <c r="Q29" s="244" t="s">
        <v>1050</v>
      </c>
      <c r="R29" s="142">
        <v>0</v>
      </c>
      <c r="S29" s="789" t="s">
        <v>93</v>
      </c>
      <c r="T29" s="789"/>
      <c r="W29" s="143" t="s">
        <v>1015</v>
      </c>
      <c r="X29" s="142">
        <v>64</v>
      </c>
      <c r="Y29" s="790" t="s">
        <v>992</v>
      </c>
      <c r="Z29" s="790"/>
      <c r="AC29" s="219" t="s">
        <v>1089</v>
      </c>
      <c r="AD29" s="219">
        <f>63+46</f>
        <v>109</v>
      </c>
      <c r="AE29" s="789" t="s">
        <v>93</v>
      </c>
      <c r="AF29" s="7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3" t="s">
        <v>1536</v>
      </c>
      <c r="EM29" s="7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  <c r="JP29" s="725" t="s">
        <v>506</v>
      </c>
    </row>
    <row r="30" spans="1:280" x14ac:dyDescent="0.25">
      <c r="A30" s="790" t="s">
        <v>992</v>
      </c>
      <c r="B30" s="790"/>
      <c r="E30" s="193" t="s">
        <v>372</v>
      </c>
      <c r="F30" s="194"/>
      <c r="G30" s="790" t="s">
        <v>992</v>
      </c>
      <c r="H30" s="790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89" t="s">
        <v>93</v>
      </c>
      <c r="Z30" s="78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3" t="s">
        <v>1747</v>
      </c>
      <c r="FK30" s="7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5">
      <c r="A31" s="789" t="s">
        <v>93</v>
      </c>
      <c r="B31" s="789"/>
      <c r="E31" s="193" t="s">
        <v>1007</v>
      </c>
      <c r="F31" s="170"/>
      <c r="G31" s="789" t="s">
        <v>93</v>
      </c>
      <c r="H31" s="789"/>
      <c r="K31" s="143" t="s">
        <v>1014</v>
      </c>
      <c r="L31" s="142">
        <v>50.01</v>
      </c>
      <c r="M31" s="788" t="s">
        <v>1001</v>
      </c>
      <c r="N31" s="788"/>
      <c r="Q31" s="143" t="s">
        <v>1052</v>
      </c>
      <c r="R31" s="142">
        <v>26</v>
      </c>
      <c r="S31" s="788" t="s">
        <v>1001</v>
      </c>
      <c r="T31" s="788"/>
      <c r="W31"/>
      <c r="Y31" s="764" t="s">
        <v>385</v>
      </c>
      <c r="Z31" s="764"/>
      <c r="AC31" s="142" t="s">
        <v>1090</v>
      </c>
      <c r="AD31" s="142">
        <v>10</v>
      </c>
      <c r="AE31" s="788" t="s">
        <v>1001</v>
      </c>
      <c r="AF31" s="7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5">
      <c r="A32" s="764" t="s">
        <v>385</v>
      </c>
      <c r="B32" s="764"/>
      <c r="E32" s="170"/>
      <c r="F32" s="170"/>
      <c r="G32" s="764" t="s">
        <v>385</v>
      </c>
      <c r="H32" s="764"/>
      <c r="K32"/>
      <c r="M32" s="785" t="s">
        <v>243</v>
      </c>
      <c r="N32" s="785"/>
      <c r="Q32" s="143" t="s">
        <v>1051</v>
      </c>
      <c r="R32" s="142">
        <v>55</v>
      </c>
      <c r="S32" s="785" t="s">
        <v>243</v>
      </c>
      <c r="T32" s="785"/>
      <c r="W32" s="243" t="s">
        <v>1072</v>
      </c>
      <c r="X32" s="243">
        <v>0</v>
      </c>
      <c r="Y32" s="788" t="s">
        <v>1001</v>
      </c>
      <c r="Z32" s="788"/>
      <c r="AE32" s="785" t="s">
        <v>243</v>
      </c>
      <c r="AF32" s="7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3" t="s">
        <v>1438</v>
      </c>
      <c r="DP32" s="7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1" t="s">
        <v>2171</v>
      </c>
      <c r="IO32" s="741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869.71749999999997</v>
      </c>
      <c r="JN32" s="9" t="s">
        <v>2197</v>
      </c>
      <c r="JO32" s="534">
        <f>250</f>
        <v>250</v>
      </c>
    </row>
    <row r="33" spans="1:276" x14ac:dyDescent="0.25">
      <c r="A33" s="788" t="s">
        <v>1001</v>
      </c>
      <c r="B33" s="788"/>
      <c r="C33" s="3"/>
      <c r="D33" s="3"/>
      <c r="E33" s="246"/>
      <c r="F33" s="246"/>
      <c r="G33" s="788" t="s">
        <v>1001</v>
      </c>
      <c r="H33" s="788"/>
      <c r="K33" s="243" t="s">
        <v>1021</v>
      </c>
      <c r="L33" s="243"/>
      <c r="M33" s="791" t="s">
        <v>1034</v>
      </c>
      <c r="N33" s="791"/>
      <c r="Q33" s="143" t="s">
        <v>1016</v>
      </c>
      <c r="R33" s="142">
        <v>77.239999999999995</v>
      </c>
      <c r="S33" s="791" t="s">
        <v>1034</v>
      </c>
      <c r="T33" s="791"/>
      <c r="Y33" s="785" t="s">
        <v>243</v>
      </c>
      <c r="Z33" s="785"/>
      <c r="AC33" s="197" t="s">
        <v>1012</v>
      </c>
      <c r="AD33" s="142">
        <v>350</v>
      </c>
      <c r="AE33" s="791" t="s">
        <v>1034</v>
      </c>
      <c r="AF33" s="7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6" t="s">
        <v>1411</v>
      </c>
      <c r="DB33" s="79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50.23</v>
      </c>
      <c r="JN33" s="412">
        <v>23.04</v>
      </c>
      <c r="JO33" s="534"/>
    </row>
    <row r="34" spans="1:276" x14ac:dyDescent="0.25">
      <c r="A34" s="785" t="s">
        <v>243</v>
      </c>
      <c r="B34" s="785"/>
      <c r="E34" s="170"/>
      <c r="F34" s="170"/>
      <c r="G34" s="785" t="s">
        <v>243</v>
      </c>
      <c r="H34" s="7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1" t="s">
        <v>1034</v>
      </c>
      <c r="Z34" s="7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1" t="s">
        <v>2171</v>
      </c>
      <c r="JA34" s="741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110</v>
      </c>
      <c r="JP34" s="725" t="s">
        <v>2780</v>
      </c>
    </row>
    <row r="35" spans="1:276" ht="14.25" customHeight="1" x14ac:dyDescent="0.3">
      <c r="A35" s="792" t="s">
        <v>342</v>
      </c>
      <c r="B35" s="792"/>
      <c r="E35" s="187" t="s">
        <v>368</v>
      </c>
      <c r="F35" s="170"/>
      <c r="G35" s="792" t="s">
        <v>342</v>
      </c>
      <c r="H35" s="7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2809</v>
      </c>
      <c r="JM36" s="353">
        <v>50</v>
      </c>
      <c r="JN36" s="409">
        <v>30</v>
      </c>
      <c r="JO36" s="543" t="s">
        <v>2798</v>
      </c>
    </row>
    <row r="37" spans="1:276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8" t="s">
        <v>1536</v>
      </c>
      <c r="DT37" s="7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2811</v>
      </c>
    </row>
    <row r="38" spans="1:276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9</v>
      </c>
      <c r="JO38" s="543" t="s">
        <v>2808</v>
      </c>
    </row>
    <row r="39" spans="1:276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3" t="s">
        <v>1438</v>
      </c>
      <c r="DJ40" s="7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1" t="s">
        <v>2171</v>
      </c>
      <c r="II40" s="741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2799</v>
      </c>
      <c r="JO40" s="533">
        <v>7.5</v>
      </c>
    </row>
    <row r="41" spans="1:276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2797</v>
      </c>
      <c r="JO42" s="533">
        <v>8.5500000000000007</v>
      </c>
    </row>
    <row r="43" spans="1:276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504" t="s">
        <v>2796</v>
      </c>
      <c r="JO43" s="533">
        <v>10.35</v>
      </c>
    </row>
    <row r="44" spans="1:276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2805</v>
      </c>
      <c r="JO44" s="533">
        <f>1.53+0.65+1.28+2.9</f>
        <v>6.3599999999999994</v>
      </c>
    </row>
    <row r="45" spans="1:276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2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2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2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2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1093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7" customFormat="1" ht="7.5" customHeight="1" x14ac:dyDescent="0.3">
      <c r="B2" s="821" t="s">
        <v>1875</v>
      </c>
      <c r="C2" s="821"/>
      <c r="D2" s="821"/>
      <c r="E2" s="823" t="s">
        <v>2500</v>
      </c>
      <c r="F2" s="823" t="s">
        <v>2526</v>
      </c>
      <c r="G2" s="699"/>
      <c r="H2" s="810"/>
      <c r="I2" s="822" t="s">
        <v>2636</v>
      </c>
      <c r="J2" s="822"/>
      <c r="K2" s="812" t="s">
        <v>2633</v>
      </c>
      <c r="L2" s="812" t="s">
        <v>2552</v>
      </c>
      <c r="M2" s="823" t="s">
        <v>2505</v>
      </c>
      <c r="N2" s="804" t="s">
        <v>2514</v>
      </c>
    </row>
    <row r="3" spans="2:16" s="706" customFormat="1" ht="7.5" customHeight="1" x14ac:dyDescent="0.3">
      <c r="B3" s="700" t="s">
        <v>1874</v>
      </c>
      <c r="C3" s="701" t="s">
        <v>1873</v>
      </c>
      <c r="D3" s="702" t="s">
        <v>2415</v>
      </c>
      <c r="E3" s="824"/>
      <c r="F3" s="824"/>
      <c r="G3" s="703"/>
      <c r="H3" s="811"/>
      <c r="I3" s="704" t="s">
        <v>2595</v>
      </c>
      <c r="J3" s="705" t="s">
        <v>2212</v>
      </c>
      <c r="K3" s="813"/>
      <c r="L3" s="813"/>
      <c r="M3" s="824"/>
      <c r="N3" s="804"/>
    </row>
    <row r="4" spans="2:16" s="627" customFormat="1" ht="7.5" customHeight="1" x14ac:dyDescent="0.3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3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3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3">
      <c r="B7" s="692"/>
      <c r="G7" s="694">
        <v>44987</v>
      </c>
      <c r="H7" s="695" t="s">
        <v>2711</v>
      </c>
      <c r="P7" s="657"/>
    </row>
    <row r="8" spans="2:16" x14ac:dyDescent="0.3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3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3">
      <c r="B10" s="568"/>
      <c r="C10" s="816" t="s">
        <v>2503</v>
      </c>
      <c r="D10" s="816"/>
      <c r="E10" s="816"/>
      <c r="F10" s="816"/>
      <c r="G10" s="816"/>
      <c r="H10" s="816"/>
      <c r="I10" s="816"/>
      <c r="J10" s="816"/>
      <c r="K10" s="816"/>
      <c r="L10" s="816"/>
      <c r="M10" s="816"/>
      <c r="N10" s="816"/>
      <c r="O10" s="816"/>
      <c r="P10" s="816"/>
    </row>
    <row r="11" spans="2:16" ht="12.75" customHeight="1" x14ac:dyDescent="0.3">
      <c r="B11" s="567"/>
      <c r="C11" s="558" t="s">
        <v>2522</v>
      </c>
      <c r="D11" s="556"/>
      <c r="E11" s="805" t="s">
        <v>2500</v>
      </c>
      <c r="F11" s="805" t="s">
        <v>2526</v>
      </c>
      <c r="G11" s="560"/>
      <c r="H11" s="808" t="s">
        <v>2513</v>
      </c>
      <c r="I11" s="814" t="s">
        <v>2762</v>
      </c>
      <c r="J11" s="817" t="s">
        <v>2634</v>
      </c>
      <c r="K11" s="817"/>
      <c r="L11" s="818"/>
      <c r="M11" s="805" t="s">
        <v>2763</v>
      </c>
      <c r="N11" s="807" t="s">
        <v>2514</v>
      </c>
    </row>
    <row r="12" spans="2:16" x14ac:dyDescent="0.3">
      <c r="B12" s="567"/>
      <c r="C12" s="550" t="s">
        <v>1873</v>
      </c>
      <c r="D12" s="551" t="s">
        <v>2415</v>
      </c>
      <c r="E12" s="806"/>
      <c r="F12" s="806"/>
      <c r="G12" s="562"/>
      <c r="H12" s="809"/>
      <c r="I12" s="815"/>
      <c r="J12" s="707" t="s">
        <v>2524</v>
      </c>
      <c r="K12" s="563" t="s">
        <v>1874</v>
      </c>
      <c r="L12" s="819"/>
      <c r="M12" s="806"/>
      <c r="N12" s="807"/>
    </row>
    <row r="13" spans="2:16" s="627" customFormat="1" x14ac:dyDescent="0.3">
      <c r="B13" s="820">
        <v>8</v>
      </c>
      <c r="C13" s="820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3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3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3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3">
      <c r="B17" s="567"/>
      <c r="E17" s="658"/>
      <c r="F17" s="658"/>
      <c r="G17" s="561"/>
      <c r="H17" s="555"/>
      <c r="O17" s="548" t="s">
        <v>2518</v>
      </c>
    </row>
    <row r="18" spans="2:18" x14ac:dyDescent="0.3">
      <c r="B18" s="567"/>
      <c r="E18" s="658"/>
      <c r="F18" s="658"/>
      <c r="G18" s="561"/>
      <c r="H18" s="555"/>
    </row>
    <row r="19" spans="2:18" x14ac:dyDescent="0.3">
      <c r="B19" s="567"/>
      <c r="E19" s="628"/>
      <c r="F19" s="628"/>
      <c r="H19" s="555"/>
      <c r="N19" s="555"/>
      <c r="O19" s="554" t="s">
        <v>2743</v>
      </c>
    </row>
    <row r="20" spans="2:18" x14ac:dyDescent="0.3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3">
      <c r="B21" s="568"/>
      <c r="C21" s="816" t="s">
        <v>2504</v>
      </c>
      <c r="D21" s="816"/>
      <c r="E21" s="816"/>
      <c r="F21" s="816"/>
      <c r="G21" s="816"/>
      <c r="H21" s="816"/>
      <c r="I21" s="816"/>
      <c r="J21" s="816"/>
      <c r="K21" s="816"/>
      <c r="L21" s="816"/>
      <c r="M21" s="816"/>
      <c r="N21" s="816"/>
      <c r="O21" s="816"/>
      <c r="P21" s="816"/>
    </row>
    <row r="22" spans="2:18" x14ac:dyDescent="0.3">
      <c r="B22" s="567"/>
      <c r="G22" s="561">
        <v>45048</v>
      </c>
      <c r="H22" s="555" t="s">
        <v>2682</v>
      </c>
    </row>
    <row r="23" spans="2:18" x14ac:dyDescent="0.3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3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3">
      <c r="B25" s="567"/>
      <c r="E25" s="552"/>
      <c r="F25" s="552"/>
      <c r="G25" s="561"/>
      <c r="H25" s="555"/>
      <c r="K25" s="555"/>
      <c r="L25" s="555"/>
      <c r="O25" s="553"/>
    </row>
    <row r="26" spans="2:18" x14ac:dyDescent="0.3">
      <c r="B26" s="567"/>
      <c r="E26" s="552"/>
      <c r="F26" s="552"/>
      <c r="G26" s="803">
        <v>45076</v>
      </c>
      <c r="H26" s="555"/>
      <c r="K26" s="555"/>
      <c r="L26" s="555"/>
      <c r="O26" s="548" t="s">
        <v>2543</v>
      </c>
      <c r="R26" s="553"/>
    </row>
    <row r="27" spans="2:18" x14ac:dyDescent="0.3">
      <c r="B27" s="567"/>
      <c r="E27" s="552"/>
      <c r="F27" s="552"/>
      <c r="G27" s="803"/>
      <c r="H27" s="555"/>
      <c r="K27" s="555"/>
      <c r="L27" s="555"/>
      <c r="O27" s="548" t="s">
        <v>2764</v>
      </c>
      <c r="R27" s="553"/>
    </row>
    <row r="28" spans="2:18" x14ac:dyDescent="0.3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3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3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3">
      <c r="B31" s="567"/>
      <c r="E31" s="557"/>
      <c r="F31" s="554"/>
      <c r="G31" s="588"/>
      <c r="H31" s="555"/>
      <c r="K31" s="555"/>
      <c r="L31" s="555"/>
    </row>
    <row r="32" spans="2:18" x14ac:dyDescent="0.3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3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3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3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3">
      <c r="H36" s="555"/>
      <c r="K36" s="555"/>
      <c r="L36" s="555"/>
    </row>
    <row r="37" spans="2:15" x14ac:dyDescent="0.3">
      <c r="H37" s="555"/>
      <c r="K37" s="555"/>
      <c r="L37" s="555"/>
      <c r="N37" s="570">
        <v>10000</v>
      </c>
      <c r="O37" s="569" t="s">
        <v>2510</v>
      </c>
    </row>
    <row r="38" spans="2:15" x14ac:dyDescent="0.3">
      <c r="N38" s="571">
        <f>3.78%-2.5%</f>
        <v>1.2799999999999999E-2</v>
      </c>
      <c r="O38" s="569" t="s">
        <v>2507</v>
      </c>
    </row>
    <row r="39" spans="2:15" x14ac:dyDescent="0.3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2023-04-25T11:38:38Z</dcterms:modified>
</cp:coreProperties>
</file>