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934EBAB-EB85-44E6-8911-A050FCACD060}" xr6:coauthVersionLast="38" xr6:coauthVersionMax="38" xr10:uidLastSave="{00000000-0000-0000-0000-000000000000}"/>
  <bookViews>
    <workbookView xWindow="826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21" i="32" l="1"/>
  <c r="JS15" i="32" l="1"/>
  <c r="JU20" i="32" l="1"/>
  <c r="JU18" i="32" l="1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<sst xmlns="http://schemas.openxmlformats.org/spreadsheetml/2006/main" count="7134" uniqueCount="2882">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</sst>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6" t="s">
        <v>1875</v>
      </c>
      <c r="C2" s="866"/>
      <c r="D2" s="866"/>
      <c r="E2" s="868" t="s">
        <v>2500</v>
      </c>
      <c r="F2" s="868" t="s">
        <v>2522</v>
      </c>
      <c r="G2" s="693"/>
      <c r="H2" s="855"/>
      <c r="I2" s="867" t="s">
        <v>2629</v>
      </c>
      <c r="J2" s="867"/>
      <c r="K2" s="857" t="s">
        <v>2626</v>
      </c>
      <c r="L2" s="857" t="s">
        <v>2546</v>
      </c>
      <c r="M2" s="868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9"/>
      <c r="F3" s="869"/>
      <c r="G3" s="697"/>
      <c r="H3" s="856"/>
      <c r="I3" s="698" t="s">
        <v>2589</v>
      </c>
      <c r="J3" s="699" t="s">
        <v>2212</v>
      </c>
      <c r="K3" s="858"/>
      <c r="L3" s="858"/>
      <c r="M3" s="869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1" t="s">
        <v>2503</v>
      </c>
      <c r="D10" s="861"/>
      <c r="E10" s="861"/>
      <c r="F10" s="861"/>
      <c r="G10" s="861"/>
      <c r="H10" s="861"/>
      <c r="I10" s="861"/>
      <c r="J10" s="861"/>
      <c r="K10" s="861"/>
      <c r="L10" s="861"/>
      <c r="M10" s="861"/>
      <c r="N10" s="861"/>
      <c r="O10" s="861"/>
      <c r="P10" s="861"/>
    </row>
    <row r="11" spans="2:16" ht="12.75" customHeight="1" x14ac:dyDescent="0.2">
      <c r="B11" s="566"/>
      <c r="C11" s="558" t="s">
        <v>2518</v>
      </c>
      <c r="D11" s="556"/>
      <c r="E11" s="850" t="s">
        <v>2500</v>
      </c>
      <c r="F11" s="850" t="s">
        <v>2522</v>
      </c>
      <c r="G11" s="560"/>
      <c r="H11" s="853" t="s">
        <v>2511</v>
      </c>
      <c r="I11" s="859" t="s">
        <v>2750</v>
      </c>
      <c r="J11" s="862" t="s">
        <v>2627</v>
      </c>
      <c r="K11" s="862"/>
      <c r="L11" s="863"/>
      <c r="M11" s="850" t="s">
        <v>2751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60"/>
      <c r="J12" s="701" t="s">
        <v>2520</v>
      </c>
      <c r="K12" s="563" t="s">
        <v>1874</v>
      </c>
      <c r="L12" s="864"/>
      <c r="M12" s="851"/>
      <c r="N12" s="852"/>
    </row>
    <row r="13" spans="2:16" s="624" customFormat="1" x14ac:dyDescent="0.2">
      <c r="B13" s="865">
        <v>8</v>
      </c>
      <c r="C13" s="865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8"/>
      <c r="C16" s="733">
        <v>3</v>
      </c>
      <c r="E16" s="735" t="s">
        <v>2676</v>
      </c>
      <c r="F16" s="735" t="s">
        <v>2592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1" t="s">
        <v>2504</v>
      </c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</row>
    <row r="20" spans="2:18" x14ac:dyDescent="0.2">
      <c r="B20" s="566"/>
      <c r="E20" s="552"/>
      <c r="F20" s="552"/>
      <c r="G20" s="84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46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2822</v>
      </c>
      <c r="D35" s="870" t="s">
        <v>2809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7" t="s">
        <v>124</v>
      </c>
      <c r="C1" s="797"/>
      <c r="D1" s="801" t="s">
        <v>292</v>
      </c>
      <c r="E1" s="801"/>
      <c r="F1" s="801" t="s">
        <v>341</v>
      </c>
      <c r="G1" s="801"/>
      <c r="H1" s="798" t="s">
        <v>127</v>
      </c>
      <c r="I1" s="798"/>
      <c r="J1" s="799" t="s">
        <v>292</v>
      </c>
      <c r="K1" s="799"/>
      <c r="L1" s="800" t="s">
        <v>520</v>
      </c>
      <c r="M1" s="800"/>
      <c r="N1" s="798" t="s">
        <v>146</v>
      </c>
      <c r="O1" s="798"/>
      <c r="P1" s="799" t="s">
        <v>293</v>
      </c>
      <c r="Q1" s="799"/>
      <c r="R1" s="800" t="s">
        <v>522</v>
      </c>
      <c r="S1" s="800"/>
      <c r="T1" s="786" t="s">
        <v>193</v>
      </c>
      <c r="U1" s="786"/>
      <c r="V1" s="799" t="s">
        <v>292</v>
      </c>
      <c r="W1" s="799"/>
      <c r="X1" s="788" t="s">
        <v>524</v>
      </c>
      <c r="Y1" s="788"/>
      <c r="Z1" s="786" t="s">
        <v>241</v>
      </c>
      <c r="AA1" s="786"/>
      <c r="AB1" s="787" t="s">
        <v>292</v>
      </c>
      <c r="AC1" s="787"/>
      <c r="AD1" s="796" t="s">
        <v>524</v>
      </c>
      <c r="AE1" s="796"/>
      <c r="AF1" s="786" t="s">
        <v>367</v>
      </c>
      <c r="AG1" s="786"/>
      <c r="AH1" s="787" t="s">
        <v>292</v>
      </c>
      <c r="AI1" s="787"/>
      <c r="AJ1" s="788" t="s">
        <v>530</v>
      </c>
      <c r="AK1" s="788"/>
      <c r="AL1" s="786" t="s">
        <v>389</v>
      </c>
      <c r="AM1" s="786"/>
      <c r="AN1" s="794" t="s">
        <v>292</v>
      </c>
      <c r="AO1" s="794"/>
      <c r="AP1" s="792" t="s">
        <v>531</v>
      </c>
      <c r="AQ1" s="792"/>
      <c r="AR1" s="786" t="s">
        <v>416</v>
      </c>
      <c r="AS1" s="786"/>
      <c r="AV1" s="792" t="s">
        <v>285</v>
      </c>
      <c r="AW1" s="792"/>
      <c r="AX1" s="795" t="s">
        <v>998</v>
      </c>
      <c r="AY1" s="795"/>
      <c r="AZ1" s="795"/>
      <c r="BA1" s="208"/>
      <c r="BB1" s="790">
        <v>42942</v>
      </c>
      <c r="BC1" s="791"/>
      <c r="BD1" s="7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9" t="s">
        <v>261</v>
      </c>
      <c r="U4" s="789"/>
      <c r="X4" s="119" t="s">
        <v>233</v>
      </c>
      <c r="Y4" s="123">
        <f>Y3-Y6</f>
        <v>4.9669099999591708</v>
      </c>
      <c r="Z4" s="789" t="s">
        <v>262</v>
      </c>
      <c r="AA4" s="789"/>
      <c r="AD4" s="154" t="s">
        <v>233</v>
      </c>
      <c r="AE4" s="154">
        <f>AE3-AE5</f>
        <v>-52.526899999851594</v>
      </c>
      <c r="AF4" s="789" t="s">
        <v>262</v>
      </c>
      <c r="AG4" s="789"/>
      <c r="AH4" s="143"/>
      <c r="AI4" s="143"/>
      <c r="AJ4" s="154" t="s">
        <v>233</v>
      </c>
      <c r="AK4" s="154">
        <f>AK3-AK5</f>
        <v>94.988909999992757</v>
      </c>
      <c r="AL4" s="789" t="s">
        <v>262</v>
      </c>
      <c r="AM4" s="789"/>
      <c r="AP4" s="170" t="s">
        <v>233</v>
      </c>
      <c r="AQ4" s="174">
        <f>AQ3-AQ5</f>
        <v>33.841989999942598</v>
      </c>
      <c r="AR4" s="789" t="s">
        <v>262</v>
      </c>
      <c r="AS4" s="789"/>
      <c r="AX4" s="789" t="s">
        <v>564</v>
      </c>
      <c r="AY4" s="789"/>
      <c r="BB4" s="789" t="s">
        <v>567</v>
      </c>
      <c r="BC4" s="7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9"/>
      <c r="U5" s="789"/>
      <c r="V5" s="3" t="s">
        <v>258</v>
      </c>
      <c r="W5">
        <v>2050</v>
      </c>
      <c r="X5" s="82"/>
      <c r="Z5" s="789"/>
      <c r="AA5" s="7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9"/>
      <c r="AG5" s="789"/>
      <c r="AH5" s="143"/>
      <c r="AI5" s="143"/>
      <c r="AJ5" s="154" t="s">
        <v>352</v>
      </c>
      <c r="AK5" s="162">
        <f>SUM(AK11:AK59)</f>
        <v>30858.011000000002</v>
      </c>
      <c r="AL5" s="789"/>
      <c r="AM5" s="7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9"/>
      <c r="AS5" s="789"/>
      <c r="AX5" s="789"/>
      <c r="AY5" s="789"/>
      <c r="BB5" s="789"/>
      <c r="BC5" s="789"/>
      <c r="BD5" s="793" t="s">
        <v>999</v>
      </c>
      <c r="BE5" s="793"/>
      <c r="BF5" s="793"/>
      <c r="BG5" s="793"/>
      <c r="BH5" s="793"/>
      <c r="BI5" s="793"/>
      <c r="BJ5" s="793"/>
      <c r="BK5" s="7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2" t="s">
        <v>264</v>
      </c>
      <c r="W23" s="8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4"/>
      <c r="W24" s="8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6" t="s">
        <v>2670</v>
      </c>
      <c r="H3" s="807"/>
      <c r="I3" s="592"/>
      <c r="J3" s="806" t="s">
        <v>2671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4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2563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2562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2561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2658</v>
      </c>
      <c r="F38" s="819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7" t="s">
        <v>909</v>
      </c>
      <c r="C1" s="797"/>
      <c r="D1" s="796" t="s">
        <v>515</v>
      </c>
      <c r="E1" s="796"/>
      <c r="F1" s="797" t="s">
        <v>513</v>
      </c>
      <c r="G1" s="797"/>
      <c r="H1" s="820" t="s">
        <v>549</v>
      </c>
      <c r="I1" s="820"/>
      <c r="J1" s="796" t="s">
        <v>515</v>
      </c>
      <c r="K1" s="796"/>
      <c r="L1" s="797" t="s">
        <v>908</v>
      </c>
      <c r="M1" s="797"/>
      <c r="N1" s="820" t="s">
        <v>549</v>
      </c>
      <c r="O1" s="820"/>
      <c r="P1" s="796" t="s">
        <v>515</v>
      </c>
      <c r="Q1" s="796"/>
      <c r="R1" s="797" t="s">
        <v>552</v>
      </c>
      <c r="S1" s="797"/>
      <c r="T1" s="820" t="s">
        <v>549</v>
      </c>
      <c r="U1" s="820"/>
      <c r="V1" s="796" t="s">
        <v>515</v>
      </c>
      <c r="W1" s="796"/>
      <c r="X1" s="797" t="s">
        <v>907</v>
      </c>
      <c r="Y1" s="797"/>
      <c r="Z1" s="820" t="s">
        <v>549</v>
      </c>
      <c r="AA1" s="820"/>
      <c r="AB1" s="796" t="s">
        <v>515</v>
      </c>
      <c r="AC1" s="796"/>
      <c r="AD1" s="797" t="s">
        <v>591</v>
      </c>
      <c r="AE1" s="797"/>
      <c r="AF1" s="820" t="s">
        <v>549</v>
      </c>
      <c r="AG1" s="820"/>
      <c r="AH1" s="796" t="s">
        <v>515</v>
      </c>
      <c r="AI1" s="796"/>
      <c r="AJ1" s="797" t="s">
        <v>906</v>
      </c>
      <c r="AK1" s="797"/>
      <c r="AL1" s="820" t="s">
        <v>626</v>
      </c>
      <c r="AM1" s="820"/>
      <c r="AN1" s="796" t="s">
        <v>627</v>
      </c>
      <c r="AO1" s="796"/>
      <c r="AP1" s="797" t="s">
        <v>621</v>
      </c>
      <c r="AQ1" s="797"/>
      <c r="AR1" s="820" t="s">
        <v>549</v>
      </c>
      <c r="AS1" s="820"/>
      <c r="AT1" s="796" t="s">
        <v>515</v>
      </c>
      <c r="AU1" s="796"/>
      <c r="AV1" s="797" t="s">
        <v>905</v>
      </c>
      <c r="AW1" s="797"/>
      <c r="AX1" s="820" t="s">
        <v>549</v>
      </c>
      <c r="AY1" s="820"/>
      <c r="AZ1" s="796" t="s">
        <v>515</v>
      </c>
      <c r="BA1" s="796"/>
      <c r="BB1" s="797" t="s">
        <v>653</v>
      </c>
      <c r="BC1" s="797"/>
      <c r="BD1" s="820" t="s">
        <v>549</v>
      </c>
      <c r="BE1" s="820"/>
      <c r="BF1" s="796" t="s">
        <v>515</v>
      </c>
      <c r="BG1" s="796"/>
      <c r="BH1" s="797" t="s">
        <v>904</v>
      </c>
      <c r="BI1" s="797"/>
      <c r="BJ1" s="820" t="s">
        <v>549</v>
      </c>
      <c r="BK1" s="820"/>
      <c r="BL1" s="796" t="s">
        <v>515</v>
      </c>
      <c r="BM1" s="796"/>
      <c r="BN1" s="797" t="s">
        <v>921</v>
      </c>
      <c r="BO1" s="797"/>
      <c r="BP1" s="820" t="s">
        <v>549</v>
      </c>
      <c r="BQ1" s="820"/>
      <c r="BR1" s="796" t="s">
        <v>515</v>
      </c>
      <c r="BS1" s="796"/>
      <c r="BT1" s="797" t="s">
        <v>903</v>
      </c>
      <c r="BU1" s="797"/>
      <c r="BV1" s="820" t="s">
        <v>704</v>
      </c>
      <c r="BW1" s="820"/>
      <c r="BX1" s="796" t="s">
        <v>705</v>
      </c>
      <c r="BY1" s="796"/>
      <c r="BZ1" s="797" t="s">
        <v>703</v>
      </c>
      <c r="CA1" s="797"/>
      <c r="CB1" s="820" t="s">
        <v>730</v>
      </c>
      <c r="CC1" s="820"/>
      <c r="CD1" s="796" t="s">
        <v>731</v>
      </c>
      <c r="CE1" s="796"/>
      <c r="CF1" s="797" t="s">
        <v>902</v>
      </c>
      <c r="CG1" s="797"/>
      <c r="CH1" s="820" t="s">
        <v>730</v>
      </c>
      <c r="CI1" s="820"/>
      <c r="CJ1" s="796" t="s">
        <v>731</v>
      </c>
      <c r="CK1" s="796"/>
      <c r="CL1" s="797" t="s">
        <v>748</v>
      </c>
      <c r="CM1" s="797"/>
      <c r="CN1" s="820" t="s">
        <v>730</v>
      </c>
      <c r="CO1" s="820"/>
      <c r="CP1" s="796" t="s">
        <v>731</v>
      </c>
      <c r="CQ1" s="796"/>
      <c r="CR1" s="797" t="s">
        <v>901</v>
      </c>
      <c r="CS1" s="797"/>
      <c r="CT1" s="820" t="s">
        <v>730</v>
      </c>
      <c r="CU1" s="820"/>
      <c r="CV1" s="824" t="s">
        <v>731</v>
      </c>
      <c r="CW1" s="824"/>
      <c r="CX1" s="797" t="s">
        <v>769</v>
      </c>
      <c r="CY1" s="797"/>
      <c r="CZ1" s="820" t="s">
        <v>730</v>
      </c>
      <c r="DA1" s="820"/>
      <c r="DB1" s="824" t="s">
        <v>731</v>
      </c>
      <c r="DC1" s="824"/>
      <c r="DD1" s="797" t="s">
        <v>900</v>
      </c>
      <c r="DE1" s="797"/>
      <c r="DF1" s="820" t="s">
        <v>816</v>
      </c>
      <c r="DG1" s="820"/>
      <c r="DH1" s="824" t="s">
        <v>817</v>
      </c>
      <c r="DI1" s="824"/>
      <c r="DJ1" s="797" t="s">
        <v>809</v>
      </c>
      <c r="DK1" s="797"/>
      <c r="DL1" s="820" t="s">
        <v>816</v>
      </c>
      <c r="DM1" s="820"/>
      <c r="DN1" s="824" t="s">
        <v>731</v>
      </c>
      <c r="DO1" s="824"/>
      <c r="DP1" s="797" t="s">
        <v>899</v>
      </c>
      <c r="DQ1" s="797"/>
      <c r="DR1" s="820" t="s">
        <v>816</v>
      </c>
      <c r="DS1" s="820"/>
      <c r="DT1" s="824" t="s">
        <v>731</v>
      </c>
      <c r="DU1" s="824"/>
      <c r="DV1" s="797" t="s">
        <v>898</v>
      </c>
      <c r="DW1" s="797"/>
      <c r="DX1" s="820" t="s">
        <v>816</v>
      </c>
      <c r="DY1" s="820"/>
      <c r="DZ1" s="824" t="s">
        <v>731</v>
      </c>
      <c r="EA1" s="824"/>
      <c r="EB1" s="797" t="s">
        <v>897</v>
      </c>
      <c r="EC1" s="797"/>
      <c r="ED1" s="820" t="s">
        <v>816</v>
      </c>
      <c r="EE1" s="820"/>
      <c r="EF1" s="824" t="s">
        <v>731</v>
      </c>
      <c r="EG1" s="824"/>
      <c r="EH1" s="797" t="s">
        <v>883</v>
      </c>
      <c r="EI1" s="797"/>
      <c r="EJ1" s="820" t="s">
        <v>816</v>
      </c>
      <c r="EK1" s="820"/>
      <c r="EL1" s="824" t="s">
        <v>936</v>
      </c>
      <c r="EM1" s="824"/>
      <c r="EN1" s="797" t="s">
        <v>922</v>
      </c>
      <c r="EO1" s="797"/>
      <c r="EP1" s="820" t="s">
        <v>816</v>
      </c>
      <c r="EQ1" s="820"/>
      <c r="ER1" s="824" t="s">
        <v>950</v>
      </c>
      <c r="ES1" s="824"/>
      <c r="ET1" s="797" t="s">
        <v>937</v>
      </c>
      <c r="EU1" s="797"/>
      <c r="EV1" s="820" t="s">
        <v>816</v>
      </c>
      <c r="EW1" s="820"/>
      <c r="EX1" s="824" t="s">
        <v>530</v>
      </c>
      <c r="EY1" s="824"/>
      <c r="EZ1" s="797" t="s">
        <v>952</v>
      </c>
      <c r="FA1" s="79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3" t="s">
        <v>779</v>
      </c>
      <c r="CU7" s="7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3" t="s">
        <v>778</v>
      </c>
      <c r="DA8" s="7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3" t="s">
        <v>778</v>
      </c>
      <c r="DG8" s="7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3" t="s">
        <v>778</v>
      </c>
      <c r="DM8" s="7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3" t="s">
        <v>778</v>
      </c>
      <c r="DS8" s="797"/>
      <c r="DT8" s="142" t="s">
        <v>783</v>
      </c>
      <c r="DU8" s="142">
        <f>SUM(DU13:DU17)</f>
        <v>32</v>
      </c>
      <c r="DV8" s="63"/>
      <c r="DW8" s="63"/>
      <c r="DX8" s="823" t="s">
        <v>778</v>
      </c>
      <c r="DY8" s="7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3" t="s">
        <v>928</v>
      </c>
      <c r="EK8" s="7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3" t="s">
        <v>928</v>
      </c>
      <c r="EQ9" s="7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3" t="s">
        <v>928</v>
      </c>
      <c r="EW9" s="7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3" t="s">
        <v>928</v>
      </c>
      <c r="EE11" s="7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3" t="s">
        <v>778</v>
      </c>
      <c r="CU12" s="7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6" t="s">
        <v>782</v>
      </c>
      <c r="CU19" s="78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5" t="s">
        <v>1546</v>
      </c>
      <c r="FF21" s="825"/>
      <c r="FG21" s="82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K1" zoomScale="81" zoomScaleNormal="100" workbookViewId="0">
      <selection activeCell="JY28" sqref="JY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4" t="s">
        <v>292</v>
      </c>
      <c r="D1" s="794"/>
      <c r="E1" s="792" t="s">
        <v>1010</v>
      </c>
      <c r="F1" s="792"/>
      <c r="G1" s="831" t="s">
        <v>1210</v>
      </c>
      <c r="H1" s="831"/>
      <c r="I1" s="794" t="s">
        <v>292</v>
      </c>
      <c r="J1" s="794"/>
      <c r="K1" s="792" t="s">
        <v>1011</v>
      </c>
      <c r="L1" s="792"/>
      <c r="M1" s="831" t="s">
        <v>1211</v>
      </c>
      <c r="N1" s="831"/>
      <c r="O1" s="794" t="s">
        <v>292</v>
      </c>
      <c r="P1" s="794"/>
      <c r="Q1" s="792" t="s">
        <v>1057</v>
      </c>
      <c r="R1" s="792"/>
      <c r="S1" s="831" t="s">
        <v>1212</v>
      </c>
      <c r="T1" s="831"/>
      <c r="U1" s="794" t="s">
        <v>292</v>
      </c>
      <c r="V1" s="794"/>
      <c r="W1" s="792" t="s">
        <v>627</v>
      </c>
      <c r="X1" s="792"/>
      <c r="Y1" s="831" t="s">
        <v>1213</v>
      </c>
      <c r="Z1" s="831"/>
      <c r="AA1" s="794" t="s">
        <v>292</v>
      </c>
      <c r="AB1" s="794"/>
      <c r="AC1" s="792" t="s">
        <v>1084</v>
      </c>
      <c r="AD1" s="792"/>
      <c r="AE1" s="831" t="s">
        <v>1214</v>
      </c>
      <c r="AF1" s="831"/>
      <c r="AG1" s="794" t="s">
        <v>292</v>
      </c>
      <c r="AH1" s="794"/>
      <c r="AI1" s="792" t="s">
        <v>1134</v>
      </c>
      <c r="AJ1" s="792"/>
      <c r="AK1" s="831" t="s">
        <v>1217</v>
      </c>
      <c r="AL1" s="831"/>
      <c r="AM1" s="794" t="s">
        <v>1132</v>
      </c>
      <c r="AN1" s="794"/>
      <c r="AO1" s="792" t="s">
        <v>1133</v>
      </c>
      <c r="AP1" s="792"/>
      <c r="AQ1" s="831" t="s">
        <v>1218</v>
      </c>
      <c r="AR1" s="831"/>
      <c r="AS1" s="794" t="s">
        <v>1132</v>
      </c>
      <c r="AT1" s="794"/>
      <c r="AU1" s="792" t="s">
        <v>1178</v>
      </c>
      <c r="AV1" s="792"/>
      <c r="AW1" s="831" t="s">
        <v>1215</v>
      </c>
      <c r="AX1" s="831"/>
      <c r="AY1" s="792" t="s">
        <v>1241</v>
      </c>
      <c r="AZ1" s="792"/>
      <c r="BA1" s="831" t="s">
        <v>1215</v>
      </c>
      <c r="BB1" s="831"/>
      <c r="BC1" s="794" t="s">
        <v>816</v>
      </c>
      <c r="BD1" s="794"/>
      <c r="BE1" s="792" t="s">
        <v>1208</v>
      </c>
      <c r="BF1" s="792"/>
      <c r="BG1" s="831" t="s">
        <v>1216</v>
      </c>
      <c r="BH1" s="831"/>
      <c r="BI1" s="794" t="s">
        <v>816</v>
      </c>
      <c r="BJ1" s="794"/>
      <c r="BK1" s="792" t="s">
        <v>1208</v>
      </c>
      <c r="BL1" s="792"/>
      <c r="BM1" s="831" t="s">
        <v>1226</v>
      </c>
      <c r="BN1" s="831"/>
      <c r="BO1" s="794" t="s">
        <v>816</v>
      </c>
      <c r="BP1" s="794"/>
      <c r="BQ1" s="792" t="s">
        <v>1244</v>
      </c>
      <c r="BR1" s="792"/>
      <c r="BS1" s="831" t="s">
        <v>1243</v>
      </c>
      <c r="BT1" s="831"/>
      <c r="BU1" s="794" t="s">
        <v>816</v>
      </c>
      <c r="BV1" s="794"/>
      <c r="BW1" s="792" t="s">
        <v>1248</v>
      </c>
      <c r="BX1" s="792"/>
      <c r="BY1" s="831" t="s">
        <v>1270</v>
      </c>
      <c r="BZ1" s="831"/>
      <c r="CA1" s="794" t="s">
        <v>816</v>
      </c>
      <c r="CB1" s="794"/>
      <c r="CC1" s="792" t="s">
        <v>1244</v>
      </c>
      <c r="CD1" s="792"/>
      <c r="CE1" s="831" t="s">
        <v>1291</v>
      </c>
      <c r="CF1" s="831"/>
      <c r="CG1" s="794" t="s">
        <v>816</v>
      </c>
      <c r="CH1" s="794"/>
      <c r="CI1" s="792" t="s">
        <v>1248</v>
      </c>
      <c r="CJ1" s="792"/>
      <c r="CK1" s="831" t="s">
        <v>1307</v>
      </c>
      <c r="CL1" s="831"/>
      <c r="CM1" s="794" t="s">
        <v>816</v>
      </c>
      <c r="CN1" s="794"/>
      <c r="CO1" s="792" t="s">
        <v>1244</v>
      </c>
      <c r="CP1" s="792"/>
      <c r="CQ1" s="831" t="s">
        <v>1335</v>
      </c>
      <c r="CR1" s="831"/>
      <c r="CS1" s="827" t="s">
        <v>816</v>
      </c>
      <c r="CT1" s="827"/>
      <c r="CU1" s="792" t="s">
        <v>1391</v>
      </c>
      <c r="CV1" s="792"/>
      <c r="CW1" s="831" t="s">
        <v>1374</v>
      </c>
      <c r="CX1" s="831"/>
      <c r="CY1" s="827" t="s">
        <v>816</v>
      </c>
      <c r="CZ1" s="827"/>
      <c r="DA1" s="792" t="s">
        <v>1597</v>
      </c>
      <c r="DB1" s="792"/>
      <c r="DC1" s="831" t="s">
        <v>1394</v>
      </c>
      <c r="DD1" s="831"/>
      <c r="DE1" s="827" t="s">
        <v>816</v>
      </c>
      <c r="DF1" s="827"/>
      <c r="DG1" s="792" t="s">
        <v>1491</v>
      </c>
      <c r="DH1" s="792"/>
      <c r="DI1" s="831" t="s">
        <v>1594</v>
      </c>
      <c r="DJ1" s="831"/>
      <c r="DK1" s="827" t="s">
        <v>816</v>
      </c>
      <c r="DL1" s="827"/>
      <c r="DM1" s="792" t="s">
        <v>1391</v>
      </c>
      <c r="DN1" s="792"/>
      <c r="DO1" s="831" t="s">
        <v>1595</v>
      </c>
      <c r="DP1" s="831"/>
      <c r="DQ1" s="827" t="s">
        <v>816</v>
      </c>
      <c r="DR1" s="827"/>
      <c r="DS1" s="792" t="s">
        <v>1590</v>
      </c>
      <c r="DT1" s="792"/>
      <c r="DU1" s="831" t="s">
        <v>1596</v>
      </c>
      <c r="DV1" s="831"/>
      <c r="DW1" s="827" t="s">
        <v>816</v>
      </c>
      <c r="DX1" s="827"/>
      <c r="DY1" s="792" t="s">
        <v>1616</v>
      </c>
      <c r="DZ1" s="792"/>
      <c r="EA1" s="826" t="s">
        <v>1611</v>
      </c>
      <c r="EB1" s="826"/>
      <c r="EC1" s="827" t="s">
        <v>816</v>
      </c>
      <c r="ED1" s="827"/>
      <c r="EE1" s="792" t="s">
        <v>1590</v>
      </c>
      <c r="EF1" s="792"/>
      <c r="EG1" s="361"/>
      <c r="EH1" s="826" t="s">
        <v>1641</v>
      </c>
      <c r="EI1" s="826"/>
      <c r="EJ1" s="827" t="s">
        <v>816</v>
      </c>
      <c r="EK1" s="827"/>
      <c r="EL1" s="792" t="s">
        <v>1675</v>
      </c>
      <c r="EM1" s="792"/>
      <c r="EN1" s="826" t="s">
        <v>1666</v>
      </c>
      <c r="EO1" s="826"/>
      <c r="EP1" s="827" t="s">
        <v>816</v>
      </c>
      <c r="EQ1" s="827"/>
      <c r="ER1" s="792" t="s">
        <v>1715</v>
      </c>
      <c r="ES1" s="792"/>
      <c r="ET1" s="826" t="s">
        <v>1708</v>
      </c>
      <c r="EU1" s="826"/>
      <c r="EV1" s="827" t="s">
        <v>816</v>
      </c>
      <c r="EW1" s="827"/>
      <c r="EX1" s="792" t="s">
        <v>1616</v>
      </c>
      <c r="EY1" s="792"/>
      <c r="EZ1" s="826" t="s">
        <v>1743</v>
      </c>
      <c r="FA1" s="826"/>
      <c r="FB1" s="827" t="s">
        <v>816</v>
      </c>
      <c r="FC1" s="827"/>
      <c r="FD1" s="792" t="s">
        <v>1597</v>
      </c>
      <c r="FE1" s="792"/>
      <c r="FF1" s="826" t="s">
        <v>1782</v>
      </c>
      <c r="FG1" s="826"/>
      <c r="FH1" s="827" t="s">
        <v>816</v>
      </c>
      <c r="FI1" s="827"/>
      <c r="FJ1" s="792" t="s">
        <v>1391</v>
      </c>
      <c r="FK1" s="792"/>
      <c r="FL1" s="826" t="s">
        <v>1817</v>
      </c>
      <c r="FM1" s="826"/>
      <c r="FN1" s="827" t="s">
        <v>816</v>
      </c>
      <c r="FO1" s="827"/>
      <c r="FP1" s="792" t="s">
        <v>1864</v>
      </c>
      <c r="FQ1" s="792"/>
      <c r="FR1" s="826" t="s">
        <v>1853</v>
      </c>
      <c r="FS1" s="826"/>
      <c r="FT1" s="827" t="s">
        <v>816</v>
      </c>
      <c r="FU1" s="827"/>
      <c r="FV1" s="792" t="s">
        <v>1864</v>
      </c>
      <c r="FW1" s="792"/>
      <c r="FX1" s="826" t="s">
        <v>1997</v>
      </c>
      <c r="FY1" s="826"/>
      <c r="FZ1" s="827" t="s">
        <v>816</v>
      </c>
      <c r="GA1" s="827"/>
      <c r="GB1" s="792" t="s">
        <v>1616</v>
      </c>
      <c r="GC1" s="792"/>
      <c r="GD1" s="826" t="s">
        <v>1998</v>
      </c>
      <c r="GE1" s="826"/>
      <c r="GF1" s="827" t="s">
        <v>816</v>
      </c>
      <c r="GG1" s="827"/>
      <c r="GH1" s="792" t="s">
        <v>1590</v>
      </c>
      <c r="GI1" s="792"/>
      <c r="GJ1" s="826" t="s">
        <v>2007</v>
      </c>
      <c r="GK1" s="826"/>
      <c r="GL1" s="827" t="s">
        <v>816</v>
      </c>
      <c r="GM1" s="827"/>
      <c r="GN1" s="792" t="s">
        <v>1590</v>
      </c>
      <c r="GO1" s="792"/>
      <c r="GP1" s="826" t="s">
        <v>2049</v>
      </c>
      <c r="GQ1" s="826"/>
      <c r="GR1" s="827" t="s">
        <v>816</v>
      </c>
      <c r="GS1" s="827"/>
      <c r="GT1" s="792" t="s">
        <v>1675</v>
      </c>
      <c r="GU1" s="792"/>
      <c r="GV1" s="826" t="s">
        <v>2083</v>
      </c>
      <c r="GW1" s="826"/>
      <c r="GX1" s="827" t="s">
        <v>816</v>
      </c>
      <c r="GY1" s="827"/>
      <c r="GZ1" s="792" t="s">
        <v>2122</v>
      </c>
      <c r="HA1" s="792"/>
      <c r="HB1" s="826" t="s">
        <v>2142</v>
      </c>
      <c r="HC1" s="826"/>
      <c r="HD1" s="827" t="s">
        <v>816</v>
      </c>
      <c r="HE1" s="827"/>
      <c r="HF1" s="792" t="s">
        <v>1715</v>
      </c>
      <c r="HG1" s="792"/>
      <c r="HH1" s="826" t="s">
        <v>2155</v>
      </c>
      <c r="HI1" s="826"/>
      <c r="HJ1" s="827" t="s">
        <v>816</v>
      </c>
      <c r="HK1" s="827"/>
      <c r="HL1" s="792" t="s">
        <v>1391</v>
      </c>
      <c r="HM1" s="792"/>
      <c r="HN1" s="826" t="s">
        <v>2201</v>
      </c>
      <c r="HO1" s="826"/>
      <c r="HP1" s="827" t="s">
        <v>816</v>
      </c>
      <c r="HQ1" s="827"/>
      <c r="HR1" s="792" t="s">
        <v>1391</v>
      </c>
      <c r="HS1" s="792"/>
      <c r="HT1" s="826" t="s">
        <v>2243</v>
      </c>
      <c r="HU1" s="826"/>
      <c r="HV1" s="827" t="s">
        <v>816</v>
      </c>
      <c r="HW1" s="827"/>
      <c r="HX1" s="792" t="s">
        <v>1616</v>
      </c>
      <c r="HY1" s="792"/>
      <c r="HZ1" s="826" t="s">
        <v>2300</v>
      </c>
      <c r="IA1" s="826"/>
      <c r="IB1" s="827" t="s">
        <v>816</v>
      </c>
      <c r="IC1" s="827"/>
      <c r="ID1" s="792" t="s">
        <v>1715</v>
      </c>
      <c r="IE1" s="792"/>
      <c r="IF1" s="826" t="s">
        <v>2367</v>
      </c>
      <c r="IG1" s="826"/>
      <c r="IH1" s="827" t="s">
        <v>816</v>
      </c>
      <c r="II1" s="827"/>
      <c r="IJ1" s="792" t="s">
        <v>1590</v>
      </c>
      <c r="IK1" s="792"/>
      <c r="IL1" s="826" t="s">
        <v>2443</v>
      </c>
      <c r="IM1" s="826"/>
      <c r="IN1" s="827" t="s">
        <v>816</v>
      </c>
      <c r="IO1" s="827"/>
      <c r="IP1" s="792" t="s">
        <v>1616</v>
      </c>
      <c r="IQ1" s="792"/>
      <c r="IR1" s="826" t="s">
        <v>2661</v>
      </c>
      <c r="IS1" s="826"/>
      <c r="IT1" s="827" t="s">
        <v>816</v>
      </c>
      <c r="IU1" s="827"/>
      <c r="IV1" s="792" t="s">
        <v>1748</v>
      </c>
      <c r="IW1" s="792"/>
      <c r="IX1" s="826" t="s">
        <v>2660</v>
      </c>
      <c r="IY1" s="826"/>
      <c r="IZ1" s="827" t="s">
        <v>816</v>
      </c>
      <c r="JA1" s="827"/>
      <c r="JB1" s="792" t="s">
        <v>1864</v>
      </c>
      <c r="JC1" s="792"/>
      <c r="JD1" s="826" t="s">
        <v>2708</v>
      </c>
      <c r="JE1" s="826"/>
      <c r="JF1" s="827" t="s">
        <v>816</v>
      </c>
      <c r="JG1" s="827"/>
      <c r="JH1" s="792" t="s">
        <v>1748</v>
      </c>
      <c r="JI1" s="792"/>
      <c r="JJ1" s="826" t="s">
        <v>2772</v>
      </c>
      <c r="JK1" s="826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6" t="s">
        <v>816</v>
      </c>
      <c r="JS1" s="766"/>
      <c r="JT1" s="763" t="s">
        <v>1748</v>
      </c>
      <c r="JU1" s="763"/>
      <c r="JV1" s="765" t="s">
        <v>2837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22951.47</v>
      </c>
      <c r="JT2" s="334" t="s">
        <v>296</v>
      </c>
      <c r="JU2" s="273">
        <f>JS2+JQ2-JW2</f>
        <v>7708.1699999999837</v>
      </c>
      <c r="JV2" s="764" t="s">
        <v>1911</v>
      </c>
      <c r="JW2" s="363">
        <f>SUM(JW3:JW30)</f>
        <v>171167.1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2858.309999999984</v>
      </c>
      <c r="JV3" s="764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9" t="s">
        <v>991</v>
      </c>
      <c r="B4" s="789"/>
      <c r="E4" s="170" t="s">
        <v>233</v>
      </c>
      <c r="F4" s="174">
        <f>F3-F5</f>
        <v>17</v>
      </c>
      <c r="G4" s="789" t="s">
        <v>991</v>
      </c>
      <c r="H4" s="7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-0.4000000000169166</v>
      </c>
      <c r="JV4" s="764" t="s">
        <v>2801</v>
      </c>
      <c r="JW4" s="268">
        <f>-71000-140000</f>
        <v>-211000</v>
      </c>
      <c r="JX4" s="609"/>
    </row>
    <row r="5" spans="1:285" x14ac:dyDescent="0.2">
      <c r="A5" s="789"/>
      <c r="B5" s="789"/>
      <c r="E5" s="170" t="s">
        <v>352</v>
      </c>
      <c r="F5" s="174">
        <f>SUM(F15:F57)</f>
        <v>12750</v>
      </c>
      <c r="G5" s="789"/>
      <c r="H5" s="78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4" t="s">
        <v>2664</v>
      </c>
      <c r="JS5" s="541" t="s">
        <v>2860</v>
      </c>
      <c r="JT5" s="764" t="s">
        <v>352</v>
      </c>
      <c r="JU5" s="273">
        <f>SUM(JU6:JU47)</f>
        <v>7708.5700000000006</v>
      </c>
      <c r="JV5" s="770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71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4" t="s">
        <v>2528</v>
      </c>
      <c r="JS7" s="492"/>
      <c r="JT7" s="192" t="s">
        <v>1002</v>
      </c>
      <c r="JU7" s="582">
        <v>1900.06</v>
      </c>
      <c r="JV7" s="764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4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2777</v>
      </c>
      <c r="JU10" s="492">
        <v>1371.77</v>
      </c>
      <c r="JV10" s="768" t="s">
        <v>2802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4" t="s">
        <v>2164</v>
      </c>
      <c r="JS11" s="729"/>
      <c r="JT11" s="245" t="s">
        <v>2832</v>
      </c>
      <c r="JU11" s="492">
        <v>1478.09</v>
      </c>
      <c r="JV11" s="771" t="s">
        <v>2803</v>
      </c>
      <c r="JW11" s="268">
        <v>907</v>
      </c>
      <c r="JX11" s="608">
        <v>45077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71" t="s">
        <v>2804</v>
      </c>
      <c r="JW12" s="268">
        <v>1739</v>
      </c>
      <c r="JX12" s="608">
        <v>45077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4" t="s">
        <v>1799</v>
      </c>
      <c r="JS13" s="61"/>
      <c r="JT13" s="345" t="s">
        <v>2538</v>
      </c>
      <c r="JU13" s="52"/>
      <c r="JV13" s="771" t="s">
        <v>2805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7" t="s">
        <v>2186</v>
      </c>
      <c r="HK14" s="7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4" t="s">
        <v>2877</v>
      </c>
      <c r="JS14" s="730">
        <v>7</v>
      </c>
      <c r="JT14" s="345" t="s">
        <v>2553</v>
      </c>
      <c r="JU14" s="61">
        <v>75.430000000000007</v>
      </c>
      <c r="JV14" s="771" t="s">
        <v>2810</v>
      </c>
      <c r="JW14" s="268">
        <v>2589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9" t="s">
        <v>1504</v>
      </c>
      <c r="DP15" s="84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4" t="s">
        <v>2705</v>
      </c>
      <c r="JS15" s="61">
        <f>28.96+2.95</f>
        <v>31.91</v>
      </c>
      <c r="JT15" s="345" t="s">
        <v>2711</v>
      </c>
      <c r="JU15" s="61"/>
      <c r="JV15" s="254" t="s">
        <v>2806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4" t="s">
        <v>2864</v>
      </c>
      <c r="JS16" s="730">
        <v>15.42</v>
      </c>
      <c r="JT16" s="345" t="s">
        <v>2712</v>
      </c>
      <c r="JU16" s="61"/>
      <c r="JV16" s="771" t="s">
        <v>2807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3" t="s">
        <v>2875</v>
      </c>
      <c r="JS17" s="730" t="s">
        <v>2881</v>
      </c>
      <c r="JT17" s="345" t="s">
        <v>2781</v>
      </c>
      <c r="JU17" s="534" t="s">
        <v>2845</v>
      </c>
      <c r="JV17" s="771" t="s">
        <v>2690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2686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9" t="s">
        <v>1474</v>
      </c>
      <c r="DJ19" s="84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4" t="s">
        <v>2850</v>
      </c>
      <c r="JS19" s="730">
        <v>783.33</v>
      </c>
      <c r="JT19" s="345" t="s">
        <v>2815</v>
      </c>
      <c r="JU19" s="61">
        <f>9</f>
        <v>9</v>
      </c>
      <c r="JV19" s="770" t="s">
        <v>2685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6" t="s">
        <v>2862</v>
      </c>
      <c r="JS20" s="510">
        <v>1167.3800000000001</v>
      </c>
      <c r="JT20" s="345" t="s">
        <v>2786</v>
      </c>
      <c r="JU20" s="785">
        <f>64+64+3</f>
        <v>131</v>
      </c>
      <c r="JV20" s="772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2861</v>
      </c>
      <c r="JS21" s="764">
        <v>1493.5</v>
      </c>
      <c r="JT21" s="345" t="s">
        <v>2366</v>
      </c>
      <c r="JU21" s="61">
        <f>17.57+15.78+10+10+16.81+16.4</f>
        <v>86.56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2" t="s">
        <v>507</v>
      </c>
      <c r="N22" s="832"/>
      <c r="Q22" s="166" t="s">
        <v>365</v>
      </c>
      <c r="S22" s="832" t="s">
        <v>507</v>
      </c>
      <c r="T22" s="8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6" t="s">
        <v>2171</v>
      </c>
      <c r="IU22" s="786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6" t="s">
        <v>2852</v>
      </c>
      <c r="JS22" s="510">
        <v>2179.3000000000002</v>
      </c>
      <c r="JT22" s="337" t="s">
        <v>2870</v>
      </c>
      <c r="JU22" s="61">
        <v>10</v>
      </c>
      <c r="JV22" s="778" t="s">
        <v>2866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2" t="s">
        <v>507</v>
      </c>
      <c r="Z23" s="8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6" t="s">
        <v>2171</v>
      </c>
      <c r="HK23" s="78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6" t="s">
        <v>2171</v>
      </c>
      <c r="HW23" s="78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50" t="s">
        <v>2823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32" t="s">
        <v>507</v>
      </c>
      <c r="B24" s="832"/>
      <c r="E24" s="164" t="s">
        <v>237</v>
      </c>
      <c r="F24" s="166"/>
      <c r="G24" s="832" t="s">
        <v>507</v>
      </c>
      <c r="H24" s="832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30" t="s">
        <v>990</v>
      </c>
      <c r="Z24" s="830"/>
      <c r="AC24"/>
      <c r="AE24" s="832" t="s">
        <v>507</v>
      </c>
      <c r="AF24" s="832"/>
      <c r="AI24"/>
      <c r="AK24" s="832" t="s">
        <v>507</v>
      </c>
      <c r="AL24" s="8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8" t="s">
        <v>1536</v>
      </c>
      <c r="EF24" s="8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73" t="s">
        <v>2843</v>
      </c>
      <c r="JW24" s="2">
        <v>274.08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6" t="s">
        <v>2171</v>
      </c>
      <c r="IC25" s="78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62" t="s">
        <v>2790</v>
      </c>
      <c r="JS25" s="762"/>
      <c r="JT25" s="337" t="s">
        <v>1863</v>
      </c>
      <c r="JU25" s="61"/>
      <c r="JV25" s="774" t="s">
        <v>2878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5" t="s">
        <v>1536</v>
      </c>
      <c r="DZ26" s="84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8" t="s">
        <v>1536</v>
      </c>
      <c r="ES26" s="828"/>
      <c r="ET26" s="1" t="s">
        <v>1703</v>
      </c>
      <c r="EU26" s="272">
        <v>20000</v>
      </c>
      <c r="EW26" s="8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8" t="s">
        <v>1536</v>
      </c>
      <c r="EY27" s="8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6" t="s">
        <v>2171</v>
      </c>
      <c r="HQ27" s="78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2879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8" t="s">
        <v>1747</v>
      </c>
      <c r="FE28" s="8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6" t="s">
        <v>2171</v>
      </c>
      <c r="JA28" s="786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2718</v>
      </c>
      <c r="JU28" s="78">
        <f>13</f>
        <v>13</v>
      </c>
      <c r="JV28" s="782"/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4" t="s">
        <v>93</v>
      </c>
      <c r="N29" s="834"/>
      <c r="Q29" s="244" t="s">
        <v>1050</v>
      </c>
      <c r="R29" s="142">
        <v>0</v>
      </c>
      <c r="S29" s="834" t="s">
        <v>93</v>
      </c>
      <c r="T29" s="834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4" t="s">
        <v>93</v>
      </c>
      <c r="AF29" s="83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8" t="s">
        <v>1536</v>
      </c>
      <c r="EM29" s="8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34" t="s">
        <v>93</v>
      </c>
      <c r="Z30" s="83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8" t="s">
        <v>1747</v>
      </c>
      <c r="FK30" s="8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323.49</v>
      </c>
      <c r="JT30" s="412">
        <v>68.819999999999993</v>
      </c>
      <c r="JU30" s="534"/>
    </row>
    <row r="31" spans="1:285" ht="12.75" customHeight="1" x14ac:dyDescent="0.2">
      <c r="A31" s="834" t="s">
        <v>93</v>
      </c>
      <c r="B31" s="834"/>
      <c r="E31" s="193" t="s">
        <v>1007</v>
      </c>
      <c r="F31" s="170"/>
      <c r="G31" s="834" t="s">
        <v>93</v>
      </c>
      <c r="H31" s="834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809" t="s">
        <v>385</v>
      </c>
      <c r="Z31" s="809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60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3" t="s">
        <v>1001</v>
      </c>
      <c r="Z32" s="833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8" t="s">
        <v>1438</v>
      </c>
      <c r="DP32" s="83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6" t="s">
        <v>2171</v>
      </c>
      <c r="IO32" s="78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4">
        <f>SUM(JU23:JU27)</f>
        <v>48.2</v>
      </c>
      <c r="JT32" s="409">
        <v>20</v>
      </c>
      <c r="JU32" s="543" t="s">
        <v>2859</v>
      </c>
      <c r="JV32" s="764" t="s">
        <v>93</v>
      </c>
      <c r="JY32" s="764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0" t="s">
        <v>243</v>
      </c>
      <c r="Z33" s="830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1" t="s">
        <v>1411</v>
      </c>
      <c r="DB33" s="8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4" t="s">
        <v>1034</v>
      </c>
      <c r="JY33" s="764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7" t="s">
        <v>2874</v>
      </c>
      <c r="JS34" s="353">
        <v>50</v>
      </c>
      <c r="JT34" s="409">
        <v>10</v>
      </c>
      <c r="JU34" s="543" t="s">
        <v>2880</v>
      </c>
      <c r="JY34" s="764"/>
    </row>
    <row r="35" spans="1:285" ht="14.25" customHeight="1" x14ac:dyDescent="0.25">
      <c r="A35" s="837" t="s">
        <v>342</v>
      </c>
      <c r="B35" s="837"/>
      <c r="E35" s="187" t="s">
        <v>368</v>
      </c>
      <c r="F35" s="170"/>
      <c r="G35" s="837" t="s">
        <v>342</v>
      </c>
      <c r="H35" s="83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  <c r="JV36" s="764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3" t="s">
        <v>1536</v>
      </c>
      <c r="DT37" s="84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60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9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8" t="s">
        <v>1438</v>
      </c>
      <c r="DJ40" s="83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6" t="s">
        <v>2171</v>
      </c>
      <c r="II40" s="78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52"/>
      <c r="JQ40" s="752"/>
      <c r="JS40" s="494"/>
      <c r="JT40" s="504" t="s">
        <v>2869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4"/>
      <c r="JS41" s="495"/>
      <c r="JT41" s="764" t="s">
        <v>2873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52"/>
      <c r="IY43" s="752"/>
      <c r="JB43" s="409">
        <v>13</v>
      </c>
      <c r="JC43" s="543" t="s">
        <v>2677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2851</v>
      </c>
      <c r="G2" s="776" t="s">
        <v>2853</v>
      </c>
      <c r="H2" s="776" t="s">
        <v>2851</v>
      </c>
      <c r="K2" s="776" t="s">
        <v>2853</v>
      </c>
      <c r="L2" s="776" t="s">
        <v>2851</v>
      </c>
      <c r="O2" s="776" t="s">
        <v>2853</v>
      </c>
      <c r="P2" s="776" t="s">
        <v>2851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2854</v>
      </c>
      <c r="H35" s="776">
        <f>SUM(H2:H33)</f>
        <v>1167.3630136986305</v>
      </c>
      <c r="J35" s="776" t="s">
        <v>2856</v>
      </c>
      <c r="L35" s="776">
        <f>SUM(L2:L33)</f>
        <v>1493.4931506849321</v>
      </c>
      <c r="N35" s="776" t="s">
        <v>2855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2023-06-01T02:19:15Z</dcterms:modified>
</cp:coreProperties>
</file>