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DB048AC-D1E2-498A-B093-FEC41D9127DD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F11" i="47" l="1"/>
  <c r="D10" i="47"/>
  <c r="D11" i="47" s="1"/>
  <c r="F8" i="47"/>
  <c r="D7" i="47"/>
  <c r="D8" i="47" s="1"/>
  <c r="KG33" i="32" l="1"/>
  <c r="KE24" i="32"/>
  <c r="KG22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<sst xmlns="http://schemas.openxmlformats.org/spreadsheetml/2006/main" count="7482" uniqueCount="3071">
  <si>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</si>
  <si>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</si>
  <si>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</si>
  <si>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</si>
  <si>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</si>
  <si>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</si>
  <si>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</si>
  <si>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</si>
  <si>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</si>
  <si>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</si>
  <si>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</si>
  <si>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</si>
  <si>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</si>
  <si>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</si>
  <si>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</si>
  <si>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</si>
  <si>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</si>
  <si>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</si>
  <si>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</si>
  <si>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</si>
  <si>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</si>
  <si>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</si>
  <si>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</si>
  <si>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</si>
  <si>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</si>
  <si>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</si>
  <si>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</si>
  <si>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</si>
  <si>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</si>
  <si>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</si>
  <si>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</si>
  <si>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</si>
  <si>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</si>
  <si>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</si>
  <si>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</si>
  <si>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</si>
  <si>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</si>
  <si>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</si>
  <si>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</si>
  <si>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</si>
  <si>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</si>
  <si>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</si>
  <si>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</si>
  <si>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</si>
  <si>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</si>
  <si>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</si>
  <si>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</si>
  <si>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</si>
  <si>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</si>
  <si>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</si>
  <si>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</si>
  <si>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</si>
  <si>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</si>
  <si>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</si>
  <si>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</si>
  <si>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</si>
  <si>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</si>
  <si>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</si>
  <si>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</si>
  <si>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</si>
  <si>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</si>
  <si>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</si>
  <si>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</si>
  <si>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</si>
  <si>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</si>
  <si>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</si>
  <si>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</si>
  <si>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</si>
  <si>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</si>
  <si>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</si>
  <si>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</si>
  <si>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</si>
  <si>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</si>
  <si>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</si>
  <si>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</si>
  <si>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</si>
  <si>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</si>
  <si>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</si>
  <si>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</si>
  <si>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</si>
  <si>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</si>
  <si>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</si>
  <si>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</si>
  <si>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</si>
  <si>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</si>
  <si>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</si>
  <si>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</si>
  <si>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</si>
  <si>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</si>
  <si>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</si>
  <si>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</si>
  <si>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</si>
  <si>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</si>
  <si>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</si>
  <si>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</si>
  <si>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</si>
  <si>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</si>
  <si>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</si>
  <si>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</si>
  <si>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</si>
  <si>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</si>
  <si>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</si>
  <si>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</si>
  <si>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</si>
  <si>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</si>
  <si>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</si>
  <si>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</si>
  <si>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</si>
  <si>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</si>
  <si>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</si>
  <si>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</si>
  <si>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</si>
  <si>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</si>
  <si>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</si>
  <si>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</si>
  <si>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</si>
  <si>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</si>
  <si>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</si>
  <si>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</si>
  <si>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</si>
  <si>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</si>
  <si>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</si>
  <si>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</si>
  <si>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</si>
  <si>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</si>
  <si>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</si>
  <si>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</si>
  <si>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</si>
  <si>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</si>
  <si>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</si>
  <si>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</si>
  <si>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</si>
  <si>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</si>
  <si>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</si>
  <si>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</si>
  <si>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</si>
  <si>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</si>
  <si>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</si>
  <si>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</si>
  <si>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</si>
  <si>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</si>
  <si>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</si>
  <si>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</si>
  <si>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</si>
  <si>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</si>
  <si>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</si>
  <si>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</si>
  <si>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</si>
  <si>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</si>
  <si>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</si>
  <si>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</si>
  <si>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</si>
  <si>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</si>
  <si>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</si>
  <si>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</si>
  <si>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</si>
  <si>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</si>
  <si>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</si>
  <si>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</si>
  <si>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</si>
  <si>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</si>
  <si>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</si>
  <si>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</si>
  <si>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</si>
  <si>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</si>
  <si>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</si>
  <si>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</si>
  <si>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</si>
  <si>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</si>
  <si>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</si>
  <si>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</si>
  <si>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</si>
  <si>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</si>
  <si>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</si>
  <si>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</si>
  <si>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</si>
  <si>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</si>
  <si>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</si>
  <si>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</si>
  <si>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</si>
  <si>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</si>
  <si>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</si>
  <si>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</si>
  <si>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</si>
  <si>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</si>
  <si>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</si>
  <si>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</si>
  <si>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</si>
  <si>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</si>
  <si>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</si>
  <si>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</si>
  <si>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</si>
  <si>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</si>
  <si>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</si>
  <si>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</si>
  <si>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</si>
  <si>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</si>
  <si>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</si>
  <si>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</si>
  <si>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</si>
  <si>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</si>
  <si>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</si>
  <si>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</si>
  <si>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</si>
  <si>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</si>
  <si>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</si>
  <si>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</si>
  <si>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</si>
  <si>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</si>
  <si>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</si>
  <si>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</si>
  <si>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</si>
  <si>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</si>
  <si>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</si>
  <si>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</si>
  <si>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</si>
  <si>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</si>
  <si>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</si>
  <si>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</si>
  <si>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</si>
  <si>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</si>
  <si>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</si>
  <si>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</si>
  <si>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</si>
  <si>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</si>
  <si>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</si>
  <si>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</si>
  <si>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</si>
  <si>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</si>
  <si>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</si>
  <si>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</si>
  <si>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</si>
  <si>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</si>
  <si>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</si>
  <si>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</si>
  <si>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</si>
  <si>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</si>
  <si>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</si>
  <si>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</si>
  <si>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</si>
  <si>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</si>
  <si>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</si>
  <si>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</si>
  <si>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</si>
  <si>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</si>
  <si>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</si>
  <si>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</si>
  <si>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</si>
  <si>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</si>
  <si>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</si>
  <si>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</si>
  <si>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</si>
  <si>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</si>
  <si>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</si>
  <si>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</si>
  <si>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</si>
  <si>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</si>
  <si>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</si>
  <si>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</si>
  <si>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</si>
  <si>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</si>
  <si>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</si>
  <si>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</si>
  <si>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</si>
  <si>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</si>
  <si>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</si>
  <si>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</si>
  <si>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</si>
  <si>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</si>
  <si>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</si>
  <si>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</si>
  <si>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</si>
  <si>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</si>
  <si>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</si>
  <si>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</si>
  <si>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</si>
  <si>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</si>
  <si>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</si>
  <si>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</si>
  <si>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</si>
  <si>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</si>
  <si>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</si>
  <si>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</si>
  <si>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</si>
  <si>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</si>
  <si>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</si>
  <si>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</si>
  <si>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</si>
  <si>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</si>
  <si>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</si>
  <si>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</si>
  <si>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</si>
  <si>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</si>
  <si>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</si>
  <si>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</si>
  <si>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</si>
  <si>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</si>
  <si>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</si>
  <si>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</si>
  <si>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</si>
  <si>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</si>
  <si>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</si>
  <si>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</si>
  <si>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</si>
  <si>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</si>
  <si>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</si>
  <si>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</si>
  <si>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</si>
  <si>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</si>
  <si>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</si>
  <si>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</si>
  <si>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</si>
  <si>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</si>
  <si>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</si>
  <si>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</si>
  <si>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</si>
  <si>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</si>
  <si>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</si>
  <si>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</si>
  <si>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</si>
  <si>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</si>
  <si>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</si>
  <si>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</si>
  <si>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</si>
  <si>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</si>
  <si>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</si>
  <si>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</si>
  <si>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</si>
  <si>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</si>
  <si>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</si>
  <si>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</si>
  <si>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</si>
  <si>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</si>
  <si>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</si>
  <si>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</si>
  <si>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</si>
  <si>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</si>
  <si>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</si>
  <si>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</si>
  <si>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</si>
  <si>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</si>
  <si>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</si>
  <si>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</si>
  <si>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</si>
  <si>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</si>
  <si>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</si>
  <si>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</si>
  <si>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</si>
  <si>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</si>
  <si>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</si>
  <si>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</si>
  <si>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</si>
  <si>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</si>
  <si>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</si>
  <si>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</si>
  <si>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</si>
  <si>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</si>
  <si>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</si>
  <si>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</si>
  <si>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</si>
  <si>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</si>
  <si>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</si>
  <si>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</si>
  <si>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</si>
  <si>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</si>
  <si>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</si>
  <si>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</si>
  <si>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</si>
  <si>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</si>
  <si>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</si>
  <si>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</si>
  <si>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</si>
  <si>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</si>
  <si>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</si>
  <si>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</si>
  <si>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</si>
  <si>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</si>
  <si>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</si>
  <si>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</si>
  <si>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</si>
  <si>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</si>
  <si>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</si>
  <si>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</si>
  <si>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</si>
  <si>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</si>
  <si>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</si>
  <si>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</si>
  <si>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</si>
  <si>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</si>
  <si>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</si>
  <si>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</si>
  <si>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</si>
  <si>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</si>
  <si>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</si>
  <si>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</si>
  <si>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</si>
  <si>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</si>
  <si>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</si>
  <si>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</si>
  <si>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</si>
  <si>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</si>
  <si>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</si>
  <si>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</si>
  <si>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</si>
  <si>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</si>
  <si>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</si>
  <si>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</si>
  <si>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</si>
  <si>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</si>
  <si>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</si>
  <si>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</si>
  <si>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</si>
  <si>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</si>
  <si>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</si>
  <si>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</si>
  <si>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</si>
  <si>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</si>
  <si>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</si>
  <si>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</si>
  <si>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</si>
  <si>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</si>
  <si>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</si>
  <si>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</si>
  <si>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</si>
  <si>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</si>
  <si>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</si>
  <si>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</si>
  <si>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</si>
  <si>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</si>
  <si>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</si>
  <si>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</si>
  <si>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</si>
  <si>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</si>
  <si>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</si>
  <si>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</si>
  <si>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</si>
  <si>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</si>
  <si>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</si>
  <si>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</si>
  <si>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</si>
  <si>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</si>
  <si>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</si>
  <si>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</si>
  <si>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</si>
  <si>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</si>
  <si>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</si>
  <si>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</si>
  <si>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</si>
  <si>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</si>
  <si>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</si>
  <si>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</si>
  <si>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</si>
  <si>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</si>
  <si>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</si>
  <si>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</si>
  <si>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</si>
  <si>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</si>
  <si>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</si>
  <si>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</si>
  <si>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</si>
  <si>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</si>
  <si>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</si>
  <si>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</si>
  <si>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</si>
  <si>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</si>
  <si>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</si>
  <si>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</si>
  <si>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</si>
  <si>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</si>
  <si>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</si>
  <si>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</si>
  <si>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</si>
  <si>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</si>
  <si>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</si>
  <si>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</si>
  <si>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</si>
  <si>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</si>
  <si>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</si>
  <si>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</si>
  <si>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</si>
  <si>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</si>
  <si>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</si>
  <si>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</si>
  <si>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</si>
  <si>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</si>
  <si>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</si>
  <si>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</si>
  <si>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</si>
  <si>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</si>
  <si>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</si>
  <si>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</si>
  <si>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</si>
  <si>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</si>
  <si>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</si>
  <si>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</si>
  <si>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</si>
  <si>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</si>
  <si>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</si>
  <si>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</si>
  <si>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</si>
  <si>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</si>
  <si>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</si>
  <si>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</si>
  <si>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</si>
  <si>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</si>
  <si>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</si>
  <si>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</si>
  <si>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</si>
  <si>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</si>
  <si>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</si>
  <si>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</si>
  <si>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</si>
  <si>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</si>
  <si>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</si>
  <si>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</si>
  <si>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</si>
  <si>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</si>
  <si>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</si>
  <si>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</si>
  <si>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</si>
  <si>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</si>
  <si>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</si>
  <si>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</si>
  <si>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</si>
  <si>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</si>
  <si>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</si>
  <si>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</si>
  <si>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</si>
  <si>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</si>
  <si>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</si>
  <si>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</si>
  <si>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</si>
  <si>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</si>
  <si>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</si>
  <si>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</si>
  <si>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</si>
  <si>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</si>
  <si>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</si>
  <si>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</si>
  <si>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</si>
  <si>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</si>
  <si>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</si>
  <si>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</si>
  <si>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</si>
  <si>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</si>
  <si>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</si>
  <si>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</si>
  <si>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</si>
  <si>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</si>
  <si>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</si>
  <si>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</si>
  <si>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</si>
  <si>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</si>
  <si>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</si>
  <si>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</si>
  <si>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</si>
  <si>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</si>
  <si>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</si>
  <si>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</si>
  <si>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</si>
  <si>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</si>
  <si>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</si>
  <si>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</si>
  <si>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</si>
  <si>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</si>
  <si>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</si>
  <si>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</si>
  <si>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</si>
  <si>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</si>
  <si>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</si>
  <si>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</si>
  <si>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</si>
  <si>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</si>
  <si>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</si>
  <si>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</si>
  <si>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</si>
  <si>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</si>
  <si>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</si>
  <si>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</si>
  <si>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</si>
  <si>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</si>
  <si>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</si>
  <si>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</si>
  <si>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</si>
  <si>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</si>
  <si>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</si>
  <si>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</si>
  <si>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</si>
  <si>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</si>
  <si>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</si>
  <si>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</si>
  <si>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</si>
  <si>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</si>
  <si>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</si>
  <si>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</si>
  <si>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</si>
  <si>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</si>
  <si>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</si>
  <si>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</si>
  <si>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</si>
  <si>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</si>
  <si>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</si>
  <si>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</si>
  <si>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</si>
  <si>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</si>
  <si>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</si>
  <si>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</si>
  <si>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</si>
  <si>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</si>
  <si>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</si>
  <si>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</si>
  <si>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</si>
  <si>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</si>
  <si>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</si>
  <si>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</si>
  <si>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</si>
  <si>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</si>
  <si>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</si>
  <si>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</si>
  <si>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</si>
  <si>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</si>
  <si>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</si>
  <si>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</si>
  <si>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</si>
  <si>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</si>
  <si>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</si>
  <si>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</si>
  <si>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</si>
  <si>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</si>
  <si>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</si>
  <si>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</si>
  <si>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</si>
  <si>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</si>
  <si>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</si>
  <si>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</si>
  <si>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</si>
  <si>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</si>
  <si>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</si>
  <si>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</si>
  <si>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</si>
  <si>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</si>
  <si>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</si>
  <si>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</si>
  <si>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</si>
  <si>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</si>
  <si>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</si>
  <si>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</si>
  <si>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</si>
  <si>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</si>
  <si>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</si>
  <si>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</si>
  <si>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</si>
  <si>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</si>
  <si>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</si>
  <si>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</si>
  <si>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</si>
  <si>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</si>
  <si>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</si>
  <si>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</si>
  <si>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</si>
  <si>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</si>
  <si>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</si>
  <si>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</si>
  <si>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</si>
  <si>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</si>
  <si>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</si>
  <si>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</si>
  <si>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</si>
  <si>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</si>
  <si>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</si>
  <si>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</si>
  <si>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</si>
  <si>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</si>
  <si>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</si>
  <si>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</si>
  <si>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</si>
  <si>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</si>
  <si>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</si>
  <si>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</si>
  <si>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</si>
  <si>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</si>
  <si>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</si>
  <si>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</si>
  <si>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</si>
  <si>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</si>
  <si>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</si>
  <si>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</si>
  <si>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</si>
  <si>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</si>
  <si>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</si>
  <si>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</si>
  <si>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</si>
  <si>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</si>
  <si>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</si>
  <si>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</si>
  <si>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</si>
  <si>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</si>
  <si>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</si>
  <si>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</si>
  <si>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</si>
  <si>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</si>
  <si>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</si>
  <si>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</si>
  <si>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</si>
  <si>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</si>
  <si>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</si>
  <si>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</si>
  <si>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</si>
  <si>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</si>
  <si>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</si>
  <si>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</si>
  <si>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</si>
  <si>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</si>
  <si>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</si>
  <si>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</si>
  <si>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</si>
  <si>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</si>
  <si>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</si>
  <si>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</si>
  <si>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</si>
  <si>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</si>
  <si>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</si>
  <si>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</si>
  <si>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</si>
  <si>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</si>
  <si>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</si>
  <si>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</si>
  <si>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</si>
  <si>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</si>
  <si>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</si>
  <si>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</si>
  <si>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</si>
  <si>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</si>
  <si>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</si>
  <si>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</si>
  <si>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</si>
  <si>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</si>
  <si>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</si>
  <si>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</si>
  <si>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</si>
  <si>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</si>
  <si>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</si>
  <si>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</si>
  <si>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</si>
  <si>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</si>
  <si>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</si>
  <si>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</si>
  <si>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</si>
  <si>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</si>
  <si>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</si>
  <si>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</si>
  <si>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</si>
  <si>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</si>
  <si>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</si>
  <si>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</si>
  <si>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</si>
  <si>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</si>
  <si>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</si>
  <si>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</si>
  <si>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</si>
  <si>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</si>
  <si>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</si>
  <si>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</si>
  <si>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</si>
  <si>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</si>
  <si>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</si>
  <si>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</si>
  <si>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</si>
  <si>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</si>
  <si>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</si>
  <si>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</si>
  <si>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</si>
  <si>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</si>
  <si>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</si>
  <si>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</si>
  <si>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</si>
  <si>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</si>
  <si>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</si>
  <si>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</si>
  <si>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</si>
  <si>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</si>
  <si>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</si>
  <si>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</si>
  <si>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</si>
  <si>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</si>
  <si>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</si>
  <si>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</si>
  <si>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</si>
  <si>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</si>
  <si>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</si>
  <si>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</si>
  <si>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</si>
  <si>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</si>
  <si>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</si>
  <si>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</si>
  <si>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</si>
  <si>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</si>
  <si>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</si>
  <si>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</si>
  <si>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</si>
  <si>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</si>
  <si>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</si>
  <si>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</si>
  <si>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</si>
  <si>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</si>
  <si>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</si>
  <si>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</si>
  <si>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</si>
  <si>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</si>
  <si>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</si>
  <si>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</si>
  <si>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</si>
  <si>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</si>
  <si>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</si>
  <si>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</si>
  <si>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</si>
  <si>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</si>
  <si>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</si>
  <si>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</si>
  <si>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</si>
  <si>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</si>
  <si>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</si>
  <si>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</si>
  <si>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</si>
  <si>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</si>
  <si>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</si>
  <si>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</si>
  <si>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</si>
  <si>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</si>
  <si>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</si>
  <si>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</si>
  <si>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</si>
  <si>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</si>
  <si>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</si>
  <si>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</si>
  <si>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</si>
  <si>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</si>
  <si>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</si>
  <si>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</si>
  <si>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</si>
  <si>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</si>
  <si>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</si>
  <si>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</si>
  <si>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</si>
  <si>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</si>
  <si>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</si>
  <si>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</si>
  <si>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</si>
  <si>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</si>
  <si>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</si>
  <si>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</si>
  <si>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</si>
  <si>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</si>
  <si>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</si>
  <si>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</si>
  <si>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</si>
  <si>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</si>
  <si>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</si>
  <si>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</si>
  <si>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</si>
  <si>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</si>
  <si>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</si>
  <si>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</si>
  <si>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</si>
  <si>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</si>
  <si>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</si>
  <si>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</si>
  <si>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</si>
  <si>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</si>
  <si>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</si>
  <si>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</si>
  <si>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</si>
  <si>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</si>
  <si>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</si>
  <si>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</si>
  <si>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</si>
  <si>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</si>
  <si>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</si>
  <si>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</si>
  <si>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</si>
  <si>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</si>
  <si>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</si>
  <si>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</si>
  <si>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</si>
  <si>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</si>
  <si>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</si>
  <si>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</si>
  <si>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</si>
  <si>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</si>
  <si>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</si>
  <si>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</si>
  <si>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</si>
  <si>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</si>
  <si>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</si>
  <si>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</si>
  <si>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</si>
  <si>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</si>
  <si>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</si>
  <si>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</si>
  <si>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</si>
  <si>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</si>
  <si>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</si>
  <si>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</si>
  <si>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</si>
  <si>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</si>
  <si>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</si>
  <si>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</si>
  <si>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</si>
  <si>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</si>
  <si>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</si>
  <si>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</si>
  <si>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</si>
  <si>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</si>
  <si>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</si>
  <si>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</si>
  <si>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</si>
  <si>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</si>
  <si>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</si>
  <si>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</si>
  <si>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</si>
  <si>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</si>
  <si>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</si>
  <si>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</si>
  <si>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</si>
  <si>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</si>
  <si>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</si>
  <si>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</si>
  <si>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</si>
  <si>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</si>
  <si>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</si>
  <si>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</si>
  <si>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</si>
  <si>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</si>
  <si>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</si>
  <si>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</si>
  <si>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</si>
  <si>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</si>
  <si>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</si>
  <si>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</si>
  <si>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</si>
  <si>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</si>
  <si>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</si>
  <si>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</si>
  <si>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</si>
  <si>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</si>
  <si>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</si>
  <si>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</si>
  <si>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</si>
  <si>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</si>
  <si>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</si>
  <si>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</si>
  <si>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</si>
  <si>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</si>
  <si>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</si>
  <si>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</si>
  <si>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</si>
  <si>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</si>
  <si>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</si>
  <si>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</si>
  <si>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</si>
  <si>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</si>
  <si>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</si>
  <si>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</si>
  <si>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</si>
  <si>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</si>
  <si>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</si>
  <si>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</si>
  <si>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</si>
  <si>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</si>
  <si>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</si>
  <si>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</si>
  <si>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</si>
  <si>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</si>
  <si>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</si>
  <si>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</si>
  <si>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</si>
  <si>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</si>
  <si>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</si>
  <si>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</si>
  <si>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</si>
  <si>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</si>
  <si>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</si>
  <si>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</si>
  <si>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</si>
  <si>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</si>
  <si>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</si>
  <si>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</si>
  <si>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</si>
  <si>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</si>
  <si>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</si>
  <si>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</si>
  <si>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</si>
  <si>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</si>
  <si>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</si>
  <si>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</si>
  <si>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</si>
  <si>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</si>
  <si>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</si>
  <si>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</si>
  <si>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</si>
  <si>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</si>
  <si>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</si>
  <si>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</si>
  <si>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</si>
  <si>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</si>
  <si>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</si>
  <si>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</si>
  <si>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</si>
  <si>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</si>
  <si>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</si>
  <si>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</si>
  <si>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</si>
  <si>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</si>
  <si>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</si>
  <si>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</si>
  <si>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</si>
  <si>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</si>
  <si>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</si>
  <si>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</si>
  <si>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</si>
  <si>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</si>
  <si>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</si>
  <si>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</si>
  <si>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</si>
  <si>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</si>
  <si>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</si>
  <si>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</si>
  <si>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</si>
  <si>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</si>
  <si>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</si>
  <si>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</si>
  <si>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</si>
  <si>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</si>
  <si>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</si>
  <si>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</si>
  <si>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</si>
  <si>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</si>
  <si>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</si>
  <si>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</si>
  <si>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</si>
  <si>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</si>
  <si>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</si>
  <si>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</si>
  <si>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</si>
  <si>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</si>
  <si>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</si>
  <si>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</si>
  <si>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</si>
  <si>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</si>
  <si>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</si>
  <si>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</si>
  <si>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</si>
  <si>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</si>
  <si>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</si>
  <si>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</si>
  <si>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</si>
  <si>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</si>
  <si>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</si>
  <si>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</si>
  <si>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</si>
  <si>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</si>
  <si>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</si>
  <si>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</si>
  <si>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</si>
  <si>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</si>
  <si>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</si>
  <si>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</si>
  <si>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</si>
  <si>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</si>
  <si>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</si>
  <si>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</si>
  <si>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</si>
  <si>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</si>
  <si>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</si>
  <si>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</si>
  <si>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</si>
  <si>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</si>
  <si>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</si>
  <si>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</si>
  <si>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</si>
  <si>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</si>
  <si>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</si>
  <si>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</si>
  <si>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</si>
  <si>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</si>
  <si>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</si>
  <si>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</si>
  <si>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</si>
  <si>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</si>
  <si>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</si>
  <si>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</si>
  <si>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</si>
  <si>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</si>
  <si>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</si>
  <si>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</si>
  <si>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</si>
  <si>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</si>
  <si>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</si>
  <si>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</si>
  <si>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</si>
  <si>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</si>
  <si>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</si>
  <si>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</si>
  <si>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</si>
  <si>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</si>
  <si>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</si>
  <si>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</si>
  <si>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</si>
  <si>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</si>
  <si>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</si>
  <si>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</si>
  <si>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</si>
  <si>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</si>
  <si>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</si>
  <si>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</si>
  <si>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</si>
  <si>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</si>
  <si>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</si>
  <si>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</si>
  <si>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</si>
  <si>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</si>
  <si>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</si>
  <si>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</si>
  <si>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</si>
  <si>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</si>
  <si>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</si>
  <si>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</si>
  <si>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</si>
  <si>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</si>
  <si>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</si>
  <si>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</si>
  <si>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</si>
  <si>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</si>
  <si>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</si>
  <si>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</si>
  <si>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</si>
  <si>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</si>
  <si>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</si>
  <si>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</si>
  <si>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</si>
  <si>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</si>
  <si>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</si>
  <si>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</si>
  <si>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</si>
  <si>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</si>
  <si>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</si>
  <si>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</si>
  <si>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</si>
  <si>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</si>
  <si>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</si>
  <si>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</si>
  <si>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</si>
  <si>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</si>
  <si>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</si>
  <si>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</si>
  <si>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</si>
  <si>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</si>
  <si>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</si>
  <si>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</si>
  <si>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</si>
  <si>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</si>
  <si>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</si>
  <si>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</si>
  <si>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</si>
  <si>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</si>
  <si>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</si>
  <si>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</si>
  <si>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</si>
  <si>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</si>
  <si>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</si>
  <si>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</si>
  <si>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</si>
  <si>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</si>
  <si>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</si>
  <si>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</si>
  <si>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</si>
  <si>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</si>
  <si>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</si>
  <si>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</si>
  <si>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</si>
  <si>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</si>
  <si>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</si>
  <si>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</si>
  <si>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</si>
  <si>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</si>
  <si>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</si>
  <si>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</si>
  <si>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</si>
  <si>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</si>
  <si>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</si>
  <si>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</si>
  <si>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</si>
  <si>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</si>
  <si>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</si>
  <si>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</si>
  <si>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</si>
  <si>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</si>
  <si>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</si>
  <si>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</si>
  <si>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</si>
  <si>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</si>
  <si>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</si>
  <si>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</si>
  <si>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</si>
  <si>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</si>
  <si>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</si>
  <si>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</si>
  <si>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</si>
  <si>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</si>
  <si>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</si>
  <si>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</si>
  <si>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</si>
  <si>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</si>
  <si>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</si>
  <si>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</si>
  <si>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</si>
  <si>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</si>
  <si>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</si>
  <si>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</si>
  <si>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</si>
  <si>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</si>
  <si>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</si>
  <si>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</si>
  <si>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</si>
  <si>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</si>
  <si>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</si>
  <si>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</si>
  <si>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</si>
  <si>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</si>
  <si>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</si>
  <si>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</si>
  <si>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</si>
  <si>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</si>
  <si>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</si>
  <si>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</si>
  <si>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</si>
  <si>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</si>
  <si>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</si>
  <si>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</si>
  <si>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</si>
  <si>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</si>
  <si>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</si>
  <si>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</si>
  <si>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</si>
  <si>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</si>
  <si>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</si>
  <si>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</si>
  <si>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</si>
  <si>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</si>
  <si>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</si>
  <si>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</si>
  <si>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</si>
  <si>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</si>
  <si>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</si>
  <si>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</si>
  <si>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</si>
  <si>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</si>
  <si>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</si>
  <si>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</si>
  <si>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</si>
  <si>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</si>
  <si>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</si>
  <si>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</si>
  <si>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</si>
  <si>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</si>
  <si>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</si>
  <si>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</si>
  <si>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</si>
  <si>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</si>
  <si>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</si>
  <si>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</si>
  <si>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</si>
  <si>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</si>
  <si>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</si>
  <si>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</si>
  <si>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</si>
  <si>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</si>
  <si>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</si>
  <si>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</si>
  <si>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</si>
  <si>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</si>
  <si>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</si>
  <si>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</si>
  <si>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</si>
  <si>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</si>
  <si>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</si>
  <si>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</si>
  <si>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</si>
  <si>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</si>
  <si>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</si>
  <si>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</si>
  <si>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</si>
  <si>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</si>
  <si>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</si>
  <si>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</si>
  <si>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</si>
  <si>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</si>
  <si>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</si>
  <si>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</si>
  <si>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</si>
  <si>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</si>
  <si>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</si>
  <si>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</si>
  <si>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</si>
  <si>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</si>
  <si>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</si>
  <si>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</si>
  <si>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</si>
  <si>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</si>
  <si>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</si>
  <si>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</si>
  <si>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</si>
  <si>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</si>
  <si>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</si>
  <si>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</si>
  <si>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</si>
  <si>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</si>
  <si>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</si>
  <si>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</si>
  <si>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</si>
  <si>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</si>
  <si>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</si>
  <si>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</si>
  <si>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</si>
  <si>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</si>
  <si>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</si>
  <si>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</si>
  <si>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</si>
  <si>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</si>
  <si>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</si>
  <si>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</si>
  <si>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</si>
  <si>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</si>
  <si>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</si>
  <si>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</si>
  <si>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</si>
  <si>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</si>
  <si>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</si>
  <si>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</si>
  <si>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</si>
  <si>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</si>
  <si>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</si>
  <si>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</si>
  <si>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</si>
  <si>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</si>
  <si>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</si>
  <si>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</si>
  <si>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</si>
  <si>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</si>
  <si>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</si>
  <si>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</si>
  <si>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</si>
  <si>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</si>
  <si>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</si>
  <si>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</si>
  <si>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</si>
  <si>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</si>
  <si>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</si>
  <si>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</si>
  <si>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</si>
  <si>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</si>
  <si>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</si>
  <si>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</si>
  <si>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</si>
  <si>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</si>
  <si>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</si>
  <si>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</si>
  <si>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</si>
  <si>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</si>
  <si>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</si>
  <si>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</si>
  <si>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</si>
  <si>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</si>
  <si>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</si>
  <si>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</si>
  <si>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</si>
  <si>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</si>
  <si>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</si>
  <si>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</si>
  <si>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</si>
  <si>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</si>
  <si>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</si>
  <si>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</si>
  <si>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</si>
  <si>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</si>
  <si>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</si>
  <si>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</si>
  <si>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</si>
  <si>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</si>
  <si>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</si>
  <si>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</si>
  <si>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</si>
  <si>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</si>
  <si>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</si>
  <si>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</si>
  <si>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</si>
  <si>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</si>
  <si>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</si>
  <si>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</si>
  <si>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</si>
  <si>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</si>
  <si>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</si>
  <si>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</si>
  <si>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</si>
  <si>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</si>
  <si>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</si>
  <si>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</si>
  <si>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</si>
  <si>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</si>
  <si>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</si>
  <si>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</si>
  <si>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</si>
  <si>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</si>
  <si>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</si>
  <si>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</si>
  <si>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</si>
  <si>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</si>
  <si>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</si>
  <si>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</si>
  <si>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</si>
  <si>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</si>
  <si>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</si>
  <si>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</si>
  <si>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</si>
  <si>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</si>
  <si>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</si>
  <si>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</si>
  <si>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</si>
  <si>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</si>
  <si>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</si>
  <si>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</si>
  <si>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</si>
  <si>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</si>
  <si>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</si>
  <si>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</si>
  <si>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</si>
  <si>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</si>
  <si>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</si>
  <si>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</si>
  <si>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</si>
  <si>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</si>
  <si>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</si>
  <si>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</si>
  <si>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</si>
  <si>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</si>
  <si>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</si>
  <si>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</si>
  <si>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</si>
  <si>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</si>
  <si>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</si>
  <si>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</si>
  <si>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</si>
  <si>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</si>
  <si>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</si>
  <si>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</si>
  <si>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</si>
  <si>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</si>
  <si>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</si>
  <si>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</si>
  <si>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</si>
  <si>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</si>
  <si>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</si>
  <si>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</si>
  <si>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</si>
  <si>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</si>
  <si>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</si>
  <si>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</si>
  <si>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</si>
  <si>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</si>
  <si>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</si>
  <si>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</si>
  <si>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</si>
  <si>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</si>
  <si>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</si>
  <si>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</si>
  <si>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</si>
  <si>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</si>
  <si>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</si>
  <si>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</si>
  <si>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</si>
  <si>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</si>
  <si>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</si>
  <si>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</si>
  <si>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</si>
  <si>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</si>
  <si>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</si>
  <si>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</si>
  <si>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</si>
  <si>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</si>
  <si>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</si>
  <si>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</si>
  <si>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</si>
  <si>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</si>
  <si>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</si>
  <si>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</si>
  <si>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</si>
  <si>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</si>
  <si>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</si>
  <si>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</si>
  <si>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</si>
  <si>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</si>
  <si>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</si>
  <si>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</si>
  <si>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</si>
  <si>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</si>
  <si>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</si>
  <si>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</si>
  <si>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</si>
  <si>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</si>
  <si>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</si>
  <si>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</si>
  <si>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</si>
  <si>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</si>
  <si>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</si>
  <si>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</si>
  <si>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</si>
  <si>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</si>
  <si>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</si>
  <si>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</si>
  <si>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</si>
  <si>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</si>
  <si>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</si>
  <si>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</si>
  <si>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</si>
  <si>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</si>
  <si>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</si>
  <si>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</si>
  <si>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</si>
  <si>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</si>
  <si>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</si>
  <si>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</si>
  <si>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</si>
  <si>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</si>
  <si>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</si>
  <si>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</si>
  <si>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</si>
  <si>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</si>
  <si>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</si>
  <si>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</si>
  <si>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</si>
  <si>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</si>
  <si>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</si>
  <si>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</si>
  <si>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</si>
  <si>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</si>
  <si>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</si>
  <si>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</si>
  <si>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</si>
  <si>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</si>
  <si>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</si>
  <si>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</si>
  <si>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</si>
  <si>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</si>
  <si>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</si>
  <si>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</si>
  <si>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</si>
  <si>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</si>
  <si>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</si>
  <si>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</si>
  <si>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</si>
  <si>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</si>
  <si>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</si>
  <si>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</si>
  <si>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</si>
  <si>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</si>
  <si>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</si>
  <si>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</si>
  <si>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</si>
  <si>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</si>
  <si>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</si>
  <si>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</si>
  <si>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</si>
  <si>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</si>
  <si>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</si>
  <si>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</si>
  <si>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</si>
  <si>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</si>
  <si>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</si>
  <si>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</si>
  <si>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</si>
  <si>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</si>
  <si>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</si>
  <si>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</si>
  <si>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</si>
  <si>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</si>
  <si>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</si>
  <si>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</si>
  <si>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</si>
  <si>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</si>
  <si>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</si>
  <si>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</si>
  <si>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</si>
  <si>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</si>
  <si>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</si>
  <si>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</si>
  <si>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</si>
  <si>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</si>
  <si>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</si>
  <si>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</si>
  <si>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</si>
  <si>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</si>
  <si>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</si>
  <si>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</si>
  <si>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</si>
  <si>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</si>
  <si>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</si>
  <si>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</si>
  <si>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</si>
  <si>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</si>
  <si>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</si>
  <si>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</si>
  <si>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</si>
  <si>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</si>
  <si>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</si>
  <si>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</si>
  <si>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</si>
  <si>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</si>
  <si>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</si>
  <si>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</si>
  <si>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</si>
  <si>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</si>
  <si>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</si>
  <si>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</si>
  <si>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</si>
  <si>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</si>
  <si>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</si>
  <si>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</si>
  <si>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</si>
  <si>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</si>
  <si>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</si>
  <si>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</si>
  <si>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</si>
  <si>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</si>
  <si>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</si>
  <si>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</si>
  <si>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</si>
  <si>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</si>
  <si>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</si>
  <si>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</si>
  <si>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</si>
  <si>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</si>
  <si>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</si>
  <si>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</si>
  <si>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</si>
  <si>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</si>
  <si>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</si>
  <si>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</si>
  <si>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</si>
  <si>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</si>
  <si>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</si>
  <si>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</si>
  <si>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</si>
  <si>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</si>
  <si>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</si>
  <si>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</si>
  <si>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</si>
  <si>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</si>
  <si>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</si>
  <si>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</si>
  <si>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</si>
  <si>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</si>
  <si>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</si>
  <si>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</si>
  <si>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</si>
  <si>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</si>
  <si>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</si>
  <si>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</si>
  <si>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</si>
  <si>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</si>
  <si>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</si>
  <si>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</si>
  <si>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</si>
  <si>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</si>
  <si>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</si>
  <si>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</si>
  <si>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</si>
  <si>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</si>
  <si>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</si>
  <si>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</si>
  <si>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</si>
  <si>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</si>
  <si>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</si>
  <si>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</si>
  <si>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</si>
  <si>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</si>
  <si>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</si>
  <si>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</si>
  <si>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</si>
  <si>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</si>
  <si>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</si>
  <si>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</si>
  <si>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</si>
  <si>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</si>
  <si>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</si>
  <si>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</si>
  <si>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</si>
  <si>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</si>
  <si>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</si>
  <si>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</si>
  <si>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</si>
  <si>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</si>
  <si>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</si>
  <si>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</si>
  <si>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</si>
  <si>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</si>
  <si>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</si>
  <si>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</si>
  <si>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</si>
  <si>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</si>
  <si>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</si>
  <si>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</si>
  <si>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</si>
  <si>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</si>
  <si>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</si>
  <si>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</si>
  <si>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</si>
  <si>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</si>
  <si>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</si>
  <si>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</si>
  <si>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</si>
  <si>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</si>
  <si>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</si>
  <si>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</si>
  <si>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</si>
  <si>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</si>
  <si>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</si>
  <si>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</si>
  <si>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</si>
  <si>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</si>
  <si>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</si>
  <si>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</si>
  <si>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</si>
  <si>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</si>
  <si>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</si>
  <si>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</si>
  <si>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</si>
  <si>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</si>
  <si>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</si>
  <si>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</si>
  <si>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</si>
  <si>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</si>
  <si>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</si>
  <si>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</si>
  <si>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</si>
  <si>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</si>
  <si>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</si>
  <si>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</si>
  <si>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</si>
  <si>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</si>
  <si>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</si>
  <si>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</si>
  <si>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</si>
  <si>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</si>
  <si>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</si>
  <si>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</si>
  <si>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</si>
  <si>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</si>
  <si>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</si>
  <si>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</si>
  <si>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</si>
  <si>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</si>
  <si>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</si>
  <si>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</si>
  <si>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</si>
  <si>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</si>
  <si>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</si>
  <si>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</si>
  <si>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</si>
  <si>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</si>
  <si>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</si>
  <si>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</si>
  <si>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</si>
  <si>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</si>
  <si>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</si>
  <si>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</si>
  <si>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</si>
  <si>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</si>
  <si>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</si>
  <si>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</si>
  <si>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</si>
  <si>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</si>
  <si>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</si>
  <si>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</si>
  <si>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</si>
  <si>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</si>
  <si>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</si>
  <si>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</si>
  <si>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</si>
  <si>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</si>
  <si>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</si>
  <si>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</si>
  <si>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</si>
  <si>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</si>
  <si>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</si>
  <si>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</si>
  <si>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</si>
  <si>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</si>
  <si>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</si>
  <si>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</si>
  <si>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</si>
  <si>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</si>
  <si>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</si>
  <si>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</si>
  <si>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</si>
  <si>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</si>
  <si>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</si>
  <si>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</si>
  <si>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</si>
  <si>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</si>
  <si>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</si>
  <si>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</si>
  <si>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</si>
  <si>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</si>
  <si>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</si>
  <si>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</si>
  <si>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</si>
  <si>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</si>
  <si>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</si>
  <si>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</si>
  <si>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</si>
  <si>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</si>
  <si>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</si>
  <si>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</si>
  <si>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</si>
  <si>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</si>
  <si>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</si>
  <si>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</si>
  <si>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</si>
  <si>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</si>
  <si>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</si>
  <si>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</si>
  <si>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</si>
  <si>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</si>
  <si>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</si>
  <si>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</si>
  <si>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</si>
  <si>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</si>
  <si>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</si>
  <si>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</si>
  <si>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</si>
  <si>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</si>
  <si>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</si>
  <si>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</si>
  <si>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</si>
  <si>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</si>
  <si>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</si>
  <si>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</si>
  <si>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</si>
  <si>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</si>
  <si>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</si>
  <si>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</si>
  <si>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</si>
  <si>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</si>
  <si>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</si>
  <si>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</si>
  <si>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</si>
  <si>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</si>
  <si>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</si>
  <si>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</si>
  <si>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</si>
  <si>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</si>
  <si>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</si>
  <si>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</si>
  <si>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</si>
  <si>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</si>
  <si>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</si>
  <si>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</si>
  <si>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</si>
  <si>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</si>
  <si>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</si>
  <si>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</si>
  <si>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</si>
  <si>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</si>
  <si>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</si>
  <si>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</si>
  <si>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</si>
  <si>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</si>
  <si>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</si>
  <si>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</si>
  <si>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</si>
  <si>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</si>
  <si>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</si>
  <si>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</si>
  <si>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</si>
  <si>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</si>
  <si>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</si>
  <si>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</si>
  <si>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</si>
  <si>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</si>
  <si>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</si>
  <si>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</si>
  <si>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</si>
  <si>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</si>
  <si>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</si>
  <si>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</si>
  <si>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</si>
  <si>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</si>
  <si>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</si>
  <si>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</si>
  <si>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</si>
  <si>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</si>
  <si>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</si>
  <si>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</si>
  <si>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</si>
  <si>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</si>
  <si>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</si>
  <si>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</si>
  <si>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</si>
  <si>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</si>
  <si>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</si>
  <si>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</si>
  <si>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</si>
  <si>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</si>
  <si>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</si>
  <si>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</si>
  <si>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</si>
  <si>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</si>
  <si>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</si>
  <si>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</si>
  <si>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</si>
  <si>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</si>
  <si>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</si>
  <si>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</si>
  <si>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</si>
  <si>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</si>
  <si>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</si>
  <si>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</si>
  <si>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</si>
  <si>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</si>
  <si>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</si>
  <si>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</si>
  <si>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</si>
  <si>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</si>
  <si>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</si>
  <si>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</si>
  <si>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</si>
  <si>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</si>
  <si>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</si>
  <si>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</si>
  <si>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</si>
  <si>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</si>
  <si>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</si>
  <si>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</si>
  <si>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</si>
  <si>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</si>
  <si>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</si>
  <si>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</si>
  <si>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</si>
  <si>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</si>
  <si>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</si>
  <si>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</si>
  <si>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</si>
  <si>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</si>
  <si>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</si>
  <si>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</si>
  <si>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</si>
  <si>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</si>
  <si>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</si>
  <si>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</si>
  <si>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</si>
  <si>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</si>
  <si>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</si>
  <si>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</si>
  <si>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</si>
  <si>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</si>
  <si>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</si>
  <si>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</si>
  <si>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</si>
  <si>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</si>
  <si>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</si>
  <si>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</si>
  <si>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</si>
  <si>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</si>
  <si>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</si>
  <si>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</si>
  <si>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</si>
  <si>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</si>
  <si>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</si>
  <si>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</si>
  <si>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</si>
  <si>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</si>
  <si>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</si>
  <si>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</si>
  <si>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</si>
  <si>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</si>
  <si>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</si>
  <si>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</si>
  <si>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</si>
  <si>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</si>
  <si>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</si>
  <si>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</si>
  <si>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</si>
  <si>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</si>
  <si>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</si>
  <si>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</si>
  <si>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</si>
  <si>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</si>
  <si>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</si>
  <si>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</si>
  <si>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</si>
  <si>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</si>
  <si>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</si>
  <si>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</si>
  <si>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</si>
  <si>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</si>
  <si>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</si>
  <si>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</si>
  <si>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</si>
  <si>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</si>
  <si>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</si>
  <si>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</si>
  <si>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</si>
  <si>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</si>
  <si>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</si>
  <si>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</si>
  <si>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</si>
  <si>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</si>
  <si>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</si>
  <si>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</si>
  <si>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</si>
  <si>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</si>
  <si>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</si>
  <si>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</si>
  <si>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</si>
  <si>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</si>
  <si>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</si>
  <si>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</si>
  <si>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</si>
  <si>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</si>
  <si>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</si>
  <si>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</si>
  <si>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</si>
  <si>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</si>
  <si>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</si>
  <si>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</si>
  <si>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</si>
  <si>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</si>
  <si>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</si>
  <si>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</si>
  <si>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</si>
  <si>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</si>
  <si>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</si>
  <si>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</si>
  <si>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</si>
  <si>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</si>
  <si>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</si>
  <si>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</si>
  <si>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</si>
  <si>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</si>
  <si>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</si>
  <si>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</si>
  <si>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</si>
  <si>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</si>
  <si>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</si>
  <si>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</si>
  <si>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</si>
  <si>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</si>
  <si>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</si>
  <si>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</si>
  <si>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</si>
  <si>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</si>
  <si>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</si>
  <si>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</si>
  <si>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</si>
  <si>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</si>
  <si>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</si>
  <si>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</si>
  <si>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</si>
  <si>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</si>
  <si>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</si>
  <si>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</si>
  <si>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</si>
  <si>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</si>
  <si>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</si>
  <si>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</si>
  <si>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</si>
  <si>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</si>
  <si>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</si>
  <si>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</si>
  <si>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</si>
  <si>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</si>
  <si>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</si>
  <si>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</si>
  <si>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</si>
  <si>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</si>
  <si>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</si>
  <si>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</si>
  <si>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</si>
  <si>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</si>
  <si>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</si>
  <si>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</si>
  <si>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</si>
  <si>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</si>
  <si>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</si>
  <si>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</si>
  <si>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</si>
  <si>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</si>
  <si>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</si>
  <si>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</si>
  <si>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</si>
  <si>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</si>
  <si>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</si>
  <si>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</si>
  <si>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</si>
  <si>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</si>
  <si>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</si>
  <si>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</si>
  <si>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</si>
  <si>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</si>
  <si>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</si>
  <si>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</si>
  <si>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</si>
  <si>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</si>
  <si>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</si>
  <si>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</si>
  <si>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</si>
  <si>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</si>
  <si>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</si>
  <si>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</si>
  <si>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</si>
  <si>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</si>
  <si>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</si>
  <si>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</si>
  <si>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</si>
  <si>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</si>
  <si>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</si>
  <si>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</si>
  <si>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</si>
  <si>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</si>
  <si>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</si>
  <si>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</si>
  <si>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</si>
  <si>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</si>
  <si>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</si>
  <si>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</si>
  <si>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</si>
  <si>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</si>
  <si>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</si>
  <si>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</si>
  <si>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</si>
  <si>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</si>
  <si>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</si>
  <si>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</si>
  <si>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</si>
  <si>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</si>
  <si>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</si>
  <si>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</si>
  <si>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</si>
  <si>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</si>
  <si>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</si>
  <si>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</si>
  <si>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</si>
  <si>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</si>
  <si>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</si>
  <si>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</si>
  <si>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</si>
  <si>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</si>
  <si>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</si>
  <si>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</si>
  <si>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</si>
  <si>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</si>
  <si>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</si>
  <si>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</si>
  <si>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</si>
  <si>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</si>
  <si>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</si>
  <si>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</si>
  <si>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</si>
  <si>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</si>
  <si>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</si>
  <si>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</si>
  <si>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</si>
  <si>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</si>
  <si>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</si>
  <si>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</si>
  <si>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</si>
  <si>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</si>
  <si>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</si>
  <si>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</si>
  <si>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</si>
  <si>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</si>
  <si>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</si>
  <si>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</si>
  <si>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</si>
  <si>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</si>
  <si>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</si>
  <si>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</si>
  <si>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</si>
  <si>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</si>
  <si>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</si>
  <si>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</si>
  <si>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</si>
  <si>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</si>
  <si>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</si>
  <si>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</si>
  <si>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</si>
  <si>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</si>
  <si>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</si>
  <si>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</si>
  <si>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</si>
  <si>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</si>
  <si>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</si>
  <si>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</si>
  <si>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</si>
  <si>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</si>
  <si>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</si>
  <si>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</si>
  <si>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</si>
  <si>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</si>
  <si>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</si>
  <si>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</si>
  <si>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</si>
  <si>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</si>
  <si>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</si>
  <si>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</si>
  <si>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</si>
  <si>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</si>
  <si>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</si>
  <si>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</si>
  <si>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</si>
  <si>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</si>
  <si>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</si>
  <si>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</si>
  <si>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</si>
  <si>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</si>
  <si>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</si>
  <si>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</si>
  <si>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</si>
  <si>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</si>
  <si>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</si>
  <si>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</si>
  <si>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</si>
  <si>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</si>
  <si>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</si>
  <si>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</si>
  <si>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</si>
  <si>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</si>
  <si>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</si>
  <si>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</si>
  <si>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</si>
  <si>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</si>
  <si>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</si>
  <si>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</si>
  <si>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</si>
  <si>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</si>
  <si>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</si>
  <si>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</si>
  <si>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</si>
  <si>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</si>
  <si>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</si>
  <si>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</si>
  <si>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</si>
  <si>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</si>
  <si>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</si>
  <si>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</si>
  <si>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</si>
  <si>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</si>
  <si>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</si>
  <si>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</si>
  <si>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</si>
  <si>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</si>
  <si>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</si>
  <si>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</si>
  <si>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</si>
  <si>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</si>
  <si>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</si>
  <si>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</si>
  <si>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</si>
  <si>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</si>
  <si>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</si>
  <si>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</si>
  <si>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</si>
  <si>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</si>
  <si>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</si>
  <si>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</si>
  <si>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</si>
  <si>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</si>
  <si>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</si>
  <si>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</si>
  <si>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</si>
  <si>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</si>
  <si>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</si>
  <si>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</si>
  <si>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</si>
  <si>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</si>
  <si>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</si>
  <si>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</si>
  <si>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</si>
  <si>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</si>
  <si>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</si>
  <si>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</si>
  <si>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</si>
  <si>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</si>
  <si>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</si>
  <si>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</si>
  <si>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</si>
  <si>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</si>
  <si>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</si>
  <si>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</si>
  <si>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</si>
  <si>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</si>
  <si>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</si>
  <si>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</si>
  <si>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</si>
  <si>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</si>
  <si>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</si>
  <si>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</si>
  <si>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</si>
  <si>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</si>
  <si>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</si>
  <si>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</si>
  <si>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</si>
  <si>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</si>
  <si>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</si>
  <si>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</si>
  <si>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</si>
  <si>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</si>
  <si>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</si>
  <si>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</si>
  <si>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</si>
  <si>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</si>
  <si>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</si>
  <si>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</si>
  <si>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</si>
  <si>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</si>
  <si>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</si>
  <si>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</si>
  <si>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</si>
  <si>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</si>
  <si>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</si>
  <si>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</si>
  <si>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</si>
  <si>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</si>
  <si>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</si>
  <si>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</si>
  <si>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</si>
  <si>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</si>
  <si>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</si>
  <si>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</si>
  <si>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</si>
  <si>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</si>
  <si>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</si>
  <si>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</si>
  <si>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</si>
  <si>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</si>
  <si>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</si>
  <si>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</si>
  <si>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</si>
  <si>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</si>
  <si>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</si>
  <si>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</si>
  <si>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</si>
  <si>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</si>
  <si>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</si>
  <si>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</si>
  <si>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</si>
  <si>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</si>
  <si>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</si>
  <si>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</si>
  <si>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</si>
  <si>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</si>
  <si>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</si>
  <si>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</si>
  <si>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</si>
  <si>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</si>
  <si>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</si>
  <si>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</si>
  <si>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</si>
  <si>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</si>
  <si>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</si>
  <si>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</si>
  <si>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</si>
  <si>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</si>
  <si>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</si>
  <si>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</si>
  <si>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</si>
  <si>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</si>
  <si>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</si>
  <si>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</si>
  <si>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</si>
  <si>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</si>
  <si>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</si>
  <si>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</si>
  <si>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</si>
  <si>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</si>
  <si>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</si>
  <si>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</si>
  <si>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</si>
  <si>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</si>
  <si>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</si>
  <si>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</si>
  <si>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</si>
  <si>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</si>
  <si>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</si>
  <si>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</si>
  <si>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</si>
  <si>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</si>
  <si>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</si>
  <si>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</si>
  <si>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</si>
  <si>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</si>
  <si>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</si>
  <si>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</si>
  <si>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</si>
  <si>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</si>
  <si>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</si>
  <si>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</si>
  <si>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</si>
  <si>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</si>
  <si>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</si>
  <si>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</si>
  <si>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</si>
  <si>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</si>
  <si>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</si>
  <si>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</si>
  <si>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</si>
  <si>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</si>
  <si>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</si>
  <si>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</si>
  <si>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</si>
  <si>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</si>
  <si>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</si>
  <si>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</si>
  <si>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</si>
  <si>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</si>
  <si>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</si>
  <si>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</si>
  <si>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</si>
  <si>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</si>
  <si>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</si>
  <si>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</si>
  <si>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</si>
  <si>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</si>
  <si>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</si>
  <si>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</si>
  <si>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</si>
  <si>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</si>
  <si>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</si>
  <si>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</si>
  <si>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</si>
  <si>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</si>
  <si>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</si>
  <si>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</si>
  <si>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</si>
  <si>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</si>
  <si>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</si>
  <si>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</si>
  <si>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</si>
  <si>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</si>
  <si>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</si>
  <si>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</si>
  <si>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</si>
  <si>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</si>
  <si>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</si>
  <si>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</si>
  <si>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</si>
  <si>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</si>
  <si>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</si>
  <si>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</si>
  <si>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</si>
  <si>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</si>
  <si>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</si>
  <si>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</si>
  <si>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</si>
  <si>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</si>
  <si>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</si>
  <si>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</si>
  <si>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</si>
  <si>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</si>
  <si>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</si>
  <si>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</si>
  <si>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</si>
  <si>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</si>
  <si>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</si>
  <si>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</si>
  <si>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</si>
  <si>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</si>
  <si>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</si>
  <si>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</si>
  <si>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</si>
  <si>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</si>
  <si>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</si>
  <si>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</si>
  <si>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</si>
  <si>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</si>
  <si>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</si>
  <si>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</si>
  <si>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</si>
  <si>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</si>
  <si>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</si>
  <si>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</si>
  <si>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</si>
  <si>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</si>
  <si>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</si>
  <si>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</si>
  <si>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</si>
  <si>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</si>
  <si>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</si>
  <si>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</si>
  <si>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</si>
  <si>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</si>
  <si>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</si>
  <si>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</si>
  <si>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</si>
  <si>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</si>
  <si>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</si>
  <si>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</si>
  <si>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</si>
  <si>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</si>
  <si>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</si>
  <si>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</si>
  <si>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</si>
  <si>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</si>
  <si>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</si>
  <si>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</si>
  <si>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</si>
  <si>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</si>
  <si>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</si>
  <si>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</si>
  <si>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</si>
  <si>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</si>
  <si>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</si>
  <si>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</si>
  <si>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</si>
  <si>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</si>
  <si>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</si>
  <si>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</si>
  <si>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</si>
  <si>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</si>
  <si>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</si>
  <si>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</si>
  <si>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</si>
  <si>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</si>
  <si>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</si>
  <si>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</si>
  <si>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</si>
  <si>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</si>
  <si>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</si>
  <si>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</si>
  <si>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</si>
  <si>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</si>
  <si>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</si>
  <si>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</si>
  <si>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</si>
  <si>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</si>
  <si>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</si>
  <si>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</si>
  <si>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</si>
  <si>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</si>
  <si>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</si>
  <si>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</si>
  <si>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</si>
  <si>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</si>
  <si>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</si>
  <si>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</si>
  <si>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</si>
  <si>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</si>
  <si>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</si>
  <si>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</si>
  <si>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</si>
  <si>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</si>
  <si>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</si>
  <si>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</si>
  <si>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</si>
  <si>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</si>
  <si>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</si>
  <si>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</si>
  <si>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</si>
  <si>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</si>
  <si>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</si>
  <si>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</si>
  <si>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</si>
  <si>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</si>
  <si>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</si>
  <si>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</si>
  <si>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</si>
  <si>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</si>
  <si>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</si>
  <si>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</si>
  <si>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</si>
  <si>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</si>
  <si>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</si>
  <si>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</si>
  <si>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</si>
  <si>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</si>
  <si>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</si>
  <si>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</si>
  <si>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</si>
  <si>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</si>
  <si>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</si>
  <si>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</si>
  <si>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</si>
  <si>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</si>
  <si>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</si>
  <si>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</si>
  <si>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</si>
  <si>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</si>
  <si>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</si>
  <si>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</si>
  <si>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</si>
  <si>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</si>
  <si>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</si>
  <si>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</si>
  <si>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</si>
  <si>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</si>
  <si>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</si>
  <si>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</si>
  <si>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</si>
  <si>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</si>
  <si>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</si>
  <si>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</si>
  <si>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</si>
  <si>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</si>
  <si>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</si>
  <si>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</si>
  <si>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</si>
  <si>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</si>
  <si>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</si>
  <si>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</si>
  <si>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</si>
  <si>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</si>
  <si>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</si>
  <si>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</si>
  <si>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</si>
  <si>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</si>
  <si>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</si>
  <si>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</si>
  <si>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</si>
  <si>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</si>
  <si>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</si>
  <si>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</si>
  <si>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</si>
  <si>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</si>
  <si>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</si>
  <si>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</si>
  <si>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</si>
  <si>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</si>
  <si>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</si>
  <si>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</si>
  <si>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</si>
  <si>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</si>
  <si>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</si>
  <si>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</si>
  <si>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</si>
  <si>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</si>
  <si>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</si>
  <si>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</si>
  <si>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</si>
  <si>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</si>
  <si>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</si>
  <si>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</si>
  <si>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</si>
  <si>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</si>
  <si>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</si>
  <si>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</si>
  <si>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</si>
  <si>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</si>
  <si>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</si>
  <si>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</si>
  <si>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</si>
  <si>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</si>
  <si>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</si>
  <si>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</si>
  <si>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</si>
  <si>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</si>
  <si>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</si>
  <si>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</si>
  <si>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</si>
  <si>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</si>
  <si>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</si>
  <si>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</si>
  <si>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</si>
  <si>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</si>
  <si>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</si>
  <si>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</si>
  <si>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</si>
  <si>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</si>
  <si>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</si>
  <si>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</si>
  <si>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</si>
  <si>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</si>
  <si>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</si>
  <si>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</si>
  <si>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</si>
  <si>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</si>
  <si>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</si>
  <si>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</si>
  <si>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</si>
  <si>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</si>
  <si>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</si>
  <si>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</si>
  <si>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</si>
  <si>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</si>
  <si>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</si>
  <si>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</si>
  <si>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</si>
  <si>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</si>
  <si>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</si>
  <si>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</si>
  <si>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</si>
  <si>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</si>
  <si>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</si>
  <si>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</si>
  <si>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</si>
  <si>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</si>
  <si>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</si>
  <si>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</si>
  <si>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</si>
  <si>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</si>
  <si>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</si>
  <si>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</si>
  <si>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</si>
  <si>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</si>
  <si>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</si>
  <si>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</si>
  <si>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</si>
  <si>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</si>
  <si>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</si>
  <si>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</si>
  <si>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</si>
  <si>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</si>
  <si>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</si>
  <si>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</si>
  <si>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</si>
  <si>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</si>
  <si>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</si>
  <si>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</si>
  <si>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</si>
  <si>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</si>
  <si>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</si>
  <si>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</si>
  <si>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</si>
  <si>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</si>
  <si>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</si>
  <si>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</si>
  <si>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</si>
  <si>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</si>
  <si>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</si>
  <si>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</si>
  <si>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</si>
  <si>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</si>
  <si>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</si>
  <si>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</si>
  <si>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</si>
  <si>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</si>
  <si>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</si>
  <si>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</si>
  <si>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</si>
  <si>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</si>
  <si>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</si>
  <si>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</si>
  <si>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</si>
  <si>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</si>
  <si>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</si>
  <si>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</si>
  <si>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</si>
  <si>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</si>
  <si>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</si>
  <si>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</si>
  <si>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</si>
  <si>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</si>
  <si>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</si>
  <si>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</si>
  <si>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</si>
  <si>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</si>
  <si>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</si>
  <si>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</si>
  <si>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</si>
  <si>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</si>
  <si>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</si>
  <si>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</si>
  <si>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</si>
  <si>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</si>
  <si>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</si>
  <si>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</si>
  <si>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</si>
  <si>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</si>
  <si>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</si>
  <si>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</si>
  <si>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</si>
  <si>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</si>
  <si>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</si>
  <si>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</si>
  <si>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</si>
  <si>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</si>
  <si>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</si>
  <si>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</si>
  <si>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</si>
  <si>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</si>
  <si>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</si>
  <si>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</si>
  <si>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</si>
  <si>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</si>
  <si>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</si>
  <si>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</si>
  <si>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</si>
  <si>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</si>
  <si>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</si>
  <si>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</si>
  <si>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</si>
  <si>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</si>
  <si>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</si>
  <si>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</si>
  <si>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</si>
  <si>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</si>
  <si>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</si>
  <si>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</si>
  <si>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</si>
  <si>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</si>
  <si>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</si>
  <si>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</si>
  <si>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</si>
  <si>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</si>
  <si>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</si>
  <si>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</si>
  <si>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</si>
  <si>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</si>
  <si>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</si>
  <si>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</si>
  <si>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</si>
  <si>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</si>
  <si>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</si>
  <si>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</si>
  <si>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</si>
  <si>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</si>
  <si>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</si>
  <si>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</si>
  <si>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</si>
  <si>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</si>
  <si>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</si>
  <si>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</si>
  <si>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</si>
  <si>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</si>
  <si>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</si>
  <si>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</si>
  <si>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</si>
  <si>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</si>
  <si>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</si>
  <si>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</si>
  <si>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</si>
  <si>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</si>
  <si>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</si>
  <si>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</si>
  <si>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</si>
  <si>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</si>
  <si>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</si>
  <si>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</si>
  <si>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</si>
  <si>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</si>
  <si>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</si>
  <si>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</si>
  <si>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</si>
  <si>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</si>
  <si>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</si>
  <si>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</si>
  <si>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</si>
  <si>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</si>
  <si>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</si>
  <si>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</si>
  <si>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</si>
  <si>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</si>
  <si>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</si>
  <si>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</si>
  <si>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</si>
  <si>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</si>
  <si>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</si>
  <si>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</si>
  <si>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</si>
  <si>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</si>
  <si>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</si>
  <si>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</si>
  <si>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</si>
  <si>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</si>
  <si>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</si>
  <si>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</si>
  <si>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</si>
  <si>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</si>
  <si>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</si>
  <si>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</si>
  <si>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</si>
  <si>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</si>
  <si>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</si>
  <si>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</si>
  <si>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</si>
  <si>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</si>
  <si>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</si>
  <si>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</si>
  <si>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</si>
  <si>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</si>
  <si>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</si>
  <si>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</si>
  <si>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</si>
  <si>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</si>
  <si>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</si>
  <si>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</si>
  <si>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</si>
  <si>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</si>
  <si>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</si>
  <si>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</si>
  <si>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</si>
  <si>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</si>
  <si>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</si>
  <si>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</si>
  <si>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</si>
  <si>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</si>
  <si>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</si>
  <si>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</si>
  <si>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</si>
  <si>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</si>
  <si>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</si>
  <si>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</si>
  <si>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</si>
  <si>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</si>
  <si>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</si>
  <si>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</si>
  <si>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</si>
  <si>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</si>
  <si>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</si>
  <si>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</si>
  <si>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</si>
  <si>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</si>
  <si>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</si>
  <si>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</si>
  <si>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</si>
  <si>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</si>
  <si>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</si>
  <si>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</si>
  <si>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</si>
  <si>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</si>
  <si>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</si>
  <si>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</si>
  <si>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</si>
  <si>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</si>
  <si>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</si>
  <si>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</si>
  <si>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</si>
  <si>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</si>
  <si>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</si>
  <si>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</si>
  <si>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</si>
  <si>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</si>
  <si>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</si>
  <si>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</si>
  <si>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</si>
  <si>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</si>
  <si>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</si>
  <si>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</si>
  <si>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</si>
  <si>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</si>
  <si>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</si>
  <si>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</si>
  <si>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</si>
  <si>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</si>
  <si>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</si>
  <si>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</si>
  <si>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</si>
  <si>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</si>
  <si>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</si>
  <si>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</si>
  <si>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</si>
  <si>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</si>
  <si>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</si>
  <si>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</si>
  <si>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</si>
  <si>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</si>
  <si>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</si>
  <si>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</si>
  <si>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</si>
  <si>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</si>
  <si>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</si>
  <si>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</si>
  <si>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</si>
  <si>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</si>
  <si>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</si>
  <si>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</si>
  <si>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</si>
  <si>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</si>
  <si>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</si>
  <si>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</si>
  <si>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</si>
  <si>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</si>
  <si>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</si>
  <si>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</si>
  <si>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</si>
  <si>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</si>
  <si>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</si>
  <si>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</si>
  <si>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</si>
  <si>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</si>
  <si>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</si>
  <si>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</si>
  <si>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</si>
  <si>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</si>
  <si>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</si>
  <si>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</si>
  <si>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</si>
  <si>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</si>
  <si>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</si>
  <si>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</si>
  <si>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</si>
  <si>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</si>
  <si>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</si>
  <si>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</si>
  <si>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</si>
  <si>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</si>
  <si>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</si>
  <si>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</si>
  <si>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</si>
  <si>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</si>
  <si>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</si>
  <si>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</si>
  <si>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</si>
  <si>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</si>
  <si>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</si>
  <si>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</si>
  <si>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</si>
  <si>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</si>
  <si>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</si>
  <si>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</si>
  <si>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</si>
  <si>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</si>
  <si>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</si>
  <si>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</si>
  <si>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</si>
  <si>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</si>
  <si>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</si>
  <si>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</si>
  <si>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</si>
  <si>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</si>
  <si>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</si>
  <si>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</si>
  <si>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</si>
  <si>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</si>
  <si>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</si>
  <si>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</si>
  <si>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</si>
  <si>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</si>
  <si>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</si>
  <si>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</si>
  <si>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</si>
  <si>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</si>
  <si>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</si>
  <si>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</si>
  <si>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</si>
  <si>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</si>
  <si>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</si>
  <si>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</si>
  <si>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</si>
  <si>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</si>
  <si>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</si>
  <si>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</si>
  <si>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</si>
  <si>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</si>
  <si>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</si>
  <si>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</si>
  <si>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</si>
  <si>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</si>
  <si>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</si>
  <si>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</si>
  <si>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</si>
  <si>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Vivo</t>
  </si>
  <si>
    <t>Watson's 10/8</t>
  </si>
  <si>
    <t>Watson's 7/8</t>
  </si>
  <si>
    <t>bday#HongHu</t>
  </si>
  <si>
    <t>MCS bonus10Aug</t>
  </si>
  <si>
    <t>no SALA</t>
  </si>
  <si>
    <t>^^noSALA</t>
  </si>
  <si>
    <t>tBill&lt;DBS</t>
  </si>
  <si>
    <t>mid 14Aug</t>
  </si>
  <si>
    <t>knob lock</t>
  </si>
  <si>
    <t>Domino#104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</si>
</sst>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6" t="s">
        <v>1875</v>
      </c>
      <c r="C2" s="986"/>
      <c r="D2" s="986"/>
      <c r="E2" s="965" t="s">
        <v>2497</v>
      </c>
      <c r="F2" s="965" t="s">
        <v>2519</v>
      </c>
      <c r="G2" s="689"/>
      <c r="H2" s="976"/>
      <c r="I2" s="964" t="s">
        <v>2624</v>
      </c>
      <c r="J2" s="964"/>
      <c r="K2" s="967" t="s">
        <v>2621</v>
      </c>
      <c r="L2" s="967" t="s">
        <v>2543</v>
      </c>
      <c r="M2" s="965" t="s">
        <v>2502</v>
      </c>
      <c r="N2" s="97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6"/>
      <c r="F3" s="966"/>
      <c r="G3" s="693"/>
      <c r="H3" s="977"/>
      <c r="I3" s="694" t="s">
        <v>2586</v>
      </c>
      <c r="J3" s="695" t="s">
        <v>2211</v>
      </c>
      <c r="K3" s="968"/>
      <c r="L3" s="968"/>
      <c r="M3" s="966"/>
      <c r="N3" s="97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1" t="s">
        <v>2500</v>
      </c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1"/>
    </row>
    <row r="11" spans="2:16" ht="12.75" customHeight="1">
      <c r="B11" s="564"/>
      <c r="C11" s="556" t="s">
        <v>2515</v>
      </c>
      <c r="D11" s="554"/>
      <c r="E11" s="971" t="s">
        <v>2497</v>
      </c>
      <c r="F11" s="971" t="s">
        <v>2519</v>
      </c>
      <c r="G11" s="558"/>
      <c r="H11" s="974" t="s">
        <v>2508</v>
      </c>
      <c r="I11" s="978" t="s">
        <v>2742</v>
      </c>
      <c r="J11" s="982" t="s">
        <v>2622</v>
      </c>
      <c r="K11" s="982"/>
      <c r="L11" s="983"/>
      <c r="M11" s="971" t="s">
        <v>2743</v>
      </c>
      <c r="N11" s="973" t="s">
        <v>2509</v>
      </c>
    </row>
    <row r="12" spans="2:16">
      <c r="B12" s="564"/>
      <c r="C12" s="550" t="s">
        <v>1873</v>
      </c>
      <c r="D12" s="551" t="s">
        <v>2412</v>
      </c>
      <c r="E12" s="972"/>
      <c r="F12" s="972"/>
      <c r="G12" s="560"/>
      <c r="H12" s="975"/>
      <c r="I12" s="979"/>
      <c r="J12" s="697" t="s">
        <v>2517</v>
      </c>
      <c r="K12" s="561" t="s">
        <v>1874</v>
      </c>
      <c r="L12" s="984"/>
      <c r="M12" s="972"/>
      <c r="N12" s="973"/>
    </row>
    <row r="13" spans="2:16" s="622" customFormat="1">
      <c r="B13" s="985">
        <v>8</v>
      </c>
      <c r="C13" s="98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0" t="s">
        <v>2501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0"/>
    </row>
    <row r="20" spans="2:18" s="729" customFormat="1">
      <c r="B20" s="741"/>
      <c r="G20" s="96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H33" sqref="H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 t="s">
        <v>3065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0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1" t="s">
        <v>124</v>
      </c>
      <c r="C1" s="911"/>
      <c r="D1" s="914" t="s">
        <v>292</v>
      </c>
      <c r="E1" s="914"/>
      <c r="F1" s="914" t="s">
        <v>341</v>
      </c>
      <c r="G1" s="914"/>
      <c r="H1" s="912" t="s">
        <v>127</v>
      </c>
      <c r="I1" s="912"/>
      <c r="J1" s="908" t="s">
        <v>292</v>
      </c>
      <c r="K1" s="908"/>
      <c r="L1" s="913" t="s">
        <v>520</v>
      </c>
      <c r="M1" s="913"/>
      <c r="N1" s="912" t="s">
        <v>146</v>
      </c>
      <c r="O1" s="912"/>
      <c r="P1" s="908" t="s">
        <v>293</v>
      </c>
      <c r="Q1" s="908"/>
      <c r="R1" s="913" t="s">
        <v>522</v>
      </c>
      <c r="S1" s="913"/>
      <c r="T1" s="902" t="s">
        <v>193</v>
      </c>
      <c r="U1" s="902"/>
      <c r="V1" s="908" t="s">
        <v>292</v>
      </c>
      <c r="W1" s="908"/>
      <c r="X1" s="907" t="s">
        <v>524</v>
      </c>
      <c r="Y1" s="907"/>
      <c r="Z1" s="902" t="s">
        <v>241</v>
      </c>
      <c r="AA1" s="902"/>
      <c r="AB1" s="909" t="s">
        <v>292</v>
      </c>
      <c r="AC1" s="909"/>
      <c r="AD1" s="910" t="s">
        <v>524</v>
      </c>
      <c r="AE1" s="910"/>
      <c r="AF1" s="902" t="s">
        <v>367</v>
      </c>
      <c r="AG1" s="902"/>
      <c r="AH1" s="909" t="s">
        <v>292</v>
      </c>
      <c r="AI1" s="909"/>
      <c r="AJ1" s="907" t="s">
        <v>530</v>
      </c>
      <c r="AK1" s="907"/>
      <c r="AL1" s="902" t="s">
        <v>389</v>
      </c>
      <c r="AM1" s="902"/>
      <c r="AN1" s="919" t="s">
        <v>292</v>
      </c>
      <c r="AO1" s="919"/>
      <c r="AP1" s="917" t="s">
        <v>531</v>
      </c>
      <c r="AQ1" s="917"/>
      <c r="AR1" s="902" t="s">
        <v>416</v>
      </c>
      <c r="AS1" s="902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1" t="s">
        <v>261</v>
      </c>
      <c r="U4" s="901"/>
      <c r="X4" s="119" t="s">
        <v>233</v>
      </c>
      <c r="Y4" s="123">
        <f>Y3-Y6</f>
        <v>4.9669099999591708</v>
      </c>
      <c r="Z4" s="901" t="s">
        <v>262</v>
      </c>
      <c r="AA4" s="901"/>
      <c r="AD4" s="154" t="s">
        <v>233</v>
      </c>
      <c r="AE4" s="154">
        <f>AE3-AE5</f>
        <v>-52.526899999851594</v>
      </c>
      <c r="AF4" s="901" t="s">
        <v>262</v>
      </c>
      <c r="AG4" s="901"/>
      <c r="AH4" s="143"/>
      <c r="AI4" s="143"/>
      <c r="AJ4" s="154" t="s">
        <v>233</v>
      </c>
      <c r="AK4" s="154">
        <f>AK3-AK5</f>
        <v>94.988909999992757</v>
      </c>
      <c r="AL4" s="901" t="s">
        <v>262</v>
      </c>
      <c r="AM4" s="901"/>
      <c r="AP4" s="170" t="s">
        <v>233</v>
      </c>
      <c r="AQ4" s="174">
        <f>AQ3-AQ5</f>
        <v>33.841989999942598</v>
      </c>
      <c r="AR4" s="901" t="s">
        <v>262</v>
      </c>
      <c r="AS4" s="901"/>
      <c r="AX4" s="901" t="s">
        <v>564</v>
      </c>
      <c r="AY4" s="901"/>
      <c r="BB4" s="901" t="s">
        <v>567</v>
      </c>
      <c r="BC4" s="9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1"/>
      <c r="U5" s="901"/>
      <c r="V5" s="3" t="s">
        <v>258</v>
      </c>
      <c r="W5">
        <v>2050</v>
      </c>
      <c r="X5" s="82"/>
      <c r="Z5" s="901"/>
      <c r="AA5" s="9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1"/>
      <c r="AG5" s="901"/>
      <c r="AH5" s="143"/>
      <c r="AI5" s="143"/>
      <c r="AJ5" s="154" t="s">
        <v>352</v>
      </c>
      <c r="AK5" s="162">
        <f>SUM(AK11:AK59)</f>
        <v>30858.011000000002</v>
      </c>
      <c r="AL5" s="901"/>
      <c r="AM5" s="9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1"/>
      <c r="AS5" s="901"/>
      <c r="AX5" s="901"/>
      <c r="AY5" s="901"/>
      <c r="BB5" s="901"/>
      <c r="BC5" s="901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3" t="s">
        <v>264</v>
      </c>
      <c r="W23" s="9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5"/>
      <c r="W24" s="9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1" t="s">
        <v>909</v>
      </c>
      <c r="C1" s="911"/>
      <c r="D1" s="910" t="s">
        <v>515</v>
      </c>
      <c r="E1" s="910"/>
      <c r="F1" s="911" t="s">
        <v>513</v>
      </c>
      <c r="G1" s="911"/>
      <c r="H1" s="938" t="s">
        <v>549</v>
      </c>
      <c r="I1" s="938"/>
      <c r="J1" s="910" t="s">
        <v>515</v>
      </c>
      <c r="K1" s="910"/>
      <c r="L1" s="911" t="s">
        <v>908</v>
      </c>
      <c r="M1" s="911"/>
      <c r="N1" s="938" t="s">
        <v>549</v>
      </c>
      <c r="O1" s="938"/>
      <c r="P1" s="910" t="s">
        <v>515</v>
      </c>
      <c r="Q1" s="910"/>
      <c r="R1" s="911" t="s">
        <v>552</v>
      </c>
      <c r="S1" s="911"/>
      <c r="T1" s="938" t="s">
        <v>549</v>
      </c>
      <c r="U1" s="938"/>
      <c r="V1" s="910" t="s">
        <v>515</v>
      </c>
      <c r="W1" s="910"/>
      <c r="X1" s="911" t="s">
        <v>907</v>
      </c>
      <c r="Y1" s="911"/>
      <c r="Z1" s="938" t="s">
        <v>549</v>
      </c>
      <c r="AA1" s="938"/>
      <c r="AB1" s="910" t="s">
        <v>515</v>
      </c>
      <c r="AC1" s="910"/>
      <c r="AD1" s="911" t="s">
        <v>591</v>
      </c>
      <c r="AE1" s="911"/>
      <c r="AF1" s="938" t="s">
        <v>549</v>
      </c>
      <c r="AG1" s="938"/>
      <c r="AH1" s="910" t="s">
        <v>515</v>
      </c>
      <c r="AI1" s="910"/>
      <c r="AJ1" s="911" t="s">
        <v>906</v>
      </c>
      <c r="AK1" s="911"/>
      <c r="AL1" s="938" t="s">
        <v>626</v>
      </c>
      <c r="AM1" s="938"/>
      <c r="AN1" s="910" t="s">
        <v>627</v>
      </c>
      <c r="AO1" s="910"/>
      <c r="AP1" s="911" t="s">
        <v>621</v>
      </c>
      <c r="AQ1" s="911"/>
      <c r="AR1" s="938" t="s">
        <v>549</v>
      </c>
      <c r="AS1" s="938"/>
      <c r="AT1" s="910" t="s">
        <v>515</v>
      </c>
      <c r="AU1" s="910"/>
      <c r="AV1" s="911" t="s">
        <v>905</v>
      </c>
      <c r="AW1" s="911"/>
      <c r="AX1" s="938" t="s">
        <v>549</v>
      </c>
      <c r="AY1" s="938"/>
      <c r="AZ1" s="910" t="s">
        <v>515</v>
      </c>
      <c r="BA1" s="910"/>
      <c r="BB1" s="911" t="s">
        <v>653</v>
      </c>
      <c r="BC1" s="911"/>
      <c r="BD1" s="938" t="s">
        <v>549</v>
      </c>
      <c r="BE1" s="938"/>
      <c r="BF1" s="910" t="s">
        <v>515</v>
      </c>
      <c r="BG1" s="910"/>
      <c r="BH1" s="911" t="s">
        <v>904</v>
      </c>
      <c r="BI1" s="911"/>
      <c r="BJ1" s="938" t="s">
        <v>549</v>
      </c>
      <c r="BK1" s="938"/>
      <c r="BL1" s="910" t="s">
        <v>515</v>
      </c>
      <c r="BM1" s="910"/>
      <c r="BN1" s="911" t="s">
        <v>921</v>
      </c>
      <c r="BO1" s="911"/>
      <c r="BP1" s="938" t="s">
        <v>549</v>
      </c>
      <c r="BQ1" s="938"/>
      <c r="BR1" s="910" t="s">
        <v>515</v>
      </c>
      <c r="BS1" s="910"/>
      <c r="BT1" s="911" t="s">
        <v>903</v>
      </c>
      <c r="BU1" s="911"/>
      <c r="BV1" s="938" t="s">
        <v>704</v>
      </c>
      <c r="BW1" s="938"/>
      <c r="BX1" s="910" t="s">
        <v>705</v>
      </c>
      <c r="BY1" s="910"/>
      <c r="BZ1" s="911" t="s">
        <v>703</v>
      </c>
      <c r="CA1" s="911"/>
      <c r="CB1" s="938" t="s">
        <v>730</v>
      </c>
      <c r="CC1" s="938"/>
      <c r="CD1" s="910" t="s">
        <v>731</v>
      </c>
      <c r="CE1" s="910"/>
      <c r="CF1" s="911" t="s">
        <v>902</v>
      </c>
      <c r="CG1" s="911"/>
      <c r="CH1" s="938" t="s">
        <v>730</v>
      </c>
      <c r="CI1" s="938"/>
      <c r="CJ1" s="910" t="s">
        <v>731</v>
      </c>
      <c r="CK1" s="910"/>
      <c r="CL1" s="911" t="s">
        <v>748</v>
      </c>
      <c r="CM1" s="911"/>
      <c r="CN1" s="938" t="s">
        <v>730</v>
      </c>
      <c r="CO1" s="938"/>
      <c r="CP1" s="910" t="s">
        <v>731</v>
      </c>
      <c r="CQ1" s="910"/>
      <c r="CR1" s="911" t="s">
        <v>901</v>
      </c>
      <c r="CS1" s="911"/>
      <c r="CT1" s="938" t="s">
        <v>730</v>
      </c>
      <c r="CU1" s="938"/>
      <c r="CV1" s="936" t="s">
        <v>731</v>
      </c>
      <c r="CW1" s="936"/>
      <c r="CX1" s="911" t="s">
        <v>769</v>
      </c>
      <c r="CY1" s="911"/>
      <c r="CZ1" s="938" t="s">
        <v>730</v>
      </c>
      <c r="DA1" s="938"/>
      <c r="DB1" s="936" t="s">
        <v>731</v>
      </c>
      <c r="DC1" s="936"/>
      <c r="DD1" s="911" t="s">
        <v>900</v>
      </c>
      <c r="DE1" s="911"/>
      <c r="DF1" s="938" t="s">
        <v>816</v>
      </c>
      <c r="DG1" s="938"/>
      <c r="DH1" s="936" t="s">
        <v>817</v>
      </c>
      <c r="DI1" s="936"/>
      <c r="DJ1" s="911" t="s">
        <v>809</v>
      </c>
      <c r="DK1" s="911"/>
      <c r="DL1" s="938" t="s">
        <v>816</v>
      </c>
      <c r="DM1" s="938"/>
      <c r="DN1" s="936" t="s">
        <v>731</v>
      </c>
      <c r="DO1" s="936"/>
      <c r="DP1" s="911" t="s">
        <v>899</v>
      </c>
      <c r="DQ1" s="911"/>
      <c r="DR1" s="938" t="s">
        <v>816</v>
      </c>
      <c r="DS1" s="938"/>
      <c r="DT1" s="936" t="s">
        <v>731</v>
      </c>
      <c r="DU1" s="936"/>
      <c r="DV1" s="911" t="s">
        <v>898</v>
      </c>
      <c r="DW1" s="911"/>
      <c r="DX1" s="938" t="s">
        <v>816</v>
      </c>
      <c r="DY1" s="938"/>
      <c r="DZ1" s="936" t="s">
        <v>731</v>
      </c>
      <c r="EA1" s="936"/>
      <c r="EB1" s="911" t="s">
        <v>897</v>
      </c>
      <c r="EC1" s="911"/>
      <c r="ED1" s="938" t="s">
        <v>816</v>
      </c>
      <c r="EE1" s="938"/>
      <c r="EF1" s="936" t="s">
        <v>731</v>
      </c>
      <c r="EG1" s="936"/>
      <c r="EH1" s="911" t="s">
        <v>883</v>
      </c>
      <c r="EI1" s="911"/>
      <c r="EJ1" s="938" t="s">
        <v>816</v>
      </c>
      <c r="EK1" s="938"/>
      <c r="EL1" s="936" t="s">
        <v>936</v>
      </c>
      <c r="EM1" s="936"/>
      <c r="EN1" s="911" t="s">
        <v>922</v>
      </c>
      <c r="EO1" s="911"/>
      <c r="EP1" s="938" t="s">
        <v>816</v>
      </c>
      <c r="EQ1" s="938"/>
      <c r="ER1" s="936" t="s">
        <v>950</v>
      </c>
      <c r="ES1" s="936"/>
      <c r="ET1" s="911" t="s">
        <v>937</v>
      </c>
      <c r="EU1" s="911"/>
      <c r="EV1" s="938" t="s">
        <v>816</v>
      </c>
      <c r="EW1" s="938"/>
      <c r="EX1" s="936" t="s">
        <v>530</v>
      </c>
      <c r="EY1" s="936"/>
      <c r="EZ1" s="911" t="s">
        <v>952</v>
      </c>
      <c r="FA1" s="91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7" t="s">
        <v>779</v>
      </c>
      <c r="CU7" s="9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7" t="s">
        <v>778</v>
      </c>
      <c r="DA8" s="9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7" t="s">
        <v>778</v>
      </c>
      <c r="DG8" s="9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7" t="s">
        <v>778</v>
      </c>
      <c r="DM8" s="9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7" t="s">
        <v>778</v>
      </c>
      <c r="DS8" s="911"/>
      <c r="DT8" s="142" t="s">
        <v>783</v>
      </c>
      <c r="DU8" s="142">
        <f>SUM(DU13:DU17)</f>
        <v>32</v>
      </c>
      <c r="DV8" s="63"/>
      <c r="DW8" s="63"/>
      <c r="DX8" s="937" t="s">
        <v>778</v>
      </c>
      <c r="DY8" s="9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7" t="s">
        <v>928</v>
      </c>
      <c r="EK8" s="9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7" t="s">
        <v>928</v>
      </c>
      <c r="EQ9" s="9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7" t="s">
        <v>928</v>
      </c>
      <c r="EW9" s="9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7" t="s">
        <v>928</v>
      </c>
      <c r="EE11" s="9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7" t="s">
        <v>778</v>
      </c>
      <c r="CU12" s="9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35" t="s">
        <v>1546</v>
      </c>
      <c r="FF21" s="935"/>
      <c r="FG21" s="9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Z1" zoomScaleNormal="100" workbookViewId="0">
      <selection activeCell="JZ21" sqref="JZ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1" t="s">
        <v>1209</v>
      </c>
      <c r="B1" s="951"/>
      <c r="C1" s="919" t="s">
        <v>292</v>
      </c>
      <c r="D1" s="919"/>
      <c r="E1" s="917" t="s">
        <v>1010</v>
      </c>
      <c r="F1" s="917"/>
      <c r="G1" s="951" t="s">
        <v>1210</v>
      </c>
      <c r="H1" s="951"/>
      <c r="I1" s="919" t="s">
        <v>292</v>
      </c>
      <c r="J1" s="919"/>
      <c r="K1" s="917" t="s">
        <v>1011</v>
      </c>
      <c r="L1" s="917"/>
      <c r="M1" s="951" t="s">
        <v>1211</v>
      </c>
      <c r="N1" s="951"/>
      <c r="O1" s="919" t="s">
        <v>292</v>
      </c>
      <c r="P1" s="919"/>
      <c r="Q1" s="917" t="s">
        <v>1057</v>
      </c>
      <c r="R1" s="917"/>
      <c r="S1" s="951" t="s">
        <v>1212</v>
      </c>
      <c r="T1" s="951"/>
      <c r="U1" s="919" t="s">
        <v>292</v>
      </c>
      <c r="V1" s="919"/>
      <c r="W1" s="917" t="s">
        <v>627</v>
      </c>
      <c r="X1" s="917"/>
      <c r="Y1" s="951" t="s">
        <v>1213</v>
      </c>
      <c r="Z1" s="951"/>
      <c r="AA1" s="919" t="s">
        <v>292</v>
      </c>
      <c r="AB1" s="919"/>
      <c r="AC1" s="917" t="s">
        <v>1084</v>
      </c>
      <c r="AD1" s="917"/>
      <c r="AE1" s="951" t="s">
        <v>1214</v>
      </c>
      <c r="AF1" s="951"/>
      <c r="AG1" s="919" t="s">
        <v>292</v>
      </c>
      <c r="AH1" s="919"/>
      <c r="AI1" s="917" t="s">
        <v>1134</v>
      </c>
      <c r="AJ1" s="917"/>
      <c r="AK1" s="951" t="s">
        <v>1217</v>
      </c>
      <c r="AL1" s="951"/>
      <c r="AM1" s="919" t="s">
        <v>1132</v>
      </c>
      <c r="AN1" s="919"/>
      <c r="AO1" s="917" t="s">
        <v>1133</v>
      </c>
      <c r="AP1" s="917"/>
      <c r="AQ1" s="951" t="s">
        <v>1218</v>
      </c>
      <c r="AR1" s="951"/>
      <c r="AS1" s="919" t="s">
        <v>1132</v>
      </c>
      <c r="AT1" s="919"/>
      <c r="AU1" s="917" t="s">
        <v>1178</v>
      </c>
      <c r="AV1" s="917"/>
      <c r="AW1" s="951" t="s">
        <v>1215</v>
      </c>
      <c r="AX1" s="951"/>
      <c r="AY1" s="917" t="s">
        <v>1241</v>
      </c>
      <c r="AZ1" s="917"/>
      <c r="BA1" s="951" t="s">
        <v>1215</v>
      </c>
      <c r="BB1" s="951"/>
      <c r="BC1" s="919" t="s">
        <v>816</v>
      </c>
      <c r="BD1" s="919"/>
      <c r="BE1" s="917" t="s">
        <v>1208</v>
      </c>
      <c r="BF1" s="917"/>
      <c r="BG1" s="951" t="s">
        <v>1216</v>
      </c>
      <c r="BH1" s="951"/>
      <c r="BI1" s="919" t="s">
        <v>816</v>
      </c>
      <c r="BJ1" s="919"/>
      <c r="BK1" s="917" t="s">
        <v>1208</v>
      </c>
      <c r="BL1" s="917"/>
      <c r="BM1" s="951" t="s">
        <v>1226</v>
      </c>
      <c r="BN1" s="951"/>
      <c r="BO1" s="919" t="s">
        <v>816</v>
      </c>
      <c r="BP1" s="919"/>
      <c r="BQ1" s="917" t="s">
        <v>1244</v>
      </c>
      <c r="BR1" s="917"/>
      <c r="BS1" s="951" t="s">
        <v>1243</v>
      </c>
      <c r="BT1" s="951"/>
      <c r="BU1" s="919" t="s">
        <v>816</v>
      </c>
      <c r="BV1" s="919"/>
      <c r="BW1" s="917" t="s">
        <v>1248</v>
      </c>
      <c r="BX1" s="917"/>
      <c r="BY1" s="951" t="s">
        <v>1270</v>
      </c>
      <c r="BZ1" s="951"/>
      <c r="CA1" s="919" t="s">
        <v>816</v>
      </c>
      <c r="CB1" s="919"/>
      <c r="CC1" s="917" t="s">
        <v>1244</v>
      </c>
      <c r="CD1" s="917"/>
      <c r="CE1" s="951" t="s">
        <v>1291</v>
      </c>
      <c r="CF1" s="951"/>
      <c r="CG1" s="919" t="s">
        <v>816</v>
      </c>
      <c r="CH1" s="919"/>
      <c r="CI1" s="917" t="s">
        <v>1248</v>
      </c>
      <c r="CJ1" s="917"/>
      <c r="CK1" s="951" t="s">
        <v>1307</v>
      </c>
      <c r="CL1" s="951"/>
      <c r="CM1" s="919" t="s">
        <v>816</v>
      </c>
      <c r="CN1" s="919"/>
      <c r="CO1" s="917" t="s">
        <v>1244</v>
      </c>
      <c r="CP1" s="917"/>
      <c r="CQ1" s="951" t="s">
        <v>1335</v>
      </c>
      <c r="CR1" s="951"/>
      <c r="CS1" s="942" t="s">
        <v>816</v>
      </c>
      <c r="CT1" s="942"/>
      <c r="CU1" s="917" t="s">
        <v>1391</v>
      </c>
      <c r="CV1" s="917"/>
      <c r="CW1" s="951" t="s">
        <v>1374</v>
      </c>
      <c r="CX1" s="951"/>
      <c r="CY1" s="942" t="s">
        <v>816</v>
      </c>
      <c r="CZ1" s="942"/>
      <c r="DA1" s="917" t="s">
        <v>1597</v>
      </c>
      <c r="DB1" s="917"/>
      <c r="DC1" s="951" t="s">
        <v>1394</v>
      </c>
      <c r="DD1" s="951"/>
      <c r="DE1" s="942" t="s">
        <v>816</v>
      </c>
      <c r="DF1" s="942"/>
      <c r="DG1" s="917" t="s">
        <v>1491</v>
      </c>
      <c r="DH1" s="917"/>
      <c r="DI1" s="951" t="s">
        <v>1594</v>
      </c>
      <c r="DJ1" s="951"/>
      <c r="DK1" s="942" t="s">
        <v>816</v>
      </c>
      <c r="DL1" s="942"/>
      <c r="DM1" s="917" t="s">
        <v>1391</v>
      </c>
      <c r="DN1" s="917"/>
      <c r="DO1" s="951" t="s">
        <v>1595</v>
      </c>
      <c r="DP1" s="951"/>
      <c r="DQ1" s="942" t="s">
        <v>816</v>
      </c>
      <c r="DR1" s="942"/>
      <c r="DS1" s="917" t="s">
        <v>1590</v>
      </c>
      <c r="DT1" s="917"/>
      <c r="DU1" s="951" t="s">
        <v>1596</v>
      </c>
      <c r="DV1" s="951"/>
      <c r="DW1" s="942" t="s">
        <v>816</v>
      </c>
      <c r="DX1" s="942"/>
      <c r="DY1" s="917" t="s">
        <v>1616</v>
      </c>
      <c r="DZ1" s="917"/>
      <c r="EA1" s="941" t="s">
        <v>1611</v>
      </c>
      <c r="EB1" s="941"/>
      <c r="EC1" s="942" t="s">
        <v>816</v>
      </c>
      <c r="ED1" s="942"/>
      <c r="EE1" s="917" t="s">
        <v>1590</v>
      </c>
      <c r="EF1" s="917"/>
      <c r="EG1" s="361"/>
      <c r="EH1" s="941" t="s">
        <v>1641</v>
      </c>
      <c r="EI1" s="941"/>
      <c r="EJ1" s="942" t="s">
        <v>816</v>
      </c>
      <c r="EK1" s="942"/>
      <c r="EL1" s="917" t="s">
        <v>1675</v>
      </c>
      <c r="EM1" s="917"/>
      <c r="EN1" s="941" t="s">
        <v>1666</v>
      </c>
      <c r="EO1" s="941"/>
      <c r="EP1" s="942" t="s">
        <v>816</v>
      </c>
      <c r="EQ1" s="942"/>
      <c r="ER1" s="917" t="s">
        <v>1715</v>
      </c>
      <c r="ES1" s="917"/>
      <c r="ET1" s="941" t="s">
        <v>1708</v>
      </c>
      <c r="EU1" s="941"/>
      <c r="EV1" s="942" t="s">
        <v>816</v>
      </c>
      <c r="EW1" s="942"/>
      <c r="EX1" s="917" t="s">
        <v>1616</v>
      </c>
      <c r="EY1" s="917"/>
      <c r="EZ1" s="941" t="s">
        <v>1743</v>
      </c>
      <c r="FA1" s="941"/>
      <c r="FB1" s="942" t="s">
        <v>816</v>
      </c>
      <c r="FC1" s="942"/>
      <c r="FD1" s="917" t="s">
        <v>1597</v>
      </c>
      <c r="FE1" s="917"/>
      <c r="FF1" s="941" t="s">
        <v>1782</v>
      </c>
      <c r="FG1" s="941"/>
      <c r="FH1" s="942" t="s">
        <v>816</v>
      </c>
      <c r="FI1" s="942"/>
      <c r="FJ1" s="917" t="s">
        <v>1391</v>
      </c>
      <c r="FK1" s="917"/>
      <c r="FL1" s="941" t="s">
        <v>1817</v>
      </c>
      <c r="FM1" s="941"/>
      <c r="FN1" s="942" t="s">
        <v>816</v>
      </c>
      <c r="FO1" s="942"/>
      <c r="FP1" s="917" t="s">
        <v>1864</v>
      </c>
      <c r="FQ1" s="917"/>
      <c r="FR1" s="941" t="s">
        <v>1853</v>
      </c>
      <c r="FS1" s="941"/>
      <c r="FT1" s="942" t="s">
        <v>816</v>
      </c>
      <c r="FU1" s="942"/>
      <c r="FV1" s="917" t="s">
        <v>1864</v>
      </c>
      <c r="FW1" s="917"/>
      <c r="FX1" s="941" t="s">
        <v>1996</v>
      </c>
      <c r="FY1" s="941"/>
      <c r="FZ1" s="942" t="s">
        <v>816</v>
      </c>
      <c r="GA1" s="942"/>
      <c r="GB1" s="917" t="s">
        <v>1616</v>
      </c>
      <c r="GC1" s="917"/>
      <c r="GD1" s="941" t="s">
        <v>1997</v>
      </c>
      <c r="GE1" s="941"/>
      <c r="GF1" s="942" t="s">
        <v>816</v>
      </c>
      <c r="GG1" s="942"/>
      <c r="GH1" s="917" t="s">
        <v>1590</v>
      </c>
      <c r="GI1" s="917"/>
      <c r="GJ1" s="941" t="s">
        <v>2006</v>
      </c>
      <c r="GK1" s="941"/>
      <c r="GL1" s="942" t="s">
        <v>816</v>
      </c>
      <c r="GM1" s="942"/>
      <c r="GN1" s="917" t="s">
        <v>1590</v>
      </c>
      <c r="GO1" s="917"/>
      <c r="GP1" s="941" t="s">
        <v>2048</v>
      </c>
      <c r="GQ1" s="941"/>
      <c r="GR1" s="942" t="s">
        <v>816</v>
      </c>
      <c r="GS1" s="942"/>
      <c r="GT1" s="917" t="s">
        <v>1675</v>
      </c>
      <c r="GU1" s="917"/>
      <c r="GV1" s="941" t="s">
        <v>2082</v>
      </c>
      <c r="GW1" s="941"/>
      <c r="GX1" s="942" t="s">
        <v>816</v>
      </c>
      <c r="GY1" s="942"/>
      <c r="GZ1" s="917" t="s">
        <v>2121</v>
      </c>
      <c r="HA1" s="917"/>
      <c r="HB1" s="941" t="s">
        <v>2141</v>
      </c>
      <c r="HC1" s="941"/>
      <c r="HD1" s="942" t="s">
        <v>816</v>
      </c>
      <c r="HE1" s="942"/>
      <c r="HF1" s="917" t="s">
        <v>1715</v>
      </c>
      <c r="HG1" s="917"/>
      <c r="HH1" s="941" t="s">
        <v>2154</v>
      </c>
      <c r="HI1" s="941"/>
      <c r="HJ1" s="942" t="s">
        <v>816</v>
      </c>
      <c r="HK1" s="942"/>
      <c r="HL1" s="917" t="s">
        <v>1391</v>
      </c>
      <c r="HM1" s="917"/>
      <c r="HN1" s="941" t="s">
        <v>2200</v>
      </c>
      <c r="HO1" s="941"/>
      <c r="HP1" s="942" t="s">
        <v>816</v>
      </c>
      <c r="HQ1" s="942"/>
      <c r="HR1" s="917" t="s">
        <v>1391</v>
      </c>
      <c r="HS1" s="917"/>
      <c r="HT1" s="941" t="s">
        <v>2242</v>
      </c>
      <c r="HU1" s="941"/>
      <c r="HV1" s="942" t="s">
        <v>816</v>
      </c>
      <c r="HW1" s="942"/>
      <c r="HX1" s="917" t="s">
        <v>1616</v>
      </c>
      <c r="HY1" s="917"/>
      <c r="HZ1" s="941" t="s">
        <v>2298</v>
      </c>
      <c r="IA1" s="941"/>
      <c r="IB1" s="942" t="s">
        <v>816</v>
      </c>
      <c r="IC1" s="942"/>
      <c r="ID1" s="917" t="s">
        <v>1715</v>
      </c>
      <c r="IE1" s="917"/>
      <c r="IF1" s="941" t="s">
        <v>2365</v>
      </c>
      <c r="IG1" s="941"/>
      <c r="IH1" s="942" t="s">
        <v>816</v>
      </c>
      <c r="II1" s="942"/>
      <c r="IJ1" s="917" t="s">
        <v>1590</v>
      </c>
      <c r="IK1" s="917"/>
      <c r="IL1" s="941" t="s">
        <v>2440</v>
      </c>
      <c r="IM1" s="941"/>
      <c r="IN1" s="942" t="s">
        <v>816</v>
      </c>
      <c r="IO1" s="942"/>
      <c r="IP1" s="917" t="s">
        <v>1616</v>
      </c>
      <c r="IQ1" s="917"/>
      <c r="IR1" s="941" t="s">
        <v>2655</v>
      </c>
      <c r="IS1" s="941"/>
      <c r="IT1" s="942" t="s">
        <v>816</v>
      </c>
      <c r="IU1" s="942"/>
      <c r="IV1" s="917" t="s">
        <v>1748</v>
      </c>
      <c r="IW1" s="917"/>
      <c r="IX1" s="941" t="s">
        <v>2654</v>
      </c>
      <c r="IY1" s="941"/>
      <c r="IZ1" s="942" t="s">
        <v>816</v>
      </c>
      <c r="JA1" s="942"/>
      <c r="JB1" s="917" t="s">
        <v>1864</v>
      </c>
      <c r="JC1" s="917"/>
      <c r="JD1" s="941" t="s">
        <v>2701</v>
      </c>
      <c r="JE1" s="941"/>
      <c r="JF1" s="942" t="s">
        <v>816</v>
      </c>
      <c r="JG1" s="942"/>
      <c r="JH1" s="917" t="s">
        <v>1748</v>
      </c>
      <c r="JI1" s="917"/>
      <c r="JJ1" s="941" t="s">
        <v>2763</v>
      </c>
      <c r="JK1" s="94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71190.334999999992</v>
      </c>
      <c r="KF2" s="334" t="s">
        <v>296</v>
      </c>
      <c r="KG2" s="273">
        <f>KE2+KC2-KI2</f>
        <v>66177.544999999984</v>
      </c>
      <c r="KH2" s="853" t="s">
        <v>1911</v>
      </c>
      <c r="KI2" s="363">
        <f>SUM(KI3:KI31)</f>
        <v>319167.43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1302.1849999999831</v>
      </c>
      <c r="KH3" s="886" t="s">
        <v>3041</v>
      </c>
      <c r="KI3" s="268">
        <f>-140000</f>
        <v>-140000</v>
      </c>
    </row>
    <row r="4" spans="1:297" ht="12.75" customHeight="1" thickBot="1">
      <c r="A4" s="901" t="s">
        <v>991</v>
      </c>
      <c r="B4" s="901"/>
      <c r="E4" s="170" t="s">
        <v>233</v>
      </c>
      <c r="F4" s="174">
        <f>F3-F5</f>
        <v>17</v>
      </c>
      <c r="G4" s="901" t="s">
        <v>991</v>
      </c>
      <c r="H4" s="9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-0.63500000000931323</v>
      </c>
      <c r="KH4" s="886" t="s">
        <v>2789</v>
      </c>
      <c r="KI4" s="268">
        <f>-135000-70600</f>
        <v>-205600</v>
      </c>
      <c r="KJ4" s="607"/>
    </row>
    <row r="5" spans="1:297">
      <c r="A5" s="901"/>
      <c r="B5" s="901"/>
      <c r="E5" s="170" t="s">
        <v>352</v>
      </c>
      <c r="F5" s="174">
        <f>SUM(F15:F58)</f>
        <v>12750</v>
      </c>
      <c r="G5" s="901"/>
      <c r="H5" s="90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66178.179999999993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745009</v>
      </c>
      <c r="KJ7" s="606" t="s">
        <v>3068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3</v>
      </c>
      <c r="KJ12" s="606" t="s">
        <v>3068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1" t="s">
        <v>2185</v>
      </c>
      <c r="HK14" s="9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5" t="s">
        <v>1504</v>
      </c>
      <c r="DP15" s="9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3054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3" t="s">
        <v>2985</v>
      </c>
      <c r="KE16" s="963"/>
      <c r="KF16" s="345" t="s">
        <v>2897</v>
      </c>
      <c r="KG16" s="61"/>
      <c r="KH16" s="857" t="s">
        <v>2921</v>
      </c>
      <c r="KI16" s="268">
        <v>1820</v>
      </c>
      <c r="KJ16" s="606">
        <v>45148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5" t="s">
        <v>1474</v>
      </c>
      <c r="DJ19" s="9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3048</v>
      </c>
      <c r="KG20" s="61">
        <v>180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56" t="s">
        <v>990</v>
      </c>
      <c r="Z24" s="956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3064</v>
      </c>
      <c r="KE24" s="510">
        <f>63.91+71.9</f>
        <v>135.81</v>
      </c>
      <c r="KF24" s="337" t="s">
        <v>1863</v>
      </c>
      <c r="KG24" s="61"/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 t="s">
        <v>3066</v>
      </c>
      <c r="KF25" s="337" t="s">
        <v>3063</v>
      </c>
      <c r="KG25" s="853">
        <v>135.69999999999999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2" t="s">
        <v>1536</v>
      </c>
      <c r="DZ26" s="9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3047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3059</v>
      </c>
      <c r="KG27" s="533">
        <v>38</v>
      </c>
      <c r="KH27" s="897"/>
      <c r="KI27" s="897"/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3070</v>
      </c>
      <c r="KG28" s="533" t="s">
        <v>657</v>
      </c>
      <c r="KH28" s="899"/>
      <c r="KI28" s="859"/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5"/>
      <c r="KI30" s="895"/>
    </row>
    <row r="31" spans="1:297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24" t="s">
        <v>385</v>
      </c>
      <c r="Z31" s="924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60" t="s">
        <v>1001</v>
      </c>
      <c r="Z32" s="960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4" t="s">
        <v>1438</v>
      </c>
      <c r="DP32" s="9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6" t="s">
        <v>243</v>
      </c>
      <c r="Z33" s="956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4" t="s">
        <v>1411</v>
      </c>
      <c r="DB33" s="9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100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9" t="s">
        <v>1536</v>
      </c>
      <c r="DT37" s="9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50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>
        <v>40</v>
      </c>
      <c r="KG38" s="543" t="s">
        <v>2219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>
        <v>6</v>
      </c>
      <c r="KG39" s="543" t="s">
        <v>3069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4" t="s">
        <v>1438</v>
      </c>
      <c r="DJ40" s="9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8" t="s">
        <v>3062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8" t="s">
        <v>3061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8" t="s">
        <v>3060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3067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2023-08-14T02:11:57Z</dcterms:modified>
</cp:coreProperties>
</file>