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an\Desktop\"/>
    </mc:Choice>
  </mc:AlternateContent>
  <xr:revisionPtr revIDLastSave="0" documentId="13_ncr:1_{2BBE0C2C-20EA-4B08-974E-97B0E4D0B4C3}" xr6:coauthVersionLast="47" xr6:coauthVersionMax="47" xr10:uidLastSave="{00000000-0000-0000-0000-000000000000}"/>
  <bookViews>
    <workbookView xWindow="-120" yWindow="-120" windowWidth="38640" windowHeight="21840" activeTab="3" xr2:uid="{D4D1A54F-01AE-4300-8644-B16194D9355C}"/>
  </bookViews>
  <sheets>
    <sheet name="FWD300" sheetId="9" r:id="rId1"/>
    <sheet name="overlap ptf" sheetId="4" state="hidden" r:id="rId2"/>
    <sheet name="FLI2" sheetId="1" r:id="rId3"/>
    <sheet name="FLI2PF 317" sheetId="5" r:id="rId4"/>
    <sheet name="xirr te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9" l="1"/>
  <c r="F11" i="9"/>
  <c r="F8" i="9"/>
  <c r="F3" i="9"/>
  <c r="J15" i="9"/>
  <c r="F4" i="9"/>
  <c r="F28" i="9" l="1"/>
  <c r="F16" i="9" l="1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<sst xmlns="http://schemas.openxmlformats.org/spreadsheetml/2006/main" count="98" uniqueCount="87">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</sst>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I11" sqref="I11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64" t="s">
        <v>65</v>
      </c>
      <c r="H5" s="13"/>
      <c r="I5" s="13"/>
    </row>
    <row r="6" spans="1:12" x14ac:dyDescent="0.25">
      <c r="B6" s="65" t="s">
        <v>70</v>
      </c>
      <c r="C6" s="67" t="s">
        <v>68</v>
      </c>
      <c r="D6" s="2"/>
      <c r="E6" s="9">
        <v>46174</v>
      </c>
      <c r="F6" s="10">
        <f>-K16</f>
        <v>-17618.7</v>
      </c>
      <c r="G6" s="64"/>
      <c r="H6" s="8" t="s">
        <v>61</v>
      </c>
      <c r="I6" s="12">
        <v>0.03</v>
      </c>
      <c r="J6" t="s">
        <v>78</v>
      </c>
    </row>
    <row r="7" spans="1:12" x14ac:dyDescent="0.25">
      <c r="B7" s="66"/>
      <c r="C7" s="68"/>
      <c r="D7" s="41"/>
      <c r="E7" s="54"/>
      <c r="F7" s="10"/>
      <c r="G7" s="64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3" t="s">
        <v>80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spans="2:14" x14ac:dyDescent="0.25">
      <c r="B32" s="62" t="s">
        <v>77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2:14" x14ac:dyDescent="0.25">
      <c r="B33" s="63" t="s">
        <v>79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2:14" x14ac:dyDescent="0.25">
      <c r="B34" s="63" t="s">
        <v>82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69" t="s">
        <v>38</v>
      </c>
      <c r="C24" s="70"/>
      <c r="D24" s="71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72"/>
      <c r="C25" s="73"/>
      <c r="D25" s="74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75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76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76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76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76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76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76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76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76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76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76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77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abSelected="1" workbookViewId="0">
      <selection activeCell="G5" sqref="G5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78" t="s">
        <v>51</v>
      </c>
      <c r="B7" s="79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0.02</v>
      </c>
    </row>
    <row r="11" spans="1:12" x14ac:dyDescent="0.25">
      <c r="A11" s="27"/>
      <c r="B11" s="34">
        <f>-D11/$D$3</f>
        <v>7.316766312394081E-2</v>
      </c>
      <c r="C11" s="43">
        <v>46813</v>
      </c>
      <c r="D11" s="45">
        <f>10400-$H$10*$H$9</f>
        <v>5574.6383999999998</v>
      </c>
      <c r="I11" s="33"/>
      <c r="J11" s="33"/>
    </row>
    <row r="12" spans="1:12" x14ac:dyDescent="0.25">
      <c r="A12" s="27"/>
      <c r="B12" s="34">
        <f>-D12/$D$3</f>
        <v>7.316766312394081E-2</v>
      </c>
      <c r="C12" s="43">
        <v>47178</v>
      </c>
      <c r="D12" s="45">
        <f t="shared" ref="D12:D27" si="1">10400-$H$10*$H$9</f>
        <v>5574.6383999999998</v>
      </c>
      <c r="G12" s="33"/>
      <c r="H12" s="33"/>
      <c r="I12" s="33"/>
      <c r="J12" s="33"/>
    </row>
    <row r="13" spans="1:12" x14ac:dyDescent="0.25">
      <c r="A13" s="27"/>
      <c r="B13" s="34">
        <f>-D13/$D$3</f>
        <v>7.316766312394081E-2</v>
      </c>
      <c r="C13" s="43">
        <v>47543</v>
      </c>
      <c r="D13" s="45">
        <f t="shared" si="1"/>
        <v>5574.6383999999998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7.316766312394081E-2</v>
      </c>
      <c r="C14" s="43">
        <v>47908</v>
      </c>
      <c r="D14" s="45">
        <f t="shared" si="1"/>
        <v>5574.6383999999998</v>
      </c>
    </row>
    <row r="15" spans="1:12" x14ac:dyDescent="0.25">
      <c r="A15" s="27"/>
      <c r="B15" s="34">
        <f t="shared" si="2"/>
        <v>7.316766312394081E-2</v>
      </c>
      <c r="C15" s="43">
        <v>48274</v>
      </c>
      <c r="D15" s="45">
        <f t="shared" si="1"/>
        <v>5574.6383999999998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5574.6383999999998</v>
      </c>
    </row>
    <row r="17" spans="1:8" x14ac:dyDescent="0.25">
      <c r="A17" s="27"/>
      <c r="B17" s="28"/>
      <c r="C17" s="43">
        <v>49004</v>
      </c>
      <c r="D17" s="45">
        <f t="shared" si="1"/>
        <v>5574.6383999999998</v>
      </c>
    </row>
    <row r="18" spans="1:8" x14ac:dyDescent="0.25">
      <c r="A18" s="27"/>
      <c r="B18" s="28"/>
      <c r="C18" s="43">
        <v>49369</v>
      </c>
      <c r="D18" s="45">
        <f t="shared" si="1"/>
        <v>5574.6383999999998</v>
      </c>
    </row>
    <row r="19" spans="1:8" x14ac:dyDescent="0.25">
      <c r="A19" s="27"/>
      <c r="B19" s="28"/>
      <c r="C19" s="43">
        <v>49735</v>
      </c>
      <c r="D19" s="45">
        <f t="shared" si="1"/>
        <v>5574.6383999999998</v>
      </c>
    </row>
    <row r="20" spans="1:8" x14ac:dyDescent="0.25">
      <c r="A20" s="27"/>
      <c r="B20" s="28"/>
      <c r="C20" s="43">
        <v>50100</v>
      </c>
      <c r="D20" s="45">
        <f t="shared" si="1"/>
        <v>5574.6383999999998</v>
      </c>
    </row>
    <row r="21" spans="1:8" x14ac:dyDescent="0.25">
      <c r="A21" s="27"/>
      <c r="B21" s="28"/>
      <c r="C21" s="43">
        <v>50465</v>
      </c>
      <c r="D21" s="45">
        <f t="shared" si="1"/>
        <v>5574.6383999999998</v>
      </c>
    </row>
    <row r="22" spans="1:8" x14ac:dyDescent="0.25">
      <c r="A22" s="27"/>
      <c r="B22" s="28"/>
      <c r="C22" s="43">
        <v>50830</v>
      </c>
      <c r="D22" s="45">
        <f t="shared" si="1"/>
        <v>5574.6383999999998</v>
      </c>
    </row>
    <row r="23" spans="1:8" x14ac:dyDescent="0.25">
      <c r="A23" s="27"/>
      <c r="B23" s="28"/>
      <c r="C23" s="43">
        <v>51196</v>
      </c>
      <c r="D23" s="45">
        <f t="shared" si="1"/>
        <v>5574.6383999999998</v>
      </c>
    </row>
    <row r="24" spans="1:8" x14ac:dyDescent="0.25">
      <c r="A24" s="27"/>
      <c r="B24" s="28"/>
      <c r="C24" s="43">
        <v>51561</v>
      </c>
      <c r="D24" s="45">
        <f t="shared" si="1"/>
        <v>5574.6383999999998</v>
      </c>
    </row>
    <row r="25" spans="1:8" x14ac:dyDescent="0.25">
      <c r="A25" s="27"/>
      <c r="B25" s="28"/>
      <c r="C25" s="43">
        <v>51926</v>
      </c>
      <c r="D25" s="45">
        <f t="shared" si="1"/>
        <v>5574.6383999999998</v>
      </c>
    </row>
    <row r="26" spans="1:8" x14ac:dyDescent="0.25">
      <c r="A26" s="27"/>
      <c r="B26" s="28"/>
      <c r="C26" s="43">
        <v>52291</v>
      </c>
      <c r="D26" s="45">
        <f t="shared" si="1"/>
        <v>5574.6383999999998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5574.6383999999998</v>
      </c>
    </row>
    <row r="28" spans="1:8" x14ac:dyDescent="0.25">
      <c r="A28" s="27"/>
      <c r="B28" s="28">
        <f>XIRR(D3:D28,C3:C28)</f>
        <v>6.5773609280586245E-2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3" t="s">
        <v>62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x14ac:dyDescent="0.25">
      <c r="A4" s="1">
        <v>37257</v>
      </c>
      <c r="B4">
        <v>3</v>
      </c>
      <c r="E4" s="63" t="s">
        <v>64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x14ac:dyDescent="0.25">
      <c r="A5" s="1">
        <v>37622</v>
      </c>
      <c r="B5">
        <v>3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1:18" x14ac:dyDescent="0.25">
      <c r="A6" s="1">
        <v>37987</v>
      </c>
      <c r="B6">
        <v>3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overlap ptf</vt:lpstr>
      <vt:lpstr>FLI2</vt:lpstr>
      <vt:lpstr>FLI2PF 317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2024-12-16T03:09:18Z</dcterms:modified>
</cp:coreProperties>
</file>