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2240" yWindow="1980" windowWidth="21240" windowHeight="11835" tabRatio="673" firstSheet="5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1" i="32" l="1"/>
  <c r="JA25" i="32" l="1"/>
  <c r="JA27" i="32"/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E4" i="32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<sst xmlns="http://schemas.openxmlformats.org/spreadsheetml/2006/main" count="6882" uniqueCount="2743">
  <si>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</si>
  <si>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</si>
  <si>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</si>
  <si>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</si>
  <si>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</si>
  <si>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</si>
  <si>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</si>
  <si>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</si>
  <si>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</si>
  <si>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</si>
  <si>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</si>
  <si>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</si>
  <si>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</si>
  <si>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</si>
  <si>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</si>
  <si>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</si>
  <si>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</si>
  <si>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</si>
  <si>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</si>
  <si>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</si>
  <si>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</si>
  <si>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</si>
  <si>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</si>
  <si>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</si>
  <si>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</si>
  <si>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</si>
  <si>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</si>
  <si>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</si>
  <si>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</si>
  <si>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</si>
  <si>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</si>
  <si>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</si>
  <si>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</si>
  <si>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</si>
  <si>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</si>
  <si>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</si>
  <si>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</si>
  <si>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</si>
  <si>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</si>
  <si>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</si>
  <si>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</si>
  <si>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</si>
  <si>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</si>
  <si>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</si>
  <si>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</si>
  <si>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</si>
  <si>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</si>
  <si>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</si>
  <si>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</si>
  <si>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</si>
  <si>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</si>
  <si>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</si>
  <si>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</si>
  <si>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</si>
  <si>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</si>
  <si>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</si>
  <si>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</si>
  <si>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</si>
  <si>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</si>
  <si>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</si>
  <si>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</si>
  <si>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</si>
  <si>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</si>
  <si>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</si>
  <si>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</si>
  <si>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</si>
  <si>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</si>
  <si>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</si>
  <si>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</si>
  <si>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</si>
  <si>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</si>
  <si>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</si>
  <si>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</si>
  <si>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</si>
  <si>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</si>
  <si>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</si>
  <si>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</si>
  <si>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</si>
  <si>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</si>
  <si>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</si>
  <si>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</si>
  <si>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</si>
  <si>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</si>
  <si>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</si>
  <si>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</si>
  <si>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</si>
  <si>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</si>
  <si>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</si>
  <si>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</si>
  <si>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</si>
  <si>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</si>
  <si>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</si>
  <si>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</si>
  <si>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</si>
  <si>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</si>
  <si>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</si>
  <si>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</si>
  <si>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</si>
  <si>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</si>
  <si>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</si>
  <si>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</si>
  <si>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</si>
  <si>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</si>
  <si>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</si>
  <si>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</si>
  <si>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</si>
  <si>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</si>
  <si>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</si>
  <si>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</si>
  <si>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</si>
  <si>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</si>
  <si>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</si>
  <si>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</si>
  <si>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</si>
  <si>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</si>
  <si>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</si>
  <si>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</si>
  <si>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</si>
  <si>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</si>
  <si>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</si>
  <si>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</si>
  <si>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</si>
  <si>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</si>
  <si>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</si>
  <si>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</si>
  <si>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</si>
  <si>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</si>
  <si>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</si>
  <si>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</si>
  <si>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</si>
  <si>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</si>
  <si>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</si>
  <si>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</si>
  <si>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</si>
  <si>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</si>
  <si>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</si>
  <si>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</si>
  <si>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</si>
  <si>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</si>
  <si>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</si>
  <si>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</si>
  <si>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</si>
  <si>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</si>
  <si>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</si>
  <si>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</si>
  <si>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</si>
  <si>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</si>
  <si>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</si>
  <si>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</si>
  <si>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</si>
  <si>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</si>
  <si>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</si>
  <si>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</si>
  <si>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</si>
  <si>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</si>
  <si>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</si>
  <si>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</si>
  <si>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</si>
  <si>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</si>
  <si>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</si>
  <si>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</si>
  <si>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</si>
  <si>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</si>
  <si>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</si>
  <si>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</si>
  <si>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</si>
  <si>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</si>
  <si>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</si>
  <si>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</si>
  <si>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</si>
  <si>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</si>
  <si>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</si>
  <si>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</si>
  <si>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</si>
  <si>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</si>
  <si>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</si>
  <si>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</si>
  <si>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</si>
  <si>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</si>
  <si>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</si>
  <si>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</si>
  <si>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</si>
  <si>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</si>
  <si>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</si>
  <si>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</si>
  <si>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</si>
  <si>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</si>
  <si>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</si>
  <si>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</si>
  <si>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</si>
  <si>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</si>
  <si>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</si>
  <si>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</si>
  <si>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</si>
  <si>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</si>
  <si>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</si>
  <si>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</si>
  <si>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</si>
  <si>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</si>
  <si>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</si>
  <si>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</si>
  <si>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</si>
  <si>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</si>
  <si>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</si>
  <si>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</si>
  <si>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</si>
  <si>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</si>
  <si>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</si>
  <si>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</si>
  <si>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</si>
  <si>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</si>
  <si>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</si>
  <si>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</si>
  <si>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</si>
  <si>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</si>
  <si>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</si>
  <si>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</si>
  <si>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</si>
  <si>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</si>
  <si>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</si>
  <si>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</si>
  <si>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</si>
  <si>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</si>
  <si>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</si>
  <si>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</si>
  <si>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</si>
  <si>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</si>
  <si>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</si>
  <si>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</si>
  <si>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</si>
  <si>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</si>
  <si>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</si>
  <si>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</si>
  <si>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</si>
  <si>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</si>
  <si>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</si>
  <si>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</si>
  <si>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</si>
  <si>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</si>
  <si>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</si>
  <si>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</si>
  <si>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</si>
  <si>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</si>
  <si>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</si>
  <si>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</si>
  <si>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</si>
  <si>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</si>
  <si>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</si>
  <si>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</si>
  <si>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</si>
  <si>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</si>
  <si>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</si>
  <si>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</si>
  <si>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</si>
  <si>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</si>
  <si>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</si>
  <si>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</si>
  <si>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</si>
  <si>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</si>
  <si>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</si>
  <si>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</si>
  <si>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</si>
  <si>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</si>
  <si>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</si>
  <si>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</si>
  <si>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</si>
  <si>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</si>
  <si>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</si>
  <si>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</si>
  <si>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</si>
  <si>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</si>
  <si>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</si>
  <si>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</si>
  <si>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</si>
  <si>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</si>
  <si>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</si>
  <si>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</si>
  <si>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</si>
  <si>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</si>
  <si>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</si>
  <si>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</si>
  <si>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</si>
  <si>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</si>
  <si>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</si>
  <si>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</si>
  <si>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</si>
  <si>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</si>
  <si>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</si>
  <si>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</si>
  <si>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</si>
  <si>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</si>
  <si>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</si>
  <si>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</si>
  <si>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</si>
  <si>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</si>
  <si>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</si>
  <si>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</si>
  <si>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</si>
  <si>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</si>
  <si>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</si>
  <si>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</si>
  <si>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</si>
  <si>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</si>
  <si>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</si>
  <si>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</si>
  <si>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</si>
  <si>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</si>
  <si>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</si>
  <si>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</si>
  <si>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</si>
  <si>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</si>
  <si>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</si>
  <si>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</si>
  <si>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</si>
  <si>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</si>
  <si>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</si>
  <si>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</si>
  <si>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</si>
  <si>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</si>
  <si>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</si>
  <si>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</si>
  <si>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</si>
  <si>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</si>
  <si>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</si>
  <si>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</si>
  <si>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</si>
  <si>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</si>
  <si>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</si>
  <si>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</si>
  <si>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</si>
  <si>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</si>
  <si>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</si>
  <si>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</si>
  <si>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</si>
  <si>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</si>
  <si>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</si>
  <si>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</si>
  <si>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</si>
  <si>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</si>
  <si>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</si>
  <si>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</si>
  <si>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</si>
  <si>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</si>
  <si>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</si>
  <si>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</si>
  <si>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</si>
  <si>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</si>
  <si>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</si>
  <si>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</si>
  <si>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</si>
  <si>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</si>
  <si>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</si>
  <si>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</si>
  <si>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</si>
  <si>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</si>
  <si>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</si>
  <si>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</si>
  <si>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</si>
  <si>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</si>
  <si>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</si>
  <si>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</si>
  <si>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</si>
  <si>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</si>
  <si>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</si>
  <si>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</si>
  <si>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</si>
  <si>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</si>
  <si>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</si>
  <si>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</si>
  <si>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</si>
  <si>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</si>
  <si>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</si>
  <si>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</si>
  <si>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</si>
  <si>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</si>
  <si>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</si>
  <si>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</si>
  <si>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</si>
  <si>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</si>
  <si>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</si>
  <si>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</si>
  <si>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</si>
  <si>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</si>
  <si>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</si>
  <si>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</si>
  <si>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</si>
  <si>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</si>
  <si>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</si>
  <si>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</si>
  <si>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</si>
  <si>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</si>
  <si>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</si>
  <si>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</si>
  <si>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</si>
  <si>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</si>
  <si>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</si>
  <si>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</si>
  <si>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</si>
  <si>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</si>
  <si>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</si>
  <si>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</si>
  <si>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</si>
  <si>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</si>
  <si>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</si>
  <si>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</si>
  <si>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</si>
  <si>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</si>
  <si>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</si>
  <si>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</si>
  <si>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</si>
  <si>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</si>
  <si>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</si>
  <si>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</si>
  <si>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</si>
  <si>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</si>
  <si>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</si>
  <si>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</si>
  <si>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</si>
  <si>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</si>
  <si>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</si>
  <si>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</si>
  <si>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</si>
  <si>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</si>
  <si>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</si>
  <si>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</si>
  <si>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</si>
  <si>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</si>
  <si>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</si>
  <si>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</si>
  <si>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</si>
  <si>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</si>
  <si>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</si>
  <si>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</si>
  <si>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</si>
  <si>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</si>
  <si>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</si>
  <si>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</si>
  <si>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</si>
  <si>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</si>
  <si>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</si>
  <si>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</si>
  <si>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</si>
  <si>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</si>
  <si>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</si>
  <si>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</si>
  <si>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</si>
  <si>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</si>
  <si>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</si>
  <si>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</si>
  <si>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</si>
  <si>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</si>
  <si>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</si>
  <si>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</si>
  <si>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</si>
  <si>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</si>
  <si>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</si>
  <si>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</si>
  <si>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</si>
  <si>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</si>
  <si>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</si>
  <si>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</si>
  <si>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</si>
  <si>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</si>
  <si>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</si>
  <si>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</si>
  <si>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</si>
  <si>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</si>
  <si>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</si>
  <si>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</si>
  <si>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</si>
  <si>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</si>
  <si>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</si>
  <si>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</si>
  <si>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</si>
  <si>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</si>
  <si>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</si>
  <si>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</si>
  <si>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</si>
  <si>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</si>
  <si>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</si>
  <si>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</si>
  <si>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</si>
  <si>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</si>
  <si>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</si>
  <si>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</si>
  <si>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</si>
  <si>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</si>
  <si>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</si>
  <si>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</si>
  <si>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</si>
  <si>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</si>
  <si>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</si>
  <si>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</si>
  <si>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</si>
  <si>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</si>
  <si>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</si>
  <si>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</si>
  <si>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</si>
  <si>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</si>
  <si>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</si>
  <si>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</si>
  <si>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</si>
  <si>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</si>
  <si>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</si>
  <si>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</si>
  <si>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</si>
  <si>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</si>
  <si>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</si>
  <si>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</si>
  <si>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</si>
  <si>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</si>
  <si>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</si>
  <si>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</si>
  <si>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</si>
  <si>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</si>
  <si>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</si>
  <si>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</si>
  <si>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</si>
  <si>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</si>
  <si>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</si>
  <si>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</si>
  <si>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</si>
  <si>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</si>
  <si>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</si>
  <si>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</si>
  <si>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</si>
  <si>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</si>
  <si>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</si>
  <si>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</si>
  <si>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</si>
  <si>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</si>
  <si>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</si>
  <si>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</si>
  <si>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</si>
  <si>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</si>
  <si>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</si>
  <si>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</si>
  <si>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</si>
  <si>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</si>
  <si>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</si>
  <si>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</si>
  <si>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</si>
  <si>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</si>
  <si>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</si>
  <si>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</si>
  <si>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</si>
  <si>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</si>
  <si>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</si>
  <si>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</si>
  <si>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</si>
  <si>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</si>
  <si>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</si>
  <si>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</si>
  <si>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</si>
  <si>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</si>
  <si>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</si>
  <si>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</si>
  <si>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</si>
  <si>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</si>
  <si>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</si>
  <si>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</si>
  <si>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</si>
  <si>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</si>
  <si>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</si>
  <si>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</si>
  <si>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</si>
  <si>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</si>
  <si>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</si>
  <si>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</si>
  <si>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</si>
  <si>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</si>
  <si>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</si>
  <si>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</si>
  <si>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</si>
  <si>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</si>
  <si>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</si>
  <si>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</si>
  <si>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</si>
  <si>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</si>
  <si>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</si>
  <si>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</si>
  <si>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</si>
  <si>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</si>
  <si>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</si>
  <si>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</si>
  <si>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</si>
  <si>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</si>
  <si>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</si>
  <si>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</si>
  <si>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</si>
  <si>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</si>
  <si>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</si>
  <si>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</si>
  <si>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</si>
  <si>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</si>
  <si>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</si>
  <si>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</si>
  <si>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</si>
  <si>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</si>
  <si>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</si>
  <si>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</si>
  <si>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</si>
  <si>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</si>
  <si>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</si>
  <si>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</si>
  <si>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</si>
  <si>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</si>
  <si>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</si>
  <si>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</si>
  <si>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</si>
  <si>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</si>
  <si>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</si>
  <si>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</si>
  <si>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</si>
  <si>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</si>
  <si>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</si>
  <si>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</si>
  <si>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</si>
  <si>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</si>
  <si>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</si>
  <si>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</si>
  <si>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</si>
  <si>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</si>
  <si>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</si>
  <si>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</si>
  <si>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</si>
  <si>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</si>
  <si>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</si>
  <si>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</si>
  <si>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</si>
  <si>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</si>
  <si>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</si>
  <si>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</si>
  <si>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</si>
  <si>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</si>
  <si>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</si>
  <si>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</si>
  <si>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</si>
  <si>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</si>
  <si>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</si>
  <si>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</si>
  <si>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</si>
  <si>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</si>
  <si>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</si>
  <si>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</si>
  <si>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</si>
  <si>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</si>
  <si>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</si>
  <si>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</si>
  <si>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</si>
  <si>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</si>
  <si>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</si>
  <si>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</si>
  <si>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</si>
  <si>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</si>
  <si>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</si>
  <si>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</si>
  <si>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</si>
  <si>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</si>
  <si>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</si>
  <si>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</si>
  <si>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</si>
  <si>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</si>
  <si>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</si>
  <si>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</si>
  <si>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</si>
  <si>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</si>
  <si>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</si>
  <si>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</si>
  <si>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</si>
  <si>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</si>
  <si>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</si>
  <si>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</si>
  <si>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</si>
  <si>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</si>
  <si>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</si>
  <si>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</si>
  <si>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</si>
  <si>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</si>
  <si>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</si>
  <si>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</si>
  <si>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</si>
  <si>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</si>
  <si>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</si>
  <si>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</si>
  <si>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</si>
  <si>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</si>
  <si>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</si>
  <si>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</si>
  <si>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</si>
  <si>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</si>
  <si>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</si>
  <si>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</si>
  <si>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</si>
  <si>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</si>
  <si>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</si>
  <si>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</si>
  <si>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</si>
  <si>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</si>
  <si>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</si>
  <si>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</si>
  <si>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</si>
  <si>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</si>
  <si>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</si>
  <si>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</si>
  <si>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</si>
  <si>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</si>
  <si>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</si>
  <si>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</si>
  <si>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</si>
  <si>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</si>
  <si>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</si>
  <si>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</si>
  <si>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</si>
  <si>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</si>
  <si>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</si>
  <si>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</si>
  <si>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</si>
  <si>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</si>
  <si>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</si>
  <si>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</si>
  <si>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</si>
  <si>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</si>
  <si>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</si>
  <si>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</si>
  <si>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</si>
  <si>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</si>
  <si>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</si>
  <si>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</si>
  <si>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</si>
  <si>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</si>
  <si>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</si>
  <si>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</si>
  <si>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</si>
  <si>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</si>
  <si>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</si>
  <si>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</si>
  <si>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</si>
  <si>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</si>
  <si>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</si>
  <si>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</si>
  <si>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</si>
  <si>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</si>
  <si>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</si>
  <si>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</si>
  <si>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</si>
  <si>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</si>
  <si>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</si>
  <si>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</si>
  <si>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</si>
  <si>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</si>
  <si>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</si>
  <si>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</si>
  <si>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</si>
  <si>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</si>
  <si>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</si>
  <si>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</si>
  <si>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</si>
  <si>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</si>
  <si>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</si>
  <si>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</si>
  <si>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</si>
  <si>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</si>
  <si>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</si>
  <si>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</si>
  <si>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</si>
  <si>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</si>
  <si>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</si>
  <si>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</si>
  <si>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</si>
  <si>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</si>
  <si>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</si>
  <si>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</si>
  <si>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</si>
  <si>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</si>
  <si>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</si>
  <si>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</si>
  <si>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</si>
  <si>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</si>
  <si>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</si>
  <si>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</si>
  <si>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</si>
  <si>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</si>
  <si>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</si>
  <si>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</si>
  <si>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</si>
  <si>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</si>
  <si>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</si>
  <si>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</si>
  <si>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</si>
  <si>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</si>
  <si>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</si>
  <si>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</si>
  <si>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</si>
  <si>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</si>
  <si>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</si>
  <si>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</si>
  <si>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</si>
  <si>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</si>
  <si>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</si>
  <si>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</si>
  <si>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</si>
  <si>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</si>
  <si>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</si>
  <si>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</si>
  <si>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</si>
  <si>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</si>
  <si>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</si>
  <si>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</si>
  <si>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</si>
  <si>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</si>
  <si>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</si>
  <si>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</si>
  <si>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</si>
  <si>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</si>
  <si>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</si>
  <si>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</si>
  <si>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</si>
  <si>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</si>
  <si>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</si>
  <si>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</si>
  <si>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</si>
  <si>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</si>
  <si>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</si>
  <si>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</si>
  <si>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</si>
  <si>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</si>
  <si>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</si>
  <si>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</si>
  <si>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</si>
  <si>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</si>
  <si>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</si>
  <si>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</si>
  <si>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</si>
  <si>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</si>
  <si>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</si>
  <si>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</si>
  <si>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</si>
  <si>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</si>
  <si>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</si>
  <si>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</si>
  <si>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</si>
  <si>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</si>
  <si>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</si>
  <si>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</si>
  <si>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</si>
  <si>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</si>
  <si>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</si>
  <si>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</si>
  <si>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</si>
  <si>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</si>
  <si>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</si>
  <si>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</si>
  <si>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</si>
  <si>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</si>
  <si>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</si>
  <si>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</si>
  <si>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</si>
  <si>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</si>
  <si>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</si>
  <si>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</si>
  <si>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</si>
  <si>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</si>
  <si>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</si>
  <si>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</si>
  <si>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</si>
  <si>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</si>
  <si>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</si>
  <si>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</si>
  <si>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</si>
  <si>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</si>
  <si>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</si>
  <si>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</si>
  <si>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</si>
  <si>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</si>
  <si>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</si>
  <si>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</si>
  <si>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</si>
  <si>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</si>
  <si>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</si>
  <si>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</si>
  <si>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</si>
  <si>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</si>
  <si>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</si>
  <si>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</si>
  <si>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</si>
  <si>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</si>
  <si>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</si>
  <si>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</si>
  <si>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</si>
  <si>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</si>
  <si>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</si>
  <si>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</si>
  <si>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</si>
  <si>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</si>
  <si>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</si>
  <si>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</si>
  <si>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</si>
  <si>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</si>
  <si>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</si>
  <si>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</si>
  <si>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</si>
  <si>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</si>
  <si>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</si>
  <si>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</si>
  <si>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</si>
  <si>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</si>
  <si>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</si>
  <si>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</si>
  <si>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</si>
  <si>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</si>
  <si>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</si>
  <si>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</si>
  <si>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</si>
  <si>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</si>
  <si>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</si>
  <si>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</si>
  <si>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</si>
  <si>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</si>
  <si>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</si>
  <si>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</si>
  <si>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</si>
  <si>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</si>
  <si>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</si>
  <si>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</si>
  <si>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</si>
  <si>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</si>
  <si>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</si>
  <si>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</si>
  <si>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</si>
  <si>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</si>
  <si>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</si>
  <si>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</si>
  <si>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</si>
  <si>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</si>
  <si>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</si>
  <si>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</si>
  <si>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</si>
  <si>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</si>
  <si>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</si>
  <si>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</si>
  <si>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</si>
  <si>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</si>
  <si>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</si>
  <si>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</si>
  <si>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</si>
  <si>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</si>
  <si>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</si>
  <si>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</si>
  <si>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</si>
  <si>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</si>
  <si>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</si>
  <si>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</si>
  <si>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</si>
  <si>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</si>
  <si>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</si>
  <si>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</si>
  <si>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</si>
  <si>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</si>
  <si>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</si>
  <si>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</si>
  <si>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</si>
  <si>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</si>
  <si>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</si>
  <si>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</si>
  <si>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</si>
  <si>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</si>
  <si>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</si>
  <si>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</si>
  <si>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</si>
  <si>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</si>
  <si>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</si>
  <si>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</si>
  <si>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</si>
  <si>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</si>
  <si>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</si>
  <si>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</si>
  <si>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</si>
  <si>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</si>
  <si>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</si>
  <si>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</si>
  <si>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</si>
  <si>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</si>
  <si>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</si>
  <si>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</si>
  <si>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</si>
  <si>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</si>
  <si>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</si>
  <si>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</si>
  <si>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</si>
  <si>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</si>
  <si>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</si>
  <si>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</si>
  <si>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</si>
  <si>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</si>
  <si>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</si>
  <si>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</si>
  <si>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</si>
  <si>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</si>
  <si>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</si>
  <si>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</si>
  <si>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</si>
  <si>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</si>
  <si>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</si>
  <si>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</si>
  <si>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</si>
  <si>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</si>
  <si>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</si>
  <si>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</si>
  <si>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</si>
  <si>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</si>
  <si>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</si>
  <si>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</si>
  <si>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</si>
  <si>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</si>
  <si>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</si>
  <si>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</si>
  <si>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</si>
  <si>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</si>
  <si>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</si>
  <si>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</si>
  <si>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</si>
  <si>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</si>
  <si>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</si>
  <si>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</si>
  <si>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</si>
  <si>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</si>
  <si>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</si>
  <si>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</si>
  <si>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</si>
  <si>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</si>
  <si>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</si>
  <si>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</si>
  <si>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</si>
  <si>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</si>
  <si>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</si>
  <si>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</si>
  <si>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</si>
  <si>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</si>
  <si>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</si>
  <si>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</si>
  <si>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</si>
  <si>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</si>
  <si>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</si>
  <si>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</si>
  <si>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</si>
  <si>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</si>
  <si>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</si>
  <si>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</si>
  <si>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</si>
  <si>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</si>
  <si>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</si>
  <si>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</si>
  <si>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</si>
  <si>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</si>
  <si>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</si>
  <si>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</si>
  <si>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</si>
  <si>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</si>
  <si>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</si>
  <si>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</si>
  <si>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</si>
  <si>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</si>
  <si>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</si>
  <si>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</si>
  <si>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</si>
  <si>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</si>
  <si>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</si>
  <si>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</si>
  <si>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</si>
  <si>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</si>
  <si>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</si>
  <si>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</si>
  <si>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</si>
  <si>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</si>
  <si>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</si>
  <si>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</si>
  <si>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</si>
  <si>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</si>
  <si>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</si>
  <si>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</si>
  <si>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</si>
  <si>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</si>
  <si>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</si>
  <si>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</si>
  <si>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</si>
  <si>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</si>
  <si>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</si>
  <si>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</si>
  <si>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</si>
  <si>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</si>
  <si>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</si>
  <si>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</si>
  <si>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</si>
  <si>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</si>
  <si>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</si>
  <si>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</si>
  <si>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</si>
  <si>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</si>
  <si>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</si>
  <si>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</si>
  <si>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</si>
  <si>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</si>
  <si>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</si>
  <si>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</si>
  <si>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</si>
  <si>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</si>
  <si>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</si>
  <si>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</si>
  <si>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</si>
  <si>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</si>
  <si>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</si>
  <si>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</si>
  <si>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</si>
  <si>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</si>
  <si>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</si>
  <si>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</si>
  <si>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</si>
  <si>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</si>
  <si>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</si>
  <si>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</si>
  <si>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</si>
  <si>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</si>
  <si>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</si>
  <si>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</si>
  <si>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</si>
  <si>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</si>
  <si>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</si>
  <si>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</si>
  <si>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</si>
  <si>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</si>
  <si>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</si>
  <si>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</si>
  <si>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</si>
  <si>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</si>
  <si>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</si>
  <si>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</si>
  <si>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</si>
  <si>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</si>
  <si>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</si>
  <si>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</si>
  <si>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</si>
  <si>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</si>
  <si>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</si>
  <si>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</si>
  <si>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</si>
  <si>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</si>
  <si>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</si>
  <si>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</si>
  <si>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</si>
  <si>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</si>
  <si>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</si>
  <si>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</si>
  <si>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</si>
  <si>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</si>
  <si>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</si>
  <si>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</si>
  <si>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</si>
  <si>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</si>
  <si>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</si>
  <si>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</si>
  <si>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</si>
  <si>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</si>
  <si>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</si>
  <si>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</si>
  <si>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</si>
  <si>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</si>
  <si>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</si>
  <si>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</si>
  <si>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</si>
  <si>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</si>
  <si>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</si>
  <si>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</si>
  <si>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</si>
  <si>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</si>
  <si>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</si>
  <si>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</si>
  <si>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</si>
  <si>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</si>
  <si>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</si>
  <si>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</si>
  <si>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</si>
  <si>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</si>
  <si>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</si>
  <si>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</si>
  <si>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</si>
  <si>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</si>
  <si>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</si>
  <si>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</si>
  <si>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</si>
  <si>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</si>
  <si>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</si>
  <si>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</si>
  <si>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</si>
  <si>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</si>
  <si>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</si>
  <si>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</si>
  <si>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</si>
  <si>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</si>
  <si>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</si>
  <si>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</si>
  <si>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</si>
  <si>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</si>
  <si>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</si>
  <si>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</si>
  <si>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</si>
  <si>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</si>
  <si>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</si>
  <si>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</si>
  <si>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</si>
  <si>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</si>
  <si>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</si>
  <si>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</si>
  <si>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</si>
  <si>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</si>
  <si>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</si>
  <si>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</si>
  <si>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</si>
  <si>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</si>
  <si>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</si>
  <si>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</si>
  <si>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</si>
  <si>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</si>
  <si>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</si>
  <si>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</si>
  <si>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</si>
  <si>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</si>
  <si>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</si>
  <si>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</si>
  <si>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</si>
  <si>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</si>
  <si>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</si>
  <si>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</si>
  <si>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</si>
  <si>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</si>
  <si>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</si>
  <si>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</si>
  <si>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</si>
  <si>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</si>
  <si>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</si>
  <si>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</si>
  <si>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</si>
  <si>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</si>
  <si>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</si>
  <si>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</si>
  <si>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</si>
  <si>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</si>
  <si>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</si>
  <si>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</si>
  <si>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</si>
  <si>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</si>
  <si>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</si>
  <si>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</si>
  <si>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</si>
  <si>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</si>
  <si>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</si>
  <si>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</si>
  <si>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</si>
  <si>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</si>
  <si>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</si>
  <si>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</si>
  <si>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</si>
  <si>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</si>
  <si>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</si>
  <si>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</si>
  <si>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</si>
  <si>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</si>
  <si>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</si>
  <si>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</si>
  <si>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</si>
  <si>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</si>
  <si>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</si>
  <si>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</si>
  <si>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</si>
  <si>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</si>
  <si>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</si>
  <si>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</si>
  <si>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</si>
  <si>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</si>
  <si>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</si>
  <si>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</si>
  <si>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</si>
  <si>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</si>
  <si>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</si>
  <si>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</si>
  <si>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</si>
  <si>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</si>
  <si>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</si>
  <si>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</si>
  <si>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</si>
  <si>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</si>
  <si>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</si>
  <si>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</si>
  <si>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</si>
  <si>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</si>
  <si>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</si>
  <si>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</si>
  <si>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</si>
  <si>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</si>
  <si>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</si>
  <si>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</si>
  <si>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</si>
  <si>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</si>
  <si>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</si>
  <si>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</si>
  <si>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</si>
  <si>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</si>
  <si>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</si>
  <si>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</si>
  <si>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</si>
  <si>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</si>
  <si>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</si>
  <si>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</si>
  <si>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</si>
  <si>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</si>
  <si>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</si>
  <si>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</si>
  <si>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</si>
  <si>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</si>
  <si>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</si>
  <si>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</si>
  <si>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</si>
  <si>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</si>
  <si>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</si>
  <si>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</si>
  <si>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</si>
  <si>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</si>
  <si>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</si>
  <si>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</si>
  <si>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</si>
  <si>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</si>
  <si>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</si>
  <si>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</si>
  <si>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</si>
  <si>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</si>
  <si>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</si>
  <si>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</si>
  <si>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</si>
  <si>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</si>
  <si>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</si>
  <si>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</si>
  <si>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</si>
  <si>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</si>
  <si>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</si>
  <si>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</si>
  <si>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</si>
  <si>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</si>
  <si>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</si>
  <si>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</si>
  <si>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</si>
  <si>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</si>
  <si>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</si>
  <si>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</si>
  <si>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</si>
  <si>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</si>
  <si>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</si>
  <si>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</si>
  <si>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</si>
  <si>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</si>
  <si>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</si>
  <si>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</si>
  <si>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</si>
  <si>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</si>
  <si>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</si>
  <si>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</si>
  <si>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</si>
  <si>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</si>
  <si>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</si>
  <si>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</si>
  <si>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</si>
  <si>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</si>
  <si>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</si>
  <si>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</si>
  <si>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</si>
  <si>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</si>
  <si>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</si>
  <si>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</si>
  <si>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</si>
  <si>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</si>
  <si>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</si>
  <si>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</si>
  <si>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</si>
  <si>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</si>
  <si>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</si>
  <si>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</si>
  <si>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</si>
  <si>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</si>
  <si>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</si>
  <si>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</si>
  <si>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</si>
  <si>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</si>
  <si>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</si>
  <si>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</si>
  <si>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</si>
  <si>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</si>
  <si>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</si>
  <si>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</si>
  <si>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</si>
  <si>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</si>
  <si>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</si>
  <si>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</si>
  <si>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</si>
  <si>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</si>
  <si>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</si>
  <si>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</si>
  <si>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</si>
  <si>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</si>
  <si>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</si>
  <si>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</si>
  <si>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</si>
  <si>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</si>
  <si>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</si>
  <si>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</si>
  <si>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</si>
  <si>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</si>
  <si>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</si>
  <si>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</si>
  <si>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</si>
  <si>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</si>
  <si>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</si>
  <si>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</si>
  <si>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</si>
  <si>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</si>
  <si>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</si>
  <si>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</si>
  <si>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</si>
  <si>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</si>
  <si>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</si>
  <si>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</si>
  <si>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</si>
  <si>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</si>
  <si>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</si>
  <si>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</si>
  <si>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</si>
  <si>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</si>
  <si>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</si>
  <si>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</si>
  <si>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</si>
  <si>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</si>
  <si>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</si>
  <si>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</si>
  <si>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</si>
  <si>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</si>
  <si>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</si>
  <si>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</si>
  <si>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</si>
  <si>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</si>
  <si>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</si>
  <si>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</si>
  <si>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</si>
  <si>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</si>
  <si>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</si>
  <si>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</si>
  <si>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</si>
  <si>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</si>
  <si>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</si>
  <si>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</si>
  <si>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</si>
  <si>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</si>
  <si>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</si>
  <si>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</si>
  <si>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</si>
  <si>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</si>
  <si>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</si>
  <si>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</si>
  <si>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</si>
  <si>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</si>
  <si>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</si>
  <si>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</si>
  <si>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</si>
  <si>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</si>
  <si>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</si>
  <si>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</si>
  <si>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</si>
  <si>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</si>
  <si>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</si>
  <si>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</si>
  <si>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</si>
  <si>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</si>
  <si>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</si>
  <si>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</si>
  <si>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</si>
  <si>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</si>
  <si>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</si>
  <si>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</si>
  <si>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</si>
  <si>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</si>
  <si>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</si>
  <si>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</si>
  <si>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</si>
  <si>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</si>
  <si>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</si>
  <si>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</si>
  <si>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</si>
  <si>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</si>
  <si>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</si>
  <si>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</si>
  <si>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</si>
  <si>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</si>
  <si>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</si>
  <si>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</si>
  <si>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</si>
  <si>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</si>
  <si>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</si>
  <si>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</si>
  <si>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</si>
  <si>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</si>
  <si>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</si>
  <si>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</si>
  <si>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</si>
  <si>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</si>
  <si>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</si>
  <si>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</si>
  <si>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</si>
  <si>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</si>
  <si>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</si>
  <si>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</si>
  <si>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</si>
  <si>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</si>
  <si>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</si>
  <si>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</si>
  <si>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</si>
  <si>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</si>
  <si>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</si>
  <si>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</si>
  <si>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</si>
  <si>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</si>
  <si>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</si>
  <si>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</si>
  <si>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</si>
  <si>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</si>
  <si>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</si>
  <si>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</si>
  <si>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</si>
  <si>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</si>
  <si>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</si>
  <si>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</si>
  <si>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</si>
  <si>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</si>
  <si>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</si>
  <si>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</si>
  <si>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</si>
  <si>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</si>
  <si>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</si>
  <si>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</si>
  <si>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</si>
  <si>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</si>
  <si>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</si>
  <si>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</si>
  <si>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</si>
  <si>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</si>
  <si>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</si>
  <si>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</si>
  <si>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</si>
  <si>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</si>
  <si>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</si>
  <si>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</si>
  <si>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</si>
  <si>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</si>
  <si>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</si>
  <si>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</si>
  <si>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</si>
  <si>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</si>
  <si>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</si>
  <si>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</si>
  <si>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</si>
  <si>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</si>
  <si>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</si>
  <si>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</si>
  <si>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</si>
  <si>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</si>
  <si>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</si>
  <si>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</si>
  <si>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</si>
  <si>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</si>
  <si>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</si>
  <si>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</si>
  <si>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</si>
  <si>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</si>
  <si>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</si>
  <si>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</si>
  <si>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</si>
  <si>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</si>
  <si>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</si>
  <si>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</si>
  <si>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</si>
  <si>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</si>
  <si>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</si>
  <si>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</si>
  <si>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</si>
  <si>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</si>
  <si>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</si>
  <si>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</si>
  <si>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</si>
  <si>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</si>
  <si>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</si>
  <si>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</si>
  <si>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</si>
  <si>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</si>
  <si>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</si>
  <si>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</si>
  <si>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</si>
  <si>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</si>
  <si>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</si>
  <si>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</si>
  <si>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</si>
  <si>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</si>
  <si>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</si>
  <si>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</si>
  <si>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</si>
  <si>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</si>
  <si>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</si>
  <si>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</si>
  <si>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</si>
  <si>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</si>
  <si>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</si>
  <si>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</si>
  <si>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</si>
  <si>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</si>
  <si>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</si>
  <si>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</si>
  <si>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</si>
  <si>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</si>
  <si>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</si>
  <si>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</si>
  <si>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</si>
  <si>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</si>
  <si>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</si>
  <si>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</si>
  <si>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</si>
  <si>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</si>
  <si>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</si>
  <si>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</si>
  <si>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</si>
  <si>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</si>
  <si>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</si>
  <si>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</si>
  <si>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</si>
  <si>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</si>
  <si>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</si>
  <si>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</si>
  <si>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</si>
  <si>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</si>
  <si>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</si>
  <si>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</si>
  <si>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</si>
  <si>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</si>
  <si>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</si>
  <si>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</si>
  <si>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</si>
  <si>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</si>
  <si>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</si>
  <si>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</si>
  <si>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</si>
  <si>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</si>
  <si>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</si>
  <si>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</si>
  <si>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</si>
  <si>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</si>
  <si>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</si>
  <si>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</si>
  <si>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</si>
  <si>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</si>
  <si>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</si>
  <si>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</si>
  <si>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</si>
  <si>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</si>
  <si>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</si>
  <si>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</si>
  <si>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</si>
  <si>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</si>
  <si>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</si>
  <si>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</si>
  <si>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</si>
  <si>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</si>
  <si>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</si>
  <si>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</si>
  <si>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</si>
  <si>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</si>
  <si>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</si>
  <si>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</si>
  <si>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</si>
  <si>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</si>
  <si>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</si>
  <si>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</si>
  <si>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</si>
  <si>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</si>
  <si>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</si>
  <si>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</si>
  <si>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</si>
  <si>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</si>
  <si>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</si>
  <si>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</si>
  <si>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</si>
  <si>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</si>
  <si>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</si>
  <si>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</si>
  <si>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</si>
  <si>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</si>
  <si>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</si>
  <si>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</si>
  <si>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</si>
  <si>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</si>
  <si>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</si>
  <si>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</si>
  <si>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</si>
  <si>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</si>
  <si>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</si>
  <si>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</si>
  <si>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</si>
  <si>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</si>
  <si>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</si>
  <si>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</si>
  <si>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</si>
  <si>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</si>
  <si>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</si>
  <si>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</si>
  <si>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</si>
  <si>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</si>
  <si>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</si>
  <si>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</si>
  <si>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</si>
  <si>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</si>
  <si>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</si>
  <si>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</si>
  <si>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</si>
  <si>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</si>
  <si>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</si>
  <si>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</si>
  <si>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</si>
  <si>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</si>
  <si>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</si>
  <si>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</si>
  <si>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</si>
  <si>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</si>
  <si>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</si>
  <si>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</si>
  <si>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</si>
  <si>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</si>
  <si>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</si>
  <si>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</si>
  <si>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</si>
  <si>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</si>
  <si>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</si>
  <si>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</si>
  <si>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</si>
  <si>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</si>
  <si>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</si>
  <si>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</si>
  <si>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</si>
  <si>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</si>
  <si>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</si>
  <si>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</si>
  <si>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</si>
  <si>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</si>
  <si>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</si>
  <si>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</si>
  <si>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</si>
  <si>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</si>
  <si>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</si>
  <si>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</si>
  <si>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</si>
  <si>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</si>
  <si>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</si>
  <si>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</si>
  <si>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</si>
  <si>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</si>
  <si>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</si>
  <si>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</si>
  <si>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</si>
  <si>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</si>
  <si>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</si>
  <si>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</si>
  <si>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</si>
  <si>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</si>
  <si>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</si>
  <si>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</si>
  <si>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</si>
  <si>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</si>
  <si>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</si>
  <si>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</si>
  <si>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</si>
  <si>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</si>
  <si>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</si>
  <si>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</si>
  <si>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</si>
  <si>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</si>
  <si>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</si>
  <si>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</si>
  <si>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</si>
  <si>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</si>
  <si>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</si>
  <si>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</si>
  <si>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</si>
  <si>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</si>
  <si>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</si>
  <si>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</si>
  <si>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</si>
  <si>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</si>
  <si>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</si>
  <si>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</si>
  <si>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</si>
  <si>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</si>
  <si>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</si>
  <si>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</si>
  <si>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</si>
  <si>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</si>
  <si>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</si>
  <si>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</si>
  <si>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</si>
  <si>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</si>
  <si>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</si>
  <si>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</si>
  <si>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</si>
  <si>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</si>
  <si>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</si>
  <si>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</si>
  <si>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</si>
  <si>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</si>
  <si>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</si>
  <si>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</si>
  <si>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</si>
  <si>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</si>
  <si>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</si>
  <si>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</si>
  <si>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</si>
  <si>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</si>
  <si>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</si>
  <si>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</si>
  <si>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</si>
  <si>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</si>
  <si>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</si>
  <si>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</si>
  <si>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</si>
  <si>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</si>
  <si>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</si>
  <si>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</si>
  <si>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</si>
  <si>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</si>
  <si>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</si>
  <si>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</si>
  <si>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</si>
  <si>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</si>
  <si>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</si>
  <si>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</si>
  <si>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</si>
  <si>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</si>
  <si>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</si>
  <si>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</si>
  <si>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</si>
  <si>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</si>
  <si>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</si>
  <si>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</si>
  <si>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</si>
  <si>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</si>
  <si>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</si>
  <si>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</si>
  <si>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</si>
  <si>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</si>
  <si>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</si>
  <si>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</si>
  <si>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</si>
  <si>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</si>
  <si>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</si>
  <si>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</si>
  <si>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</si>
  <si>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</si>
  <si>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</si>
  <si>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</si>
  <si>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</si>
  <si>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</si>
  <si>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</si>
  <si>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</si>
  <si>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</si>
  <si>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</si>
  <si>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</si>
  <si>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</si>
  <si>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</si>
  <si>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</si>
  <si>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</si>
  <si>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</si>
  <si>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</si>
  <si>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</si>
  <si>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</si>
  <si>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</si>
  <si>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</si>
  <si>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</si>
  <si>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</si>
  <si>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</si>
  <si>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</si>
  <si>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</si>
  <si>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</si>
  <si>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</si>
  <si>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</si>
  <si>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</si>
  <si>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</si>
  <si>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</si>
  <si>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</si>
  <si>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</si>
  <si>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</si>
  <si>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</si>
  <si>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</si>
  <si>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</si>
  <si>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</si>
  <si>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</si>
  <si>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</si>
  <si>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</si>
  <si>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</si>
  <si>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</si>
  <si>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</si>
  <si>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</si>
  <si>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</si>
  <si>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</si>
  <si>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</si>
  <si>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</si>
  <si>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</si>
  <si>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</si>
  <si>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</si>
  <si>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</si>
  <si>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</si>
  <si>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</si>
  <si>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</si>
  <si>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</si>
  <si>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</si>
  <si>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</si>
  <si>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</si>
  <si>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</si>
  <si>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</si>
  <si>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</si>
  <si>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</si>
  <si>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</si>
  <si>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</si>
  <si>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</si>
  <si>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</si>
  <si>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</si>
  <si>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</si>
  <si>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</si>
  <si>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</si>
  <si>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</si>
  <si>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</si>
  <si>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</si>
  <si>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</si>
  <si>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</si>
  <si>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</si>
  <si>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</si>
  <si>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</si>
  <si>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</si>
  <si>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</si>
  <si>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</si>
  <si>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</si>
  <si>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</si>
  <si>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</si>
  <si>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</si>
  <si>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</si>
  <si>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</si>
  <si>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</si>
  <si>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</si>
  <si>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</si>
  <si>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</si>
  <si>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</si>
  <si>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</si>
  <si>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</si>
  <si>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</si>
  <si>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</si>
  <si>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</si>
  <si>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</si>
  <si>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</si>
  <si>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</si>
  <si>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</si>
  <si>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</si>
  <si>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</si>
  <si>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</si>
  <si>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</si>
  <si>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</si>
  <si>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</si>
  <si>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</si>
  <si>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</si>
  <si>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</si>
  <si>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</si>
  <si>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</si>
  <si>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</si>
  <si>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</si>
  <si>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</si>
  <si>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</si>
  <si>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</si>
  <si>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</si>
  <si>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</si>
  <si>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</si>
  <si>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</si>
  <si>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</si>
  <si>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</si>
  <si>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</si>
  <si>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</si>
  <si>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</si>
  <si>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</si>
  <si>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</si>
  <si>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</si>
  <si>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</si>
  <si>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</si>
  <si>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</si>
  <si>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</si>
  <si>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</si>
  <si>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</si>
  <si>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</si>
  <si>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</si>
  <si>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</si>
  <si>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</si>
  <si>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</si>
  <si>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</si>
  <si>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</si>
  <si>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</si>
  <si>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</si>
  <si>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</si>
  <si>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</si>
  <si>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</si>
  <si>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</si>
  <si>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</si>
  <si>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</si>
  <si>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</si>
  <si>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</si>
  <si>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</si>
  <si>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</si>
  <si>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</si>
  <si>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</si>
  <si>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</si>
  <si>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</si>
  <si>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</si>
  <si>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</si>
  <si>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</si>
  <si>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</si>
  <si>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</si>
  <si>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</si>
  <si>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</si>
  <si>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</si>
  <si>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</si>
  <si>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</si>
  <si>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</si>
  <si>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</si>
  <si>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</si>
  <si>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</si>
  <si>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</si>
  <si>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</si>
  <si>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</si>
  <si>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</si>
  <si>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</si>
  <si>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</si>
  <si>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</si>
  <si>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</si>
  <si>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</si>
  <si>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</si>
  <si>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</si>
  <si>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</si>
  <si>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</si>
  <si>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</si>
  <si>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</si>
  <si>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</si>
  <si>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</si>
  <si>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</si>
  <si>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</si>
  <si>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</si>
  <si>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</si>
  <si>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</si>
  <si>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</si>
  <si>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</si>
  <si>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</si>
  <si>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</si>
  <si>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</si>
  <si>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</si>
  <si>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</si>
  <si>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</si>
  <si>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</si>
  <si>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</si>
  <si>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</si>
  <si>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</si>
  <si>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</si>
  <si>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</si>
  <si>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</si>
  <si>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</si>
  <si>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</si>
  <si>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</si>
  <si>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</si>
  <si>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</si>
  <si>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</si>
  <si>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</si>
  <si>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</si>
  <si>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</si>
  <si>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</si>
  <si>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</si>
  <si>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</si>
  <si>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</si>
  <si>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</si>
  <si>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</si>
  <si>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</si>
  <si>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</si>
  <si>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</si>
  <si>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</si>
  <si>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</si>
  <si>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</si>
  <si>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</si>
  <si>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</si>
  <si>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</si>
  <si>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</si>
  <si>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</si>
  <si>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</si>
  <si>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</si>
  <si>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</si>
  <si>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</si>
  <si>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</si>
  <si>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</si>
  <si>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</si>
  <si>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</si>
  <si>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</si>
  <si>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</si>
  <si>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</si>
  <si>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</si>
  <si>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</si>
  <si>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</si>
  <si>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</si>
  <si>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</si>
  <si>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</si>
  <si>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</si>
  <si>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</si>
  <si>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</si>
  <si>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</si>
  <si>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</si>
  <si>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</si>
  <si>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</si>
  <si>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</si>
  <si>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</si>
  <si>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</si>
  <si>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</si>
  <si>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</si>
  <si>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</si>
  <si>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</si>
  <si>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</si>
  <si>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</si>
  <si>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</si>
  <si>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</si>
  <si>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</si>
  <si>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</si>
  <si>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</si>
  <si>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</si>
  <si>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</si>
  <si>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</si>
  <si>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</si>
  <si>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</si>
  <si>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</si>
  <si>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</si>
  <si>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</si>
  <si>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</si>
  <si>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</si>
  <si>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</si>
  <si>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</si>
  <si>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</si>
  <si>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</si>
  <si>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</si>
  <si>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</si>
  <si>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</si>
  <si>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</si>
  <si>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</si>
  <si>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</si>
  <si>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</si>
  <si>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</si>
  <si>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</si>
  <si>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</si>
  <si>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</si>
  <si>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</si>
  <si>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</si>
  <si>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</si>
  <si>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</si>
  <si>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</si>
  <si>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</si>
  <si>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</si>
  <si>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</si>
  <si>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</si>
  <si>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</si>
  <si>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</si>
  <si>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</si>
  <si>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</si>
  <si>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</si>
  <si>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</si>
  <si>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</si>
  <si>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</si>
  <si>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</si>
  <si>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</si>
  <si>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</si>
  <si>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</si>
  <si>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</si>
  <si>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</si>
  <si>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</si>
  <si>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</si>
  <si>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</si>
  <si>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</si>
  <si>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</si>
  <si>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</si>
  <si>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</si>
  <si>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</si>
  <si>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</si>
  <si>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</si>
  <si>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</si>
  <si>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</si>
  <si>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</si>
  <si>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</si>
  <si>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</si>
  <si>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</si>
  <si>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</si>
  <si>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</si>
  <si>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</si>
  <si>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</si>
  <si>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</si>
  <si>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</si>
  <si>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</si>
  <si>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</si>
  <si>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</si>
  <si>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</si>
  <si>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</si>
  <si>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</si>
  <si>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</si>
  <si>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</si>
  <si>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</si>
  <si>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</si>
  <si>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</si>
  <si>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</si>
  <si>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</si>
  <si>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</si>
  <si>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</si>
  <si>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</si>
  <si>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</si>
  <si>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</si>
  <si>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</si>
  <si>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</si>
  <si>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</si>
  <si>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</si>
  <si>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</si>
  <si>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</si>
  <si>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</si>
  <si>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</si>
  <si>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</si>
  <si>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</si>
  <si>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</si>
  <si>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</si>
  <si>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</si>
  <si>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</si>
  <si>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</si>
  <si>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</si>
  <si>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</si>
  <si>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</si>
  <si>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</si>
  <si>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</si>
  <si>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</si>
  <si>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</si>
  <si>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</si>
  <si>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</si>
  <si>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</si>
  <si>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</si>
  <si>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</si>
  <si>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</si>
  <si>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</si>
  <si>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</si>
  <si>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</si>
  <si>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</si>
  <si>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</si>
  <si>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</si>
  <si>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</si>
  <si>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</si>
  <si>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</si>
  <si>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</si>
  <si>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</si>
  <si>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</si>
  <si>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</si>
  <si>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</si>
  <si>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</si>
  <si>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</si>
  <si>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</si>
  <si>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</si>
  <si>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</si>
  <si>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</si>
  <si>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</si>
  <si>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</si>
  <si>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</si>
  <si>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</si>
  <si>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</si>
  <si>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</si>
  <si>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</si>
  <si>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</si>
  <si>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</si>
  <si>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</si>
  <si>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</si>
  <si>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</si>
  <si>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</si>
  <si>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</si>
  <si>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</si>
  <si>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</si>
  <si>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</si>
  <si>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</si>
  <si>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</si>
  <si>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</si>
  <si>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</si>
  <si>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</si>
  <si>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</si>
  <si>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</si>
  <si>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</si>
  <si>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</si>
  <si>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</si>
  <si>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</si>
  <si>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</si>
  <si>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</si>
  <si>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</si>
  <si>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</si>
  <si>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</si>
  <si>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</si>
  <si>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</si>
  <si>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</si>
  <si>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</si>
  <si>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</si>
  <si>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</si>
  <si>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</si>
  <si>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</si>
  <si>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</si>
  <si>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</si>
  <si>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</si>
  <si>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</si>
  <si>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</si>
  <si>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</si>
  <si>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</si>
  <si>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</si>
  <si>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</si>
  <si>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</si>
  <si>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</si>
  <si>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</si>
  <si>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</si>
  <si>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</si>
  <si>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</si>
  <si>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</si>
  <si>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</si>
  <si>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</si>
  <si>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</si>
  <si>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</si>
  <si>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</si>
  <si>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</si>
  <si>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</si>
  <si>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</si>
  <si>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</si>
  <si>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</si>
  <si>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</si>
  <si>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</si>
  <si>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</si>
  <si>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</si>
  <si>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</si>
  <si>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</si>
  <si>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</si>
  <si>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</si>
  <si>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</si>
  <si>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</si>
  <si>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</si>
  <si>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</si>
  <si>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</si>
  <si>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</si>
  <si>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</si>
  <si>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</si>
  <si>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</si>
  <si>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</si>
  <si>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</si>
  <si>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</si>
  <si>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</si>
  <si>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</si>
  <si>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</si>
  <si>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</si>
  <si>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</si>
  <si>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</si>
  <si>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</si>
  <si>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</si>
  <si>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</si>
  <si>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</si>
  <si>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</si>
  <si>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</si>
  <si>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</si>
  <si>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</si>
  <si>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</si>
  <si>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</si>
  <si>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</si>
  <si>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</si>
  <si>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</si>
  <si>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</si>
  <si>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</si>
  <si>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</si>
  <si>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</si>
  <si>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</si>
  <si>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</si>
  <si>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</si>
  <si>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</si>
  <si>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</si>
  <si>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</si>
  <si>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</si>
  <si>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</si>
  <si>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</si>
  <si>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</si>
  <si>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</si>
  <si>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</si>
  <si>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</si>
  <si>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</si>
  <si>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</si>
  <si>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</si>
  <si>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</si>
  <si>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</si>
  <si>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</si>
  <si>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</si>
  <si>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</si>
  <si>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</si>
  <si>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</si>
  <si>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</si>
  <si>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</si>
  <si>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</si>
  <si>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</si>
  <si>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</si>
  <si>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</si>
  <si>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</si>
  <si>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</si>
  <si>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</si>
  <si>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</si>
  <si>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</si>
  <si>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</si>
  <si>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</si>
  <si>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</si>
  <si>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</si>
  <si>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</si>
  <si>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</si>
  <si>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</si>
  <si>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</si>
  <si>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</si>
  <si>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</si>
  <si>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</si>
  <si>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</si>
  <si>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</si>
  <si>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</si>
  <si>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</si>
  <si>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</si>
  <si>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</si>
  <si>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</si>
  <si>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</si>
  <si>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</si>
  <si>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</si>
  <si>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</si>
  <si>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</si>
  <si>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</si>
  <si>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</si>
  <si>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</si>
  <si>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</si>
  <si>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</si>
  <si>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</si>
  <si>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</si>
  <si>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</si>
  <si>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</si>
  <si>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</si>
  <si>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</si>
  <si>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</si>
  <si>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</si>
  <si>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</si>
  <si>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</si>
  <si>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</si>
  <si>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</si>
  <si>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</si>
  <si>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</si>
  <si>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</si>
  <si>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</si>
  <si>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</si>
  <si>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</si>
  <si>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</si>
  <si>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</si>
  <si>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</si>
  <si>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</si>
  <si>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</si>
  <si>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</si>
  <si>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</si>
  <si>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</si>
  <si>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</si>
  <si>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</si>
  <si>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</si>
  <si>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</si>
  <si>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</si>
  <si>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</si>
  <si>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</si>
  <si>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</si>
  <si>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</si>
  <si>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</si>
  <si>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</si>
  <si>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</si>
  <si>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</si>
  <si>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</si>
  <si>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</si>
  <si>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</si>
  <si>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</si>
  <si>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</si>
  <si>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</si>
  <si>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</si>
  <si>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</si>
  <si>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</si>
  <si>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</si>
  <si>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</si>
  <si>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</si>
  <si>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</si>
  <si>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</si>
  <si>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</si>
  <si>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</si>
  <si>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</si>
  <si>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</si>
  <si>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</si>
  <si>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</si>
  <si>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</si>
  <si>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</si>
  <si>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</si>
  <si>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</si>
  <si>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</si>
  <si>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</si>
  <si>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</si>
  <si>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</si>
  <si>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</si>
  <si>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</si>
  <si>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</si>
  <si>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</si>
  <si>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</si>
  <si>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</si>
  <si>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</si>
  <si>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</si>
  <si>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</si>
  <si>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</si>
  <si>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</si>
  <si>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</si>
  <si>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</si>
  <si>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</si>
  <si>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</si>
  <si>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</si>
  <si>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</si>
  <si>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</si>
  <si>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</si>
  <si>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</si>
  <si>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</si>
  <si>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</si>
  <si>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</si>
  <si>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</si>
  <si>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</si>
  <si>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</si>
  <si>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</si>
  <si>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</si>
  <si>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</si>
  <si>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</si>
  <si>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</si>
  <si>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</si>
  <si>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</si>
  <si>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</si>
  <si>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</si>
  <si>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</si>
  <si>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</si>
  <si>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</si>
  <si>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</si>
  <si>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</si>
  <si>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</si>
  <si>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</si>
  <si>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</si>
  <si>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</si>
  <si>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</si>
  <si>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</si>
  <si>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</si>
  <si>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</si>
  <si>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</si>
  <si>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</si>
  <si>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</si>
  <si>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</si>
  <si>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</si>
  <si>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</si>
  <si>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</si>
  <si>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</si>
  <si>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</si>
  <si>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</si>
  <si>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</si>
  <si>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</si>
  <si>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</si>
  <si>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</si>
  <si>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</si>
  <si>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</si>
  <si>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</si>
  <si>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</si>
  <si>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</si>
  <si>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</si>
  <si>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</si>
  <si>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</si>
  <si>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</si>
  <si>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</si>
  <si>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</si>
  <si>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</si>
  <si>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</si>
  <si>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</si>
  <si>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</si>
  <si>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</si>
  <si>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</si>
  <si>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</si>
  <si>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</si>
  <si>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</si>
  <si>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</si>
  <si>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</si>
  <si>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</si>
  <si>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</si>
  <si>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</si>
  <si>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</si>
  <si>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</si>
  <si>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</si>
  <si>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</si>
  <si>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</si>
  <si>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</si>
  <si>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</si>
  <si>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</si>
  <si>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</si>
  <si>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</si>
  <si>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</si>
  <si>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</si>
  <si>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</si>
  <si>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</si>
  <si>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</si>
  <si>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</si>
  <si>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</si>
  <si>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</si>
  <si>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</si>
  <si>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</si>
  <si>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</si>
  <si>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</si>
  <si>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</si>
  <si>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</si>
  <si>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</si>
  <si>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</si>
  <si>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</si>
  <si>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</si>
  <si>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</si>
  <si>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</si>
  <si>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</si>
  <si>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</si>
  <si>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</si>
  <si>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</si>
  <si>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</si>
  <si>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</si>
  <si>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</si>
  <si>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</si>
  <si>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</si>
  <si>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</si>
  <si>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</si>
  <si>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</si>
  <si>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</si>
  <si>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</si>
  <si>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</si>
  <si>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</si>
  <si>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</si>
  <si>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</si>
  <si>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</si>
  <si>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</si>
  <si>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</si>
  <si>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</si>
  <si>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</si>
  <si>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</si>
  <si>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</si>
  <si>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</si>
  <si>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</si>
  <si>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</si>
  <si>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</si>
  <si>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</si>
  <si>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</si>
  <si>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</si>
  <si>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</si>
  <si>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</si>
  <si>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</si>
  <si>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</si>
  <si>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</si>
  <si>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</si>
  <si>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</si>
  <si>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</si>
  <si>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</si>
  <si>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</si>
  <si>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</si>
  <si>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</si>
  <si>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</si>
  <si>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</si>
  <si>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</si>
  <si>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</si>
  <si>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</si>
  <si>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</si>
  <si>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</si>
  <si>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</si>
  <si>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</si>
  <si>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</si>
  <si>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</si>
  <si>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</si>
  <si>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</si>
  <si>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</si>
  <si>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</si>
  <si>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</si>
  <si>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</si>
  <si>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</si>
  <si>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</si>
  <si>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</si>
  <si>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</si>
  <si>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</si>
  <si>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</si>
  <si>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</si>
  <si>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</si>
  <si>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</si>
  <si>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</si>
  <si>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</si>
  <si>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</si>
  <si>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</si>
  <si>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</si>
  <si>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</si>
  <si>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</si>
  <si>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</si>
  <si>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</si>
  <si>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</si>
  <si>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</si>
  <si>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</si>
  <si>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</si>
  <si>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</si>
  <si>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</si>
  <si>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</si>
  <si>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</si>
  <si>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</si>
  <si>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</si>
  <si>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</si>
  <si>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</si>
  <si>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</si>
  <si>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</si>
  <si>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</si>
  <si>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</si>
  <si>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</si>
  <si>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</si>
  <si>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</si>
  <si>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</si>
  <si>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</si>
  <si>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</si>
  <si>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</si>
  <si>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</si>
  <si>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</si>
  <si>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</si>
  <si>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</si>
  <si>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</si>
  <si>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30921.30 coming</t>
  </si>
  <si>
    <t>.. IRAS Giro</t>
  </si>
  <si>
    <t>RBFT.MB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</si>
</sst>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opLeftCell="IY1" zoomScaleNormal="100" workbookViewId="0">
      <selection activeCell="JB13" sqref="JB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5" t="s">
        <v>1217</v>
      </c>
      <c r="B1" s="765"/>
      <c r="C1" s="733" t="s">
        <v>292</v>
      </c>
      <c r="D1" s="733"/>
      <c r="E1" s="731" t="s">
        <v>1017</v>
      </c>
      <c r="F1" s="731"/>
      <c r="G1" s="765" t="s">
        <v>1218</v>
      </c>
      <c r="H1" s="765"/>
      <c r="I1" s="733" t="s">
        <v>292</v>
      </c>
      <c r="J1" s="733"/>
      <c r="K1" s="731" t="s">
        <v>1018</v>
      </c>
      <c r="L1" s="731"/>
      <c r="M1" s="765" t="s">
        <v>1219</v>
      </c>
      <c r="N1" s="765"/>
      <c r="O1" s="733" t="s">
        <v>292</v>
      </c>
      <c r="P1" s="733"/>
      <c r="Q1" s="731" t="s">
        <v>1064</v>
      </c>
      <c r="R1" s="731"/>
      <c r="S1" s="765" t="s">
        <v>1220</v>
      </c>
      <c r="T1" s="765"/>
      <c r="U1" s="733" t="s">
        <v>292</v>
      </c>
      <c r="V1" s="733"/>
      <c r="W1" s="731" t="s">
        <v>633</v>
      </c>
      <c r="X1" s="731"/>
      <c r="Y1" s="765" t="s">
        <v>1221</v>
      </c>
      <c r="Z1" s="765"/>
      <c r="AA1" s="733" t="s">
        <v>292</v>
      </c>
      <c r="AB1" s="733"/>
      <c r="AC1" s="731" t="s">
        <v>1091</v>
      </c>
      <c r="AD1" s="731"/>
      <c r="AE1" s="765" t="s">
        <v>1222</v>
      </c>
      <c r="AF1" s="765"/>
      <c r="AG1" s="733" t="s">
        <v>292</v>
      </c>
      <c r="AH1" s="733"/>
      <c r="AI1" s="731" t="s">
        <v>1141</v>
      </c>
      <c r="AJ1" s="731"/>
      <c r="AK1" s="765" t="s">
        <v>1225</v>
      </c>
      <c r="AL1" s="765"/>
      <c r="AM1" s="733" t="s">
        <v>1139</v>
      </c>
      <c r="AN1" s="733"/>
      <c r="AO1" s="731" t="s">
        <v>1140</v>
      </c>
      <c r="AP1" s="731"/>
      <c r="AQ1" s="765" t="s">
        <v>1226</v>
      </c>
      <c r="AR1" s="765"/>
      <c r="AS1" s="733" t="s">
        <v>1139</v>
      </c>
      <c r="AT1" s="733"/>
      <c r="AU1" s="731" t="s">
        <v>1185</v>
      </c>
      <c r="AV1" s="731"/>
      <c r="AW1" s="765" t="s">
        <v>1223</v>
      </c>
      <c r="AX1" s="765"/>
      <c r="AY1" s="731" t="s">
        <v>1249</v>
      </c>
      <c r="AZ1" s="731"/>
      <c r="BA1" s="765" t="s">
        <v>1223</v>
      </c>
      <c r="BB1" s="765"/>
      <c r="BC1" s="733" t="s">
        <v>822</v>
      </c>
      <c r="BD1" s="733"/>
      <c r="BE1" s="731" t="s">
        <v>1216</v>
      </c>
      <c r="BF1" s="731"/>
      <c r="BG1" s="765" t="s">
        <v>1224</v>
      </c>
      <c r="BH1" s="765"/>
      <c r="BI1" s="733" t="s">
        <v>822</v>
      </c>
      <c r="BJ1" s="733"/>
      <c r="BK1" s="731" t="s">
        <v>1216</v>
      </c>
      <c r="BL1" s="731"/>
      <c r="BM1" s="765" t="s">
        <v>1234</v>
      </c>
      <c r="BN1" s="765"/>
      <c r="BO1" s="733" t="s">
        <v>822</v>
      </c>
      <c r="BP1" s="733"/>
      <c r="BQ1" s="731" t="s">
        <v>1252</v>
      </c>
      <c r="BR1" s="731"/>
      <c r="BS1" s="765" t="s">
        <v>1251</v>
      </c>
      <c r="BT1" s="765"/>
      <c r="BU1" s="733" t="s">
        <v>822</v>
      </c>
      <c r="BV1" s="733"/>
      <c r="BW1" s="731" t="s">
        <v>1256</v>
      </c>
      <c r="BX1" s="731"/>
      <c r="BY1" s="765" t="s">
        <v>1278</v>
      </c>
      <c r="BZ1" s="765"/>
      <c r="CA1" s="733" t="s">
        <v>822</v>
      </c>
      <c r="CB1" s="733"/>
      <c r="CC1" s="731" t="s">
        <v>1252</v>
      </c>
      <c r="CD1" s="731"/>
      <c r="CE1" s="765" t="s">
        <v>1299</v>
      </c>
      <c r="CF1" s="765"/>
      <c r="CG1" s="733" t="s">
        <v>822</v>
      </c>
      <c r="CH1" s="733"/>
      <c r="CI1" s="731" t="s">
        <v>1256</v>
      </c>
      <c r="CJ1" s="731"/>
      <c r="CK1" s="765" t="s">
        <v>1315</v>
      </c>
      <c r="CL1" s="765"/>
      <c r="CM1" s="733" t="s">
        <v>822</v>
      </c>
      <c r="CN1" s="733"/>
      <c r="CO1" s="731" t="s">
        <v>1252</v>
      </c>
      <c r="CP1" s="731"/>
      <c r="CQ1" s="765" t="s">
        <v>1343</v>
      </c>
      <c r="CR1" s="765"/>
      <c r="CS1" s="756" t="s">
        <v>822</v>
      </c>
      <c r="CT1" s="756"/>
      <c r="CU1" s="731" t="s">
        <v>1399</v>
      </c>
      <c r="CV1" s="731"/>
      <c r="CW1" s="765" t="s">
        <v>1382</v>
      </c>
      <c r="CX1" s="765"/>
      <c r="CY1" s="756" t="s">
        <v>822</v>
      </c>
      <c r="CZ1" s="756"/>
      <c r="DA1" s="731" t="s">
        <v>1605</v>
      </c>
      <c r="DB1" s="731"/>
      <c r="DC1" s="765" t="s">
        <v>1402</v>
      </c>
      <c r="DD1" s="765"/>
      <c r="DE1" s="756" t="s">
        <v>822</v>
      </c>
      <c r="DF1" s="756"/>
      <c r="DG1" s="731" t="s">
        <v>1499</v>
      </c>
      <c r="DH1" s="731"/>
      <c r="DI1" s="765" t="s">
        <v>1602</v>
      </c>
      <c r="DJ1" s="765"/>
      <c r="DK1" s="756" t="s">
        <v>822</v>
      </c>
      <c r="DL1" s="756"/>
      <c r="DM1" s="731" t="s">
        <v>1399</v>
      </c>
      <c r="DN1" s="731"/>
      <c r="DO1" s="765" t="s">
        <v>1603</v>
      </c>
      <c r="DP1" s="765"/>
      <c r="DQ1" s="756" t="s">
        <v>822</v>
      </c>
      <c r="DR1" s="756"/>
      <c r="DS1" s="731" t="s">
        <v>1598</v>
      </c>
      <c r="DT1" s="731"/>
      <c r="DU1" s="765" t="s">
        <v>1604</v>
      </c>
      <c r="DV1" s="765"/>
      <c r="DW1" s="756" t="s">
        <v>822</v>
      </c>
      <c r="DX1" s="756"/>
      <c r="DY1" s="731" t="s">
        <v>1624</v>
      </c>
      <c r="DZ1" s="731"/>
      <c r="EA1" s="755" t="s">
        <v>1619</v>
      </c>
      <c r="EB1" s="755"/>
      <c r="EC1" s="756" t="s">
        <v>822</v>
      </c>
      <c r="ED1" s="756"/>
      <c r="EE1" s="731" t="s">
        <v>1598</v>
      </c>
      <c r="EF1" s="731"/>
      <c r="EG1" s="365"/>
      <c r="EH1" s="755" t="s">
        <v>1649</v>
      </c>
      <c r="EI1" s="755"/>
      <c r="EJ1" s="756" t="s">
        <v>822</v>
      </c>
      <c r="EK1" s="756"/>
      <c r="EL1" s="731" t="s">
        <v>1683</v>
      </c>
      <c r="EM1" s="731"/>
      <c r="EN1" s="755" t="s">
        <v>1674</v>
      </c>
      <c r="EO1" s="755"/>
      <c r="EP1" s="756" t="s">
        <v>822</v>
      </c>
      <c r="EQ1" s="756"/>
      <c r="ER1" s="731" t="s">
        <v>1723</v>
      </c>
      <c r="ES1" s="731"/>
      <c r="ET1" s="755" t="s">
        <v>1716</v>
      </c>
      <c r="EU1" s="755"/>
      <c r="EV1" s="756" t="s">
        <v>822</v>
      </c>
      <c r="EW1" s="756"/>
      <c r="EX1" s="731" t="s">
        <v>1624</v>
      </c>
      <c r="EY1" s="731"/>
      <c r="EZ1" s="755" t="s">
        <v>1751</v>
      </c>
      <c r="FA1" s="755"/>
      <c r="FB1" s="756" t="s">
        <v>822</v>
      </c>
      <c r="FC1" s="756"/>
      <c r="FD1" s="731" t="s">
        <v>1605</v>
      </c>
      <c r="FE1" s="731"/>
      <c r="FF1" s="755" t="s">
        <v>1790</v>
      </c>
      <c r="FG1" s="755"/>
      <c r="FH1" s="756" t="s">
        <v>822</v>
      </c>
      <c r="FI1" s="756"/>
      <c r="FJ1" s="731" t="s">
        <v>1399</v>
      </c>
      <c r="FK1" s="731"/>
      <c r="FL1" s="755" t="s">
        <v>1825</v>
      </c>
      <c r="FM1" s="755"/>
      <c r="FN1" s="756" t="s">
        <v>822</v>
      </c>
      <c r="FO1" s="756"/>
      <c r="FP1" s="731" t="s">
        <v>1872</v>
      </c>
      <c r="FQ1" s="731"/>
      <c r="FR1" s="755" t="s">
        <v>1861</v>
      </c>
      <c r="FS1" s="755"/>
      <c r="FT1" s="756" t="s">
        <v>822</v>
      </c>
      <c r="FU1" s="756"/>
      <c r="FV1" s="731" t="s">
        <v>1872</v>
      </c>
      <c r="FW1" s="731"/>
      <c r="FX1" s="755" t="s">
        <v>2005</v>
      </c>
      <c r="FY1" s="755"/>
      <c r="FZ1" s="756" t="s">
        <v>822</v>
      </c>
      <c r="GA1" s="756"/>
      <c r="GB1" s="731" t="s">
        <v>1624</v>
      </c>
      <c r="GC1" s="731"/>
      <c r="GD1" s="755" t="s">
        <v>2006</v>
      </c>
      <c r="GE1" s="755"/>
      <c r="GF1" s="756" t="s">
        <v>822</v>
      </c>
      <c r="GG1" s="756"/>
      <c r="GH1" s="731" t="s">
        <v>1598</v>
      </c>
      <c r="GI1" s="731"/>
      <c r="GJ1" s="755" t="s">
        <v>2015</v>
      </c>
      <c r="GK1" s="755"/>
      <c r="GL1" s="756" t="s">
        <v>822</v>
      </c>
      <c r="GM1" s="756"/>
      <c r="GN1" s="731" t="s">
        <v>1598</v>
      </c>
      <c r="GO1" s="731"/>
      <c r="GP1" s="755" t="s">
        <v>2057</v>
      </c>
      <c r="GQ1" s="755"/>
      <c r="GR1" s="756" t="s">
        <v>822</v>
      </c>
      <c r="GS1" s="756"/>
      <c r="GT1" s="731" t="s">
        <v>1683</v>
      </c>
      <c r="GU1" s="731"/>
      <c r="GV1" s="755" t="s">
        <v>2091</v>
      </c>
      <c r="GW1" s="755"/>
      <c r="GX1" s="756" t="s">
        <v>822</v>
      </c>
      <c r="GY1" s="756"/>
      <c r="GZ1" s="731" t="s">
        <v>2130</v>
      </c>
      <c r="HA1" s="731"/>
      <c r="HB1" s="755" t="s">
        <v>2150</v>
      </c>
      <c r="HC1" s="755"/>
      <c r="HD1" s="756" t="s">
        <v>822</v>
      </c>
      <c r="HE1" s="756"/>
      <c r="HF1" s="731" t="s">
        <v>1723</v>
      </c>
      <c r="HG1" s="731"/>
      <c r="HH1" s="755" t="s">
        <v>2163</v>
      </c>
      <c r="HI1" s="755"/>
      <c r="HJ1" s="756" t="s">
        <v>822</v>
      </c>
      <c r="HK1" s="756"/>
      <c r="HL1" s="731" t="s">
        <v>1399</v>
      </c>
      <c r="HM1" s="731"/>
      <c r="HN1" s="755" t="s">
        <v>2209</v>
      </c>
      <c r="HO1" s="755"/>
      <c r="HP1" s="756" t="s">
        <v>822</v>
      </c>
      <c r="HQ1" s="756"/>
      <c r="HR1" s="731" t="s">
        <v>1399</v>
      </c>
      <c r="HS1" s="731"/>
      <c r="HT1" s="755" t="s">
        <v>2265</v>
      </c>
      <c r="HU1" s="755"/>
      <c r="HV1" s="756" t="s">
        <v>822</v>
      </c>
      <c r="HW1" s="756"/>
      <c r="HX1" s="731" t="s">
        <v>1624</v>
      </c>
      <c r="HY1" s="731"/>
      <c r="HZ1" s="755" t="s">
        <v>2327</v>
      </c>
      <c r="IA1" s="755"/>
      <c r="IB1" s="756" t="s">
        <v>822</v>
      </c>
      <c r="IC1" s="756"/>
      <c r="ID1" s="731" t="s">
        <v>1723</v>
      </c>
      <c r="IE1" s="731"/>
      <c r="IF1" s="755" t="s">
        <v>2394</v>
      </c>
      <c r="IG1" s="755"/>
      <c r="IH1" s="756" t="s">
        <v>822</v>
      </c>
      <c r="II1" s="756"/>
      <c r="IJ1" s="731" t="s">
        <v>1598</v>
      </c>
      <c r="IK1" s="731"/>
      <c r="IL1" s="755" t="s">
        <v>2470</v>
      </c>
      <c r="IM1" s="755"/>
      <c r="IN1" s="756" t="s">
        <v>822</v>
      </c>
      <c r="IO1" s="756"/>
      <c r="IP1" s="731" t="s">
        <v>1624</v>
      </c>
      <c r="IQ1" s="731"/>
      <c r="IR1" s="755" t="s">
        <v>2735</v>
      </c>
      <c r="IS1" s="755"/>
      <c r="IT1" s="756" t="s">
        <v>822</v>
      </c>
      <c r="IU1" s="756"/>
      <c r="IV1" s="731" t="s">
        <v>1756</v>
      </c>
      <c r="IW1" s="731"/>
      <c r="IX1" s="755" t="s">
        <v>2734</v>
      </c>
      <c r="IY1" s="755"/>
      <c r="IZ1" s="756" t="s">
        <v>822</v>
      </c>
      <c r="JA1" s="756"/>
      <c r="JB1" s="731" t="s">
        <v>1756</v>
      </c>
      <c r="JC1" s="731"/>
      <c r="JD1" s="755" t="s">
        <v>2738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46.05</v>
      </c>
      <c r="JB2" s="338" t="s">
        <v>296</v>
      </c>
      <c r="JC2" s="277">
        <f>JA2+IY2-JE2</f>
        <v>2891.1829999999754</v>
      </c>
      <c r="JD2" s="681" t="s">
        <v>1919</v>
      </c>
      <c r="JE2" s="367">
        <f>SUM(JE3:JE25)</f>
        <v>108726.13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 t="s">
        <v>2740</v>
      </c>
      <c r="JB3" s="681" t="s">
        <v>2424</v>
      </c>
      <c r="JC3" s="277">
        <f>JC2-JA26-JA25-JC47</f>
        <v>2891.1829999999754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5" t="s">
        <v>998</v>
      </c>
      <c r="B4" s="715"/>
      <c r="E4" s="173" t="s">
        <v>233</v>
      </c>
      <c r="F4" s="177">
        <f>F3-F5</f>
        <v>17</v>
      </c>
      <c r="G4" s="715" t="s">
        <v>998</v>
      </c>
      <c r="H4" s="71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2741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2741</v>
      </c>
      <c r="JA4" s="584"/>
      <c r="JB4" s="681" t="s">
        <v>1211</v>
      </c>
      <c r="JC4" s="290">
        <f>JC2-JC5</f>
        <v>-0.56700000002501838</v>
      </c>
      <c r="JD4" s="681" t="s">
        <v>2687</v>
      </c>
      <c r="JE4" s="272">
        <f>-140000-56000</f>
        <v>-196000</v>
      </c>
      <c r="JF4" s="665"/>
    </row>
    <row r="5" spans="1:267" x14ac:dyDescent="0.2">
      <c r="A5" s="715"/>
      <c r="B5" s="715"/>
      <c r="E5" s="173" t="s">
        <v>358</v>
      </c>
      <c r="F5" s="177">
        <f>SUM(F15:F56)</f>
        <v>12750</v>
      </c>
      <c r="G5" s="715"/>
      <c r="H5" s="71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 t="s">
        <v>2718</v>
      </c>
      <c r="JB5" s="681" t="s">
        <v>358</v>
      </c>
      <c r="JC5" s="277">
        <f>SUM(JC6:JC42)</f>
        <v>2891.7500000000005</v>
      </c>
      <c r="JD5" s="684" t="s">
        <v>2307</v>
      </c>
      <c r="JE5" s="276">
        <v>-78000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/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2688</v>
      </c>
      <c r="JC8" s="61"/>
      <c r="JD8" s="681" t="s">
        <v>2451</v>
      </c>
      <c r="JE8" s="272">
        <v>560016</v>
      </c>
      <c r="JF8" s="665">
        <v>44983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2739</v>
      </c>
      <c r="JA9" s="681">
        <v>30</v>
      </c>
      <c r="JB9" s="399" t="s">
        <v>2736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2736</v>
      </c>
      <c r="JC10" s="575">
        <v>454.04</v>
      </c>
      <c r="JD10" s="684" t="s">
        <v>1638</v>
      </c>
      <c r="JE10" s="633">
        <v>-1200</v>
      </c>
      <c r="JF10" s="666">
        <v>44980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2689</v>
      </c>
      <c r="JC11" s="576">
        <v>52.89</v>
      </c>
      <c r="JD11" s="682" t="s">
        <v>1846</v>
      </c>
      <c r="JE11" s="687">
        <v>500</v>
      </c>
      <c r="JF11" s="665"/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2742</v>
      </c>
      <c r="JC12" s="714">
        <v>1120.3800000000001</v>
      </c>
      <c r="JD12" s="685" t="s">
        <v>1513</v>
      </c>
      <c r="JE12" s="272">
        <v>603</v>
      </c>
      <c r="JF12" s="665">
        <v>44982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2201</v>
      </c>
      <c r="JF13" s="665">
        <v>44983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5" t="s">
        <v>2194</v>
      </c>
      <c r="HK14" s="725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680">
        <v>24</v>
      </c>
      <c r="JF14" s="665">
        <v>44972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9" t="s">
        <v>1512</v>
      </c>
      <c r="DP15" s="760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3"/>
      <c r="JA16" s="713"/>
      <c r="JB16" s="349" t="s">
        <v>2184</v>
      </c>
      <c r="JD16" s="685" t="s">
        <v>2584</v>
      </c>
      <c r="JE16" s="664">
        <v>1305</v>
      </c>
      <c r="JF16" s="665">
        <v>44983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2691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2690</v>
      </c>
      <c r="JD17" s="712" t="s">
        <v>2733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89</v>
      </c>
      <c r="JF18" s="665">
        <v>44983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9" t="s">
        <v>1482</v>
      </c>
      <c r="DJ19" s="760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2702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3"/>
      <c r="JB19" s="349" t="s">
        <v>2196</v>
      </c>
      <c r="JC19" s="61"/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2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683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2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6" t="s">
        <v>2179</v>
      </c>
      <c r="HK23" s="716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6" t="s">
        <v>2179</v>
      </c>
      <c r="HW23" s="716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6" t="s">
        <v>2179</v>
      </c>
      <c r="IU23" s="716"/>
      <c r="IV23" s="341" t="s">
        <v>2679</v>
      </c>
      <c r="IW23" s="61">
        <v>45.2</v>
      </c>
      <c r="IX23" s="677"/>
      <c r="IY23" s="635"/>
      <c r="IZ23" s="412"/>
      <c r="JB23" s="341" t="s">
        <v>2701</v>
      </c>
      <c r="JC23" s="61">
        <v>34</v>
      </c>
      <c r="JD23" s="683" t="s">
        <v>2450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70" t="s">
        <v>997</v>
      </c>
      <c r="Z24" s="770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61" t="s">
        <v>1544</v>
      </c>
      <c r="EF24" s="761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2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2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6" t="s">
        <v>2179</v>
      </c>
      <c r="JA24" s="716"/>
      <c r="JB24" s="341" t="s">
        <v>1871</v>
      </c>
      <c r="JC24" s="61"/>
      <c r="JD24" s="546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1230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1253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2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6" t="s">
        <v>2179</v>
      </c>
      <c r="IC25" s="716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0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6" t="s">
        <v>1544</v>
      </c>
      <c r="DZ26" s="767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61" t="s">
        <v>1544</v>
      </c>
      <c r="ES26" s="761"/>
      <c r="ET26" s="1" t="s">
        <v>1711</v>
      </c>
      <c r="EU26" s="276">
        <v>20000</v>
      </c>
      <c r="EW26" s="762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71" t="s">
        <v>512</v>
      </c>
      <c r="N27" s="771"/>
      <c r="Q27" s="248" t="s">
        <v>1026</v>
      </c>
      <c r="R27" s="145">
        <v>0</v>
      </c>
      <c r="S27" s="771" t="s">
        <v>512</v>
      </c>
      <c r="T27" s="771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71" t="s">
        <v>512</v>
      </c>
      <c r="AF27" s="77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61" t="s">
        <v>1544</v>
      </c>
      <c r="EY27" s="761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6" t="s">
        <v>2179</v>
      </c>
      <c r="HQ27" s="716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71" t="s">
        <v>999</v>
      </c>
      <c r="N28" s="771"/>
      <c r="Q28" s="248" t="s">
        <v>1080</v>
      </c>
      <c r="R28" s="208">
        <v>200</v>
      </c>
      <c r="S28" s="771" t="s">
        <v>999</v>
      </c>
      <c r="T28" s="771"/>
      <c r="W28" s="146" t="s">
        <v>1023</v>
      </c>
      <c r="X28" s="145">
        <v>61.35</v>
      </c>
      <c r="Y28" s="771" t="s">
        <v>512</v>
      </c>
      <c r="Z28" s="771"/>
      <c r="AC28" s="222" t="s">
        <v>1095</v>
      </c>
      <c r="AD28" s="222">
        <f>53+207+63</f>
        <v>323</v>
      </c>
      <c r="AE28" s="771" t="s">
        <v>999</v>
      </c>
      <c r="AF28" s="771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61" t="s">
        <v>1755</v>
      </c>
      <c r="FE28" s="761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v>204</v>
      </c>
      <c r="JD28" s="9" t="s">
        <v>1874</v>
      </c>
    </row>
    <row r="29" spans="1:266" x14ac:dyDescent="0.2">
      <c r="A29" s="771" t="s">
        <v>512</v>
      </c>
      <c r="B29" s="771"/>
      <c r="E29" s="196" t="s">
        <v>282</v>
      </c>
      <c r="F29" s="197"/>
      <c r="G29" s="771" t="s">
        <v>512</v>
      </c>
      <c r="H29" s="771"/>
      <c r="K29" s="146" t="s">
        <v>1023</v>
      </c>
      <c r="L29" s="145">
        <v>0</v>
      </c>
      <c r="M29" s="773" t="s">
        <v>93</v>
      </c>
      <c r="N29" s="773"/>
      <c r="Q29" s="248" t="s">
        <v>1057</v>
      </c>
      <c r="R29" s="145">
        <v>0</v>
      </c>
      <c r="S29" s="773" t="s">
        <v>93</v>
      </c>
      <c r="T29" s="773"/>
      <c r="W29" s="146" t="s">
        <v>1022</v>
      </c>
      <c r="X29" s="145">
        <v>64</v>
      </c>
      <c r="Y29" s="771" t="s">
        <v>999</v>
      </c>
      <c r="Z29" s="771"/>
      <c r="AC29" s="222" t="s">
        <v>1096</v>
      </c>
      <c r="AD29" s="222">
        <f>63+46</f>
        <v>109</v>
      </c>
      <c r="AE29" s="773" t="s">
        <v>93</v>
      </c>
      <c r="AF29" s="77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61" t="s">
        <v>1544</v>
      </c>
      <c r="EM29" s="761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238.44000000000003</v>
      </c>
      <c r="JB29" s="422">
        <v>35.729999999999997</v>
      </c>
      <c r="JC29" s="577"/>
      <c r="JD29" s="681" t="s">
        <v>93</v>
      </c>
    </row>
    <row r="30" spans="1:266" x14ac:dyDescent="0.2">
      <c r="A30" s="771" t="s">
        <v>999</v>
      </c>
      <c r="B30" s="771"/>
      <c r="E30" s="196" t="s">
        <v>378</v>
      </c>
      <c r="F30" s="197"/>
      <c r="G30" s="771" t="s">
        <v>999</v>
      </c>
      <c r="H30" s="771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73" t="s">
        <v>93</v>
      </c>
      <c r="Z30" s="77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61" t="s">
        <v>1755</v>
      </c>
      <c r="FK30" s="761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34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73" t="s">
        <v>93</v>
      </c>
      <c r="B31" s="773"/>
      <c r="E31" s="196" t="s">
        <v>1014</v>
      </c>
      <c r="F31" s="173"/>
      <c r="G31" s="773" t="s">
        <v>93</v>
      </c>
      <c r="H31" s="773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36" t="s">
        <v>391</v>
      </c>
      <c r="Z31" s="736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2696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4" t="s">
        <v>1008</v>
      </c>
      <c r="Z32" s="774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8" t="s">
        <v>1446</v>
      </c>
      <c r="DP32" s="758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6" t="s">
        <v>2179</v>
      </c>
      <c r="IO32" s="716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9" t="s">
        <v>2732</v>
      </c>
      <c r="JA32" s="357">
        <v>200</v>
      </c>
      <c r="JB32" s="419">
        <v>30</v>
      </c>
      <c r="JC32" s="586" t="s">
        <v>2737</v>
      </c>
      <c r="JD32" s="681" t="s">
        <v>1041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2" t="s">
        <v>1041</v>
      </c>
      <c r="N33" s="772"/>
      <c r="Q33" s="146" t="s">
        <v>1023</v>
      </c>
      <c r="R33" s="145">
        <v>77.239999999999995</v>
      </c>
      <c r="S33" s="772" t="s">
        <v>1041</v>
      </c>
      <c r="T33" s="772"/>
      <c r="Y33" s="770" t="s">
        <v>243</v>
      </c>
      <c r="Z33" s="770"/>
      <c r="AC33" s="200" t="s">
        <v>1019</v>
      </c>
      <c r="AD33" s="145">
        <v>350</v>
      </c>
      <c r="AE33" s="772" t="s">
        <v>1041</v>
      </c>
      <c r="AF33" s="77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8" t="s">
        <v>1419</v>
      </c>
      <c r="DB33" s="769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2717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2" t="s">
        <v>1041</v>
      </c>
      <c r="Z34" s="77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76" t="s">
        <v>348</v>
      </c>
      <c r="B35" s="776"/>
      <c r="E35" s="190" t="s">
        <v>374</v>
      </c>
      <c r="F35" s="173"/>
      <c r="G35" s="776" t="s">
        <v>348</v>
      </c>
      <c r="H35" s="77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2719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3" t="s">
        <v>1544</v>
      </c>
      <c r="DT37" s="764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8" t="s">
        <v>1446</v>
      </c>
      <c r="DJ40" s="758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6" t="s">
        <v>2179</v>
      </c>
      <c r="II40" s="716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7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7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7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7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abSelected="1" topLeftCell="C1" zoomScaleNormal="100" workbookViewId="0">
      <selection activeCell="K49" sqref="K4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88" t="s">
        <v>2527</v>
      </c>
      <c r="F2" s="788" t="s">
        <v>2560</v>
      </c>
      <c r="G2" s="608"/>
      <c r="H2" s="791"/>
      <c r="I2" s="787" t="s">
        <v>2697</v>
      </c>
      <c r="J2" s="787"/>
      <c r="K2" s="779" t="s">
        <v>2693</v>
      </c>
      <c r="L2" s="779" t="s">
        <v>2586</v>
      </c>
      <c r="M2" s="788" t="s">
        <v>2532</v>
      </c>
      <c r="N2" s="790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89"/>
      <c r="F3" s="789"/>
      <c r="G3" s="609"/>
      <c r="H3" s="792"/>
      <c r="I3" s="596" t="s">
        <v>2642</v>
      </c>
      <c r="J3" s="597" t="s">
        <v>2220</v>
      </c>
      <c r="K3" s="780"/>
      <c r="L3" s="780"/>
      <c r="M3" s="789"/>
      <c r="N3" s="790"/>
    </row>
    <row r="4" spans="2:16" s="688" customFormat="1" x14ac:dyDescent="0.2">
      <c r="B4" s="688">
        <v>38</v>
      </c>
      <c r="C4" s="688">
        <v>29</v>
      </c>
      <c r="D4" s="688">
        <v>130</v>
      </c>
      <c r="G4" s="689">
        <v>44958</v>
      </c>
      <c r="I4" s="688">
        <f>360-J4</f>
        <v>285</v>
      </c>
      <c r="J4" s="688">
        <v>75</v>
      </c>
      <c r="K4" s="688">
        <v>65</v>
      </c>
      <c r="L4" s="688">
        <v>176</v>
      </c>
      <c r="M4" s="688">
        <v>485.00099999999998</v>
      </c>
      <c r="N4" s="688" t="s">
        <v>2545</v>
      </c>
      <c r="O4" s="688" t="s">
        <v>2593</v>
      </c>
    </row>
    <row r="5" spans="2:16" s="688" customFormat="1" x14ac:dyDescent="0.2">
      <c r="B5" s="688" t="s">
        <v>2528</v>
      </c>
      <c r="C5" s="688">
        <v>8</v>
      </c>
      <c r="D5" s="688">
        <f>D4</f>
        <v>130</v>
      </c>
      <c r="E5" s="688" t="s">
        <v>2562</v>
      </c>
      <c r="F5" s="688" t="s">
        <v>311</v>
      </c>
      <c r="G5" s="689">
        <v>44975</v>
      </c>
      <c r="H5" s="690"/>
      <c r="I5" s="688">
        <f>360-J5</f>
        <v>285</v>
      </c>
      <c r="J5" s="688">
        <v>75</v>
      </c>
      <c r="K5" s="688">
        <v>65</v>
      </c>
      <c r="L5" s="688">
        <v>176</v>
      </c>
      <c r="M5" s="688">
        <v>418.00099999999998</v>
      </c>
      <c r="N5" s="688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1" t="s">
        <v>2699</v>
      </c>
      <c r="P7" s="603"/>
    </row>
    <row r="8" spans="2:16" x14ac:dyDescent="0.2">
      <c r="B8" s="616"/>
      <c r="G8" s="610"/>
      <c r="H8" s="691"/>
      <c r="P8" s="603"/>
    </row>
    <row r="9" spans="2:16" x14ac:dyDescent="0.2">
      <c r="B9" s="616"/>
      <c r="G9" s="657" t="s">
        <v>2692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2" t="s">
        <v>2700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77" t="s">
        <v>2530</v>
      </c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</row>
    <row r="14" spans="2:16" ht="12.75" customHeight="1" x14ac:dyDescent="0.2">
      <c r="B14" s="617"/>
      <c r="C14" s="606" t="s">
        <v>2553</v>
      </c>
      <c r="D14" s="604"/>
      <c r="E14" s="788" t="s">
        <v>2527</v>
      </c>
      <c r="F14" s="788" t="s">
        <v>2560</v>
      </c>
      <c r="G14" s="609"/>
      <c r="H14" s="791" t="s">
        <v>2541</v>
      </c>
      <c r="I14" s="793" t="s">
        <v>2549</v>
      </c>
      <c r="J14" s="778" t="s">
        <v>2694</v>
      </c>
      <c r="K14" s="778"/>
      <c r="L14" s="779" t="s">
        <v>2669</v>
      </c>
      <c r="M14" s="788" t="s">
        <v>2532</v>
      </c>
      <c r="N14" s="790" t="s">
        <v>2542</v>
      </c>
    </row>
    <row r="15" spans="2:16" x14ac:dyDescent="0.2">
      <c r="B15" s="617"/>
      <c r="C15" s="594" t="s">
        <v>1881</v>
      </c>
      <c r="D15" s="595" t="s">
        <v>2442</v>
      </c>
      <c r="E15" s="789"/>
      <c r="F15" s="789"/>
      <c r="G15" s="611"/>
      <c r="H15" s="792"/>
      <c r="I15" s="794"/>
      <c r="J15" s="612" t="s">
        <v>2557</v>
      </c>
      <c r="K15" s="613" t="s">
        <v>1882</v>
      </c>
      <c r="L15" s="780"/>
      <c r="M15" s="789"/>
      <c r="N15" s="790"/>
    </row>
    <row r="16" spans="2:16" x14ac:dyDescent="0.2">
      <c r="B16" s="785">
        <v>10</v>
      </c>
      <c r="C16" s="785"/>
      <c r="G16" s="781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82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1" t="s">
        <v>2698</v>
      </c>
      <c r="F18" s="691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1"/>
      <c r="F19" s="691"/>
      <c r="H19" s="617"/>
      <c r="N19" s="603"/>
    </row>
    <row r="20" spans="2:18" x14ac:dyDescent="0.2">
      <c r="B20" s="617"/>
      <c r="E20" s="783" t="s">
        <v>2695</v>
      </c>
      <c r="F20" s="784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84"/>
      <c r="F21" s="784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7" t="s">
        <v>2531</v>
      </c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8" t="s">
        <v>292</v>
      </c>
      <c r="E1" s="728"/>
      <c r="F1" s="728" t="s">
        <v>345</v>
      </c>
      <c r="G1" s="728"/>
      <c r="H1" s="726" t="s">
        <v>127</v>
      </c>
      <c r="I1" s="726"/>
      <c r="J1" s="722" t="s">
        <v>292</v>
      </c>
      <c r="K1" s="722"/>
      <c r="L1" s="727" t="s">
        <v>526</v>
      </c>
      <c r="M1" s="727"/>
      <c r="N1" s="726" t="s">
        <v>146</v>
      </c>
      <c r="O1" s="726"/>
      <c r="P1" s="722" t="s">
        <v>293</v>
      </c>
      <c r="Q1" s="722"/>
      <c r="R1" s="727" t="s">
        <v>528</v>
      </c>
      <c r="S1" s="727"/>
      <c r="T1" s="716" t="s">
        <v>193</v>
      </c>
      <c r="U1" s="716"/>
      <c r="V1" s="722" t="s">
        <v>292</v>
      </c>
      <c r="W1" s="722"/>
      <c r="X1" s="721" t="s">
        <v>530</v>
      </c>
      <c r="Y1" s="721"/>
      <c r="Z1" s="716" t="s">
        <v>241</v>
      </c>
      <c r="AA1" s="716"/>
      <c r="AB1" s="723" t="s">
        <v>292</v>
      </c>
      <c r="AC1" s="723"/>
      <c r="AD1" s="724" t="s">
        <v>530</v>
      </c>
      <c r="AE1" s="724"/>
      <c r="AF1" s="716" t="s">
        <v>373</v>
      </c>
      <c r="AG1" s="716"/>
      <c r="AH1" s="723" t="s">
        <v>292</v>
      </c>
      <c r="AI1" s="723"/>
      <c r="AJ1" s="721" t="s">
        <v>536</v>
      </c>
      <c r="AK1" s="721"/>
      <c r="AL1" s="716" t="s">
        <v>395</v>
      </c>
      <c r="AM1" s="716"/>
      <c r="AN1" s="733" t="s">
        <v>292</v>
      </c>
      <c r="AO1" s="733"/>
      <c r="AP1" s="731" t="s">
        <v>537</v>
      </c>
      <c r="AQ1" s="731"/>
      <c r="AR1" s="716" t="s">
        <v>422</v>
      </c>
      <c r="AS1" s="716"/>
      <c r="AV1" s="731" t="s">
        <v>285</v>
      </c>
      <c r="AW1" s="731"/>
      <c r="AX1" s="734" t="s">
        <v>1005</v>
      </c>
      <c r="AY1" s="734"/>
      <c r="AZ1" s="734"/>
      <c r="BA1" s="211"/>
      <c r="BB1" s="729">
        <v>42942</v>
      </c>
      <c r="BC1" s="730"/>
      <c r="BD1" s="7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22" t="s">
        <v>233</v>
      </c>
      <c r="Y4" s="126">
        <f>Y3-Y6</f>
        <v>4.9669099999591708</v>
      </c>
      <c r="Z4" s="715" t="s">
        <v>262</v>
      </c>
      <c r="AA4" s="715"/>
      <c r="AD4" s="157" t="s">
        <v>233</v>
      </c>
      <c r="AE4" s="157">
        <f>AE3-AE5</f>
        <v>-52.526899999851594</v>
      </c>
      <c r="AF4" s="715" t="s">
        <v>262</v>
      </c>
      <c r="AG4" s="715"/>
      <c r="AH4" s="146"/>
      <c r="AI4" s="146"/>
      <c r="AJ4" s="157" t="s">
        <v>233</v>
      </c>
      <c r="AK4" s="157">
        <f>AK3-AK5</f>
        <v>94.988909999992757</v>
      </c>
      <c r="AL4" s="715" t="s">
        <v>262</v>
      </c>
      <c r="AM4" s="715"/>
      <c r="AP4" s="173" t="s">
        <v>233</v>
      </c>
      <c r="AQ4" s="177">
        <f>AQ3-AQ5</f>
        <v>33.841989999942598</v>
      </c>
      <c r="AR4" s="715" t="s">
        <v>262</v>
      </c>
      <c r="AS4" s="715"/>
      <c r="AX4" s="715" t="s">
        <v>570</v>
      </c>
      <c r="AY4" s="715"/>
      <c r="BB4" s="715" t="s">
        <v>573</v>
      </c>
      <c r="BC4" s="71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5"/>
      <c r="AG5" s="715"/>
      <c r="AH5" s="146"/>
      <c r="AI5" s="146"/>
      <c r="AJ5" s="157" t="s">
        <v>358</v>
      </c>
      <c r="AK5" s="165">
        <f>SUM(AK11:AK59)</f>
        <v>30858.011000000002</v>
      </c>
      <c r="AL5" s="715"/>
      <c r="AM5" s="71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1006</v>
      </c>
      <c r="BE5" s="732"/>
      <c r="BF5" s="732"/>
      <c r="BG5" s="732"/>
      <c r="BH5" s="732"/>
      <c r="BI5" s="732"/>
      <c r="BJ5" s="732"/>
      <c r="BK5" s="7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7" t="s">
        <v>264</v>
      </c>
      <c r="W23" s="71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9"/>
      <c r="W24" s="72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S35" sqref="S3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2706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7" customFormat="1" x14ac:dyDescent="0.2">
      <c r="B13" s="63" t="s">
        <v>317</v>
      </c>
      <c r="C13" s="71" t="s">
        <v>317</v>
      </c>
      <c r="D13" s="71" t="s">
        <v>1190</v>
      </c>
      <c r="E13" s="63" t="s">
        <v>2705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2707</v>
      </c>
      <c r="E33" s="674" t="s">
        <v>2708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7" customFormat="1" x14ac:dyDescent="0.2">
      <c r="B34" s="63"/>
      <c r="C34" s="71"/>
      <c r="D34" s="745"/>
      <c r="E34" s="674" t="s">
        <v>2709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2710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4" customFormat="1" x14ac:dyDescent="0.2">
      <c r="B37" s="63" t="s">
        <v>317</v>
      </c>
      <c r="C37" s="71" t="s">
        <v>317</v>
      </c>
      <c r="D37" s="71" t="s">
        <v>1190</v>
      </c>
      <c r="E37" s="674" t="s">
        <v>2704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5" bestFit="1" customWidth="1"/>
    <col min="3" max="3" width="11.5703125" style="70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5"/>
    </row>
    <row r="2" spans="2:10" x14ac:dyDescent="0.2">
      <c r="B2" s="702" t="s">
        <v>467</v>
      </c>
      <c r="C2" s="706" t="s">
        <v>466</v>
      </c>
      <c r="D2" s="701" t="s">
        <v>462</v>
      </c>
      <c r="E2" s="702" t="s">
        <v>461</v>
      </c>
      <c r="F2" s="700" t="s">
        <v>463</v>
      </c>
      <c r="G2" s="703" t="s">
        <v>2712</v>
      </c>
      <c r="H2" s="703" t="s">
        <v>464</v>
      </c>
    </row>
    <row r="3" spans="2:10" x14ac:dyDescent="0.2">
      <c r="B3" s="63"/>
      <c r="C3" s="707"/>
      <c r="D3" s="63"/>
      <c r="E3" s="90"/>
      <c r="F3" s="90"/>
      <c r="G3" s="90"/>
      <c r="H3" s="90"/>
    </row>
    <row r="4" spans="2:10" x14ac:dyDescent="0.2">
      <c r="B4" s="63" t="s">
        <v>2722</v>
      </c>
      <c r="C4" s="70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2720</v>
      </c>
      <c r="C5" s="707">
        <v>44561</v>
      </c>
      <c r="D5" s="63" t="s">
        <v>2728</v>
      </c>
      <c r="E5" s="90">
        <v>505987.67999999993</v>
      </c>
      <c r="F5" s="63" t="s">
        <v>2728</v>
      </c>
      <c r="G5" s="90"/>
      <c r="H5" s="90"/>
      <c r="J5" s="52"/>
    </row>
    <row r="6" spans="2:10" s="699" customFormat="1" x14ac:dyDescent="0.2">
      <c r="B6" s="63" t="s">
        <v>922</v>
      </c>
      <c r="C6" s="70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9" customFormat="1" x14ac:dyDescent="0.2">
      <c r="B7" s="63" t="s">
        <v>922</v>
      </c>
      <c r="C7" s="70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9" customFormat="1" x14ac:dyDescent="0.2">
      <c r="B8" s="63" t="s">
        <v>2715</v>
      </c>
      <c r="C8" s="70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9" customFormat="1" x14ac:dyDescent="0.2">
      <c r="B9" s="63" t="s">
        <v>2715</v>
      </c>
      <c r="C9" s="70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9" customFormat="1" x14ac:dyDescent="0.2">
      <c r="B10" s="63" t="s">
        <v>2715</v>
      </c>
      <c r="C10" s="70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9" customFormat="1" x14ac:dyDescent="0.2">
      <c r="B11" s="63" t="s">
        <v>2715</v>
      </c>
      <c r="C11" s="70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9" customFormat="1" x14ac:dyDescent="0.2">
      <c r="B12" s="63" t="s">
        <v>2715</v>
      </c>
      <c r="C12" s="70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8" customFormat="1" x14ac:dyDescent="0.2">
      <c r="B13" s="63" t="s">
        <v>2715</v>
      </c>
      <c r="C13" s="70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8" customFormat="1" x14ac:dyDescent="0.2">
      <c r="B14" s="63" t="s">
        <v>2715</v>
      </c>
      <c r="C14" s="70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8" customFormat="1" x14ac:dyDescent="0.2">
      <c r="B15" s="63" t="s">
        <v>2715</v>
      </c>
      <c r="C15" s="70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8" customFormat="1" x14ac:dyDescent="0.2">
      <c r="B16" s="63" t="s">
        <v>2715</v>
      </c>
      <c r="C16" s="70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3" customFormat="1" x14ac:dyDescent="0.2">
      <c r="B17" s="63" t="s">
        <v>2715</v>
      </c>
      <c r="C17" s="70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3" customFormat="1" x14ac:dyDescent="0.2">
      <c r="B18" s="63" t="s">
        <v>2714</v>
      </c>
      <c r="C18" s="70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3" customFormat="1" x14ac:dyDescent="0.2">
      <c r="B19" s="63" t="s">
        <v>2711</v>
      </c>
      <c r="C19" s="70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3" customFormat="1" x14ac:dyDescent="0.2">
      <c r="B20" s="63" t="s">
        <v>2716</v>
      </c>
      <c r="C20" s="70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2713</v>
      </c>
      <c r="C21" s="707">
        <v>43710</v>
      </c>
      <c r="D21" s="710">
        <v>1740000</v>
      </c>
      <c r="E21" s="90">
        <f t="shared" si="0"/>
        <v>1090821.68</v>
      </c>
      <c r="F21" s="696">
        <v>1740000</v>
      </c>
      <c r="G21" s="90">
        <v>46524</v>
      </c>
      <c r="H21" s="90">
        <f>F21/G21</f>
        <v>37.400051586278053</v>
      </c>
    </row>
    <row r="22" spans="2:11" s="693" customFormat="1" x14ac:dyDescent="0.2">
      <c r="B22" s="186"/>
      <c r="C22" s="707">
        <v>43553</v>
      </c>
      <c r="D22" s="711"/>
      <c r="E22" s="90">
        <f t="shared" si="0"/>
        <v>1090821.68</v>
      </c>
      <c r="F22" s="696">
        <v>100</v>
      </c>
      <c r="G22" s="90"/>
      <c r="H22" s="90"/>
    </row>
    <row r="23" spans="2:11" x14ac:dyDescent="0.2">
      <c r="B23" s="63" t="s">
        <v>1038</v>
      </c>
      <c r="C23" s="70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3" customFormat="1" x14ac:dyDescent="0.2">
      <c r="B24" s="63" t="s">
        <v>2727</v>
      </c>
      <c r="C24" s="707">
        <v>43100</v>
      </c>
      <c r="D24" s="63" t="s">
        <v>2728</v>
      </c>
      <c r="E24" s="90">
        <v>705314.48</v>
      </c>
      <c r="F24" s="63" t="s">
        <v>2728</v>
      </c>
      <c r="G24" s="90"/>
      <c r="H24" s="90"/>
      <c r="K24" s="52"/>
    </row>
    <row r="25" spans="2:11" x14ac:dyDescent="0.2">
      <c r="B25" s="63" t="s">
        <v>2725</v>
      </c>
      <c r="C25" s="707" t="s">
        <v>2703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4" customFormat="1" x14ac:dyDescent="0.2">
      <c r="B26" s="63" t="s">
        <v>2721</v>
      </c>
      <c r="C26" s="707" t="s">
        <v>2726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2723</v>
      </c>
      <c r="C35" s="70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2724</v>
      </c>
      <c r="C36" s="70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4" customFormat="1" x14ac:dyDescent="0.2">
      <c r="B38" s="63"/>
      <c r="C38" s="707"/>
      <c r="D38" s="63"/>
      <c r="E38" s="747" t="s">
        <v>2731</v>
      </c>
      <c r="F38" s="748"/>
      <c r="G38" s="90"/>
      <c r="H38" s="90"/>
    </row>
    <row r="39" spans="2:8" x14ac:dyDescent="0.2">
      <c r="B39" s="63" t="s">
        <v>2729</v>
      </c>
      <c r="C39" s="70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2730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52" t="s">
        <v>555</v>
      </c>
      <c r="I1" s="752"/>
      <c r="J1" s="724" t="s">
        <v>521</v>
      </c>
      <c r="K1" s="724"/>
      <c r="L1" s="725" t="s">
        <v>914</v>
      </c>
      <c r="M1" s="725"/>
      <c r="N1" s="752" t="s">
        <v>555</v>
      </c>
      <c r="O1" s="752"/>
      <c r="P1" s="724" t="s">
        <v>521</v>
      </c>
      <c r="Q1" s="724"/>
      <c r="R1" s="725" t="s">
        <v>558</v>
      </c>
      <c r="S1" s="725"/>
      <c r="T1" s="752" t="s">
        <v>555</v>
      </c>
      <c r="U1" s="752"/>
      <c r="V1" s="724" t="s">
        <v>521</v>
      </c>
      <c r="W1" s="724"/>
      <c r="X1" s="725" t="s">
        <v>913</v>
      </c>
      <c r="Y1" s="725"/>
      <c r="Z1" s="752" t="s">
        <v>555</v>
      </c>
      <c r="AA1" s="752"/>
      <c r="AB1" s="724" t="s">
        <v>521</v>
      </c>
      <c r="AC1" s="724"/>
      <c r="AD1" s="725" t="s">
        <v>597</v>
      </c>
      <c r="AE1" s="725"/>
      <c r="AF1" s="752" t="s">
        <v>555</v>
      </c>
      <c r="AG1" s="752"/>
      <c r="AH1" s="724" t="s">
        <v>521</v>
      </c>
      <c r="AI1" s="724"/>
      <c r="AJ1" s="725" t="s">
        <v>912</v>
      </c>
      <c r="AK1" s="725"/>
      <c r="AL1" s="752" t="s">
        <v>632</v>
      </c>
      <c r="AM1" s="752"/>
      <c r="AN1" s="724" t="s">
        <v>633</v>
      </c>
      <c r="AO1" s="724"/>
      <c r="AP1" s="725" t="s">
        <v>627</v>
      </c>
      <c r="AQ1" s="725"/>
      <c r="AR1" s="752" t="s">
        <v>555</v>
      </c>
      <c r="AS1" s="752"/>
      <c r="AT1" s="724" t="s">
        <v>521</v>
      </c>
      <c r="AU1" s="724"/>
      <c r="AV1" s="725" t="s">
        <v>911</v>
      </c>
      <c r="AW1" s="725"/>
      <c r="AX1" s="752" t="s">
        <v>555</v>
      </c>
      <c r="AY1" s="752"/>
      <c r="AZ1" s="724" t="s">
        <v>521</v>
      </c>
      <c r="BA1" s="724"/>
      <c r="BB1" s="725" t="s">
        <v>659</v>
      </c>
      <c r="BC1" s="725"/>
      <c r="BD1" s="752" t="s">
        <v>555</v>
      </c>
      <c r="BE1" s="752"/>
      <c r="BF1" s="724" t="s">
        <v>521</v>
      </c>
      <c r="BG1" s="724"/>
      <c r="BH1" s="725" t="s">
        <v>910</v>
      </c>
      <c r="BI1" s="725"/>
      <c r="BJ1" s="752" t="s">
        <v>555</v>
      </c>
      <c r="BK1" s="752"/>
      <c r="BL1" s="724" t="s">
        <v>521</v>
      </c>
      <c r="BM1" s="724"/>
      <c r="BN1" s="725" t="s">
        <v>928</v>
      </c>
      <c r="BO1" s="725"/>
      <c r="BP1" s="752" t="s">
        <v>555</v>
      </c>
      <c r="BQ1" s="752"/>
      <c r="BR1" s="724" t="s">
        <v>521</v>
      </c>
      <c r="BS1" s="724"/>
      <c r="BT1" s="725" t="s">
        <v>909</v>
      </c>
      <c r="BU1" s="725"/>
      <c r="BV1" s="752" t="s">
        <v>710</v>
      </c>
      <c r="BW1" s="752"/>
      <c r="BX1" s="724" t="s">
        <v>711</v>
      </c>
      <c r="BY1" s="724"/>
      <c r="BZ1" s="725" t="s">
        <v>709</v>
      </c>
      <c r="CA1" s="725"/>
      <c r="CB1" s="752" t="s">
        <v>736</v>
      </c>
      <c r="CC1" s="752"/>
      <c r="CD1" s="724" t="s">
        <v>737</v>
      </c>
      <c r="CE1" s="724"/>
      <c r="CF1" s="725" t="s">
        <v>908</v>
      </c>
      <c r="CG1" s="725"/>
      <c r="CH1" s="752" t="s">
        <v>736</v>
      </c>
      <c r="CI1" s="752"/>
      <c r="CJ1" s="724" t="s">
        <v>737</v>
      </c>
      <c r="CK1" s="724"/>
      <c r="CL1" s="725" t="s">
        <v>754</v>
      </c>
      <c r="CM1" s="725"/>
      <c r="CN1" s="752" t="s">
        <v>736</v>
      </c>
      <c r="CO1" s="752"/>
      <c r="CP1" s="724" t="s">
        <v>737</v>
      </c>
      <c r="CQ1" s="724"/>
      <c r="CR1" s="725" t="s">
        <v>907</v>
      </c>
      <c r="CS1" s="725"/>
      <c r="CT1" s="752" t="s">
        <v>736</v>
      </c>
      <c r="CU1" s="752"/>
      <c r="CV1" s="750" t="s">
        <v>737</v>
      </c>
      <c r="CW1" s="750"/>
      <c r="CX1" s="725" t="s">
        <v>775</v>
      </c>
      <c r="CY1" s="725"/>
      <c r="CZ1" s="752" t="s">
        <v>736</v>
      </c>
      <c r="DA1" s="752"/>
      <c r="DB1" s="750" t="s">
        <v>737</v>
      </c>
      <c r="DC1" s="750"/>
      <c r="DD1" s="725" t="s">
        <v>906</v>
      </c>
      <c r="DE1" s="725"/>
      <c r="DF1" s="752" t="s">
        <v>822</v>
      </c>
      <c r="DG1" s="752"/>
      <c r="DH1" s="750" t="s">
        <v>823</v>
      </c>
      <c r="DI1" s="750"/>
      <c r="DJ1" s="725" t="s">
        <v>815</v>
      </c>
      <c r="DK1" s="725"/>
      <c r="DL1" s="752" t="s">
        <v>822</v>
      </c>
      <c r="DM1" s="752"/>
      <c r="DN1" s="750" t="s">
        <v>737</v>
      </c>
      <c r="DO1" s="750"/>
      <c r="DP1" s="725" t="s">
        <v>905</v>
      </c>
      <c r="DQ1" s="725"/>
      <c r="DR1" s="752" t="s">
        <v>822</v>
      </c>
      <c r="DS1" s="752"/>
      <c r="DT1" s="750" t="s">
        <v>737</v>
      </c>
      <c r="DU1" s="750"/>
      <c r="DV1" s="725" t="s">
        <v>904</v>
      </c>
      <c r="DW1" s="725"/>
      <c r="DX1" s="752" t="s">
        <v>822</v>
      </c>
      <c r="DY1" s="752"/>
      <c r="DZ1" s="750" t="s">
        <v>737</v>
      </c>
      <c r="EA1" s="750"/>
      <c r="EB1" s="725" t="s">
        <v>903</v>
      </c>
      <c r="EC1" s="725"/>
      <c r="ED1" s="752" t="s">
        <v>822</v>
      </c>
      <c r="EE1" s="752"/>
      <c r="EF1" s="750" t="s">
        <v>737</v>
      </c>
      <c r="EG1" s="750"/>
      <c r="EH1" s="725" t="s">
        <v>889</v>
      </c>
      <c r="EI1" s="725"/>
      <c r="EJ1" s="752" t="s">
        <v>822</v>
      </c>
      <c r="EK1" s="752"/>
      <c r="EL1" s="750" t="s">
        <v>943</v>
      </c>
      <c r="EM1" s="750"/>
      <c r="EN1" s="725" t="s">
        <v>929</v>
      </c>
      <c r="EO1" s="725"/>
      <c r="EP1" s="752" t="s">
        <v>822</v>
      </c>
      <c r="EQ1" s="752"/>
      <c r="ER1" s="750" t="s">
        <v>957</v>
      </c>
      <c r="ES1" s="750"/>
      <c r="ET1" s="725" t="s">
        <v>944</v>
      </c>
      <c r="EU1" s="725"/>
      <c r="EV1" s="752" t="s">
        <v>822</v>
      </c>
      <c r="EW1" s="752"/>
      <c r="EX1" s="750" t="s">
        <v>536</v>
      </c>
      <c r="EY1" s="750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49" t="s">
        <v>1554</v>
      </c>
      <c r="FF21" s="749"/>
      <c r="FG21" s="74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3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3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4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2023-02-26T14:00:56Z</dcterms:modified>
</cp:coreProperties>
</file>