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69EC876-D6EC-4C20-9040-726E09611443}" xr6:coauthVersionLast="38" xr6:coauthVersionMax="47" xr10:uidLastSave="{00000000-0000-0000-0000-000000000000}"/>
  <bookViews>
    <workbookView xWindow="1020" yWindow="-120" windowWidth="28380" windowHeight="16440" xr2:uid="{00000000-000D-0000-FFFF-FFFF00000000}"/>
  </bookViews>
  <sheets>
    <sheet name="lock-up accounting" sheetId="1" r:id="rId1"/>
    <sheet name="shout count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2" l="1"/>
  <c r="B41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C62" i="1" l="1"/>
  <c r="C61" i="1" l="1"/>
  <c r="B55" i="1" l="1"/>
  <c r="C43" i="1" l="1"/>
  <c r="C14" i="1" l="1"/>
  <c r="B27" i="1" l="1"/>
  <c r="E179" i="1" s="1"/>
</calcChain>
</file>

<file path=xl/sharedStrings.xml><?xml version="1.0" encoding="utf-8"?>
<sst xmlns="http://schemas.openxmlformats.org/spreadsheetml/2006/main" count="416" uniqueCount="160">
  <si>
    <t>CNY. See blog</t>
  </si>
  <si>
    <t xml:space="preserve">start </t>
  </si>
  <si>
    <t xml:space="preserve"> end</t>
  </si>
  <si>
    <t>50 shouts</t>
  </si>
  <si>
    <t>Urine x 40</t>
  </si>
  <si>
    <t>fabricated 1D-served</t>
  </si>
  <si>
    <t>exceed 30m</t>
  </si>
  <si>
    <t>notes</t>
  </si>
  <si>
    <t>Urine x 50</t>
  </si>
  <si>
    <t>range start</t>
  </si>
  <si>
    <t>boy agreed?</t>
  </si>
  <si>
    <t xml:space="preserve">boy agreed </t>
  </si>
  <si>
    <t>negotiated</t>
  </si>
  <si>
    <t>boy agreed</t>
  </si>
  <si>
    <t>boy agreed to north trail</t>
  </si>
  <si>
    <t>see gCalendar</t>
  </si>
  <si>
    <t>leaving home 11.32 
for 11.30 piano</t>
  </si>
  <si>
    <t>exceed "30mMore". See blog</t>
  </si>
  <si>
    <t>Urine on seat</t>
  </si>
  <si>
    <t xml:space="preserve"> days 
served</t>
  </si>
  <si>
    <t>days 
acrued</t>
  </si>
  <si>
    <t>same day</t>
  </si>
  <si>
    <t>Urine, reported by meimei</t>
  </si>
  <si>
    <t xml:space="preserve"> Yelling acruals excluded</t>
  </si>
  <si>
    <t>shouts</t>
  </si>
  <si>
    <t>cumulative</t>
  </si>
  <si>
    <t>EOD</t>
  </si>
  <si>
    <t>不尊敬
爸妈</t>
  </si>
  <si>
    <t>sofa.. See blog</t>
  </si>
  <si>
    <t>ff trip.. see blog</t>
  </si>
  <si>
    <t>laptop shutdown. See blog</t>
  </si>
  <si>
    <t>kick mom in kitchen</t>
  </si>
  <si>
    <t>kick mom in AMK park</t>
  </si>
  <si>
    <t>net  days acrued =</t>
  </si>
  <si>
    <t>urine</t>
  </si>
  <si>
    <t>exceeded 30m</t>
  </si>
  <si>
    <t>exceeded 60m on Sunset trip</t>
  </si>
  <si>
    <t>morning gaming despite repeated warnings</t>
  </si>
  <si>
    <t>converted from 180 shouts</t>
  </si>
  <si>
    <t xml:space="preserve">exceeded 60m  </t>
  </si>
  <si>
    <t>base-camp jail term unserved</t>
  </si>
  <si>
    <t>piano,doors,lamp.. See mail</t>
  </si>
  <si>
    <t>hurt meimei's head .. See mail</t>
  </si>
  <si>
    <t>locked up in office</t>
  </si>
  <si>
    <t>toe squash. See mail.</t>
  </si>
  <si>
    <t>60 x urine on seat or floor</t>
  </si>
  <si>
    <t>base camp</t>
  </si>
  <si>
    <t>camp zero</t>
  </si>
  <si>
    <t>far exceeded 60m. See mail</t>
  </si>
  <si>
    <t>far exceeded 30m</t>
  </si>
  <si>
    <t>exceeded 60m</t>
  </si>
  <si>
    <t>urine 18 times</t>
  </si>
  <si>
    <t>push mom.. See mail</t>
  </si>
  <si>
    <t>gaming on iPhone11 no permission, broke promise</t>
  </si>
  <si>
    <t>见死不救: meimei locked out</t>
  </si>
  <si>
    <t>hit mom on the back due to microwave</t>
  </si>
  <si>
    <t>throwing. See mail</t>
  </si>
  <si>
    <t>exceeded 30m witnessed by dad</t>
  </si>
  <si>
    <t>exceed 60m #90m.. Yellow card</t>
  </si>
  <si>
    <t>urine: 20 times</t>
  </si>
  <si>
    <t>urine: 0.5D camp0</t>
  </si>
  <si>
    <t>refuse2get off sofa</t>
  </si>
  <si>
    <t xml:space="preserve">exceed 60m  </t>
  </si>
  <si>
    <t>exceed 60m. Boy kept his promise and exchanged iPhone 8 with my key</t>
  </si>
  <si>
    <t>see mail</t>
  </si>
  <si>
    <t>throwing hard object on mom's eyes</t>
  </si>
  <si>
    <t>exceed`98m on iPhone</t>
  </si>
  <si>
    <t>exceed`68m on iPhone</t>
  </si>
  <si>
    <t xml:space="preserve">push mom  </t>
  </si>
  <si>
    <t>push mom twice</t>
  </si>
  <si>
    <t>didn't stop using iPhone after mom asked twice</t>
  </si>
  <si>
    <t>exceed phone or gaming quota</t>
  </si>
  <si>
    <t>exceed phone quota</t>
  </si>
  <si>
    <t>push mom, hit mom</t>
  </si>
  <si>
    <t>exceed gaming quota</t>
  </si>
  <si>
    <t>tackle mom</t>
  </si>
  <si>
    <t>piano theory homework not done by 10am</t>
  </si>
  <si>
    <t>exceed phone quota. Boy agreed</t>
  </si>
  <si>
    <t>iPhone 2H. Boy agreed</t>
  </si>
  <si>
    <t>exceeds 60m gaming quota, on Day1</t>
  </si>
  <si>
    <t>math quiz</t>
  </si>
  <si>
    <t xml:space="preserve"> </t>
  </si>
  <si>
    <t>Agoda price discovery</t>
  </si>
  <si>
    <t>urine confirmed</t>
  </si>
  <si>
    <t>iPhone 3H</t>
  </si>
  <si>
    <t>again !</t>
  </si>
  <si>
    <t xml:space="preserve">push dad </t>
  </si>
  <si>
    <t>iPhone 2H+. Boy agreed</t>
  </si>
  <si>
    <t>iPhone. Boy agreed</t>
  </si>
  <si>
    <t>sentosa</t>
  </si>
  <si>
    <t>base camp breach</t>
  </si>
  <si>
    <t xml:space="preserve">exceeded 98m </t>
  </si>
  <si>
    <t xml:space="preserve">pushing mom </t>
  </si>
  <si>
    <t>exceeded 98m. Boy admitted 2D</t>
  </si>
  <si>
    <t>exceeded 98m</t>
  </si>
  <si>
    <t>exceeded gaming quota</t>
  </si>
  <si>
    <t>disabey parent instruction: shower</t>
  </si>
  <si>
    <t>exceeded 90m gaming quota</t>
  </si>
  <si>
    <t>pushing dad</t>
  </si>
  <si>
    <t>screaming/turning on light at 1am</t>
  </si>
  <si>
    <t>exceed agreed 1.30am power-off</t>
  </si>
  <si>
    <t>base camp served</t>
  </si>
  <si>
    <t>camp zero on CNY eve</t>
  </si>
  <si>
    <t>random reward</t>
  </si>
  <si>
    <t>P4 math puzzle</t>
  </si>
  <si>
    <t>various</t>
  </si>
  <si>
    <t>turn off TV for meimei</t>
  </si>
  <si>
    <t>breach camp1P</t>
  </si>
  <si>
    <t>boy informed dad aft spending my cash</t>
  </si>
  <si>
    <t>China visa center</t>
  </si>
  <si>
    <t>2D in camp zero</t>
  </si>
  <si>
    <t>refusing to give up phone</t>
  </si>
  <si>
    <t>breach base camp</t>
  </si>
  <si>
    <t>refused to hand over iPHone8</t>
  </si>
  <si>
    <t>pushing mom</t>
  </si>
  <si>
    <t>kicking meimei</t>
  </si>
  <si>
    <t>slept early, took back bottle</t>
  </si>
  <si>
    <t>boy came to CGC on time</t>
  </si>
  <si>
    <t>early and quick shower</t>
  </si>
  <si>
    <t>trip to CompuThink</t>
  </si>
  <si>
    <t>agreed to turn off iPhone8</t>
  </si>
  <si>
    <t>early shower</t>
  </si>
  <si>
    <t>reminds dad about butter cookie</t>
  </si>
  <si>
    <t>HBL not too bad</t>
  </si>
  <si>
    <t>breach camp1P. I saw boy using the phone non-stop after tuition</t>
  </si>
  <si>
    <t>dad agreed</t>
  </si>
  <si>
    <t>CGC trip by himself</t>
  </si>
  <si>
    <t>told dad y music still available without wifi</t>
  </si>
  <si>
    <t>attending math tuition b4 Chem exam</t>
  </si>
  <si>
    <t>noSIM days</t>
  </si>
  <si>
    <t>refused to hand over iPHone8 even though parents stated clearly when.</t>
  </si>
  <si>
    <t>put down phone@4pm as promised</t>
  </si>
  <si>
    <t>attending math tuition against his will</t>
  </si>
  <si>
    <t>put down phone promptly 9pm</t>
  </si>
  <si>
    <t>At Saizeriya, boy didn't bully meimei sitting next</t>
  </si>
  <si>
    <t>see 2.5D email</t>
  </si>
  <si>
    <t>help dad with mlphone slack</t>
  </si>
  <si>
    <t>slept shortly after 12 before a non-school day (CGC counselling)</t>
  </si>
  <si>
    <t>peaceful screentime stop</t>
  </si>
  <si>
    <t>coming to see Doreen, but got up late</t>
  </si>
  <si>
    <t>void</t>
  </si>
  <si>
    <t>early shower as requested</t>
  </si>
  <si>
    <t>kicking door(Room2)after meimei/mom went to bed</t>
  </si>
  <si>
    <t>4am sleep</t>
  </si>
  <si>
    <t xml:space="preserve">refused to take shower by 11.30pm as requested </t>
  </si>
  <si>
    <t>discovery@better price + suggestion2use Visa instead of mastercard</t>
  </si>
  <si>
    <t>12am punctual switch-off</t>
  </si>
  <si>
    <t xml:space="preserve">early shower  </t>
  </si>
  <si>
    <t>Cristofori not too late, punctual stop@12a</t>
  </si>
  <si>
    <t>no-phone day observed</t>
  </si>
  <si>
    <t>3am power-off</t>
  </si>
  <si>
    <t>taught meimei anyWheel</t>
  </si>
  <si>
    <t>webcam assistance</t>
  </si>
  <si>
    <t>Touch session 1</t>
  </si>
  <si>
    <t>use of force .. Warning</t>
  </si>
  <si>
    <t>2am power-off</t>
  </si>
  <si>
    <t>CompuThink  not too late</t>
  </si>
  <si>
    <t>get up as promised at 10.35, and attend math tuition on time</t>
  </si>
  <si>
    <t>1am phone lock. No adverse reaction</t>
  </si>
  <si>
    <t>went to sleep past 2am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</si>
</sst>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d/mmm/yy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164" fontId="0" fillId="0" borderId="2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79"/>
  <sheetViews>
    <sheetView tabSelected="1" topLeftCell="A154" workbookViewId="0">
      <selection activeCell="C175" sqref="C175"/>
    </sheetView>
  </sheetViews>
  <sheetFormatPr defaultRowHeight="15" x14ac:dyDescent="0.25"/>
  <cols>
    <col min="1" max="1" width="1.140625" customWidth="1"/>
    <col min="2" max="3" width="7" bestFit="1" customWidth="1"/>
    <col min="4" max="4" width="15.140625" bestFit="1" customWidth="1"/>
    <col min="5" max="5" width="14.85546875" bestFit="1" customWidth="1"/>
    <col min="6" max="6" width="11.85546875" bestFit="1" customWidth="1"/>
    <col min="7" max="7" width="65.85546875" bestFit="1" customWidth="1"/>
  </cols>
  <sheetData>
    <row r="2" spans="2:7" ht="30" x14ac:dyDescent="0.25">
      <c r="B2" s="5" t="s">
        <v>20</v>
      </c>
      <c r="C2" s="5" t="s">
        <v>19</v>
      </c>
      <c r="D2" s="3" t="s">
        <v>1</v>
      </c>
      <c r="E2" s="3" t="s">
        <v>2</v>
      </c>
      <c r="F2" s="3" t="s">
        <v>10</v>
      </c>
      <c r="G2" s="3" t="s">
        <v>7</v>
      </c>
    </row>
    <row r="3" spans="2:7" x14ac:dyDescent="0.25">
      <c r="B3" s="1">
        <v>2.5</v>
      </c>
      <c r="C3" s="1"/>
      <c r="D3" s="2" t="s">
        <v>9</v>
      </c>
      <c r="E3" s="2">
        <v>44227</v>
      </c>
      <c r="F3" s="2" t="s">
        <v>12</v>
      </c>
      <c r="G3" s="1" t="s">
        <v>3</v>
      </c>
    </row>
    <row r="4" spans="2:7" x14ac:dyDescent="0.25">
      <c r="B4" s="1">
        <v>4</v>
      </c>
      <c r="C4" s="1"/>
      <c r="D4" s="2">
        <v>44239</v>
      </c>
      <c r="E4" s="2" t="s">
        <v>21</v>
      </c>
      <c r="F4" s="2"/>
      <c r="G4" s="1" t="s">
        <v>0</v>
      </c>
    </row>
    <row r="5" spans="2:7" x14ac:dyDescent="0.25">
      <c r="B5" s="1">
        <v>19.5</v>
      </c>
      <c r="C5" s="1"/>
      <c r="D5" s="2" t="s">
        <v>9</v>
      </c>
      <c r="E5" s="2">
        <v>44270</v>
      </c>
      <c r="F5" s="2" t="s">
        <v>12</v>
      </c>
      <c r="G5" s="1" t="s">
        <v>4</v>
      </c>
    </row>
    <row r="6" spans="2:7" x14ac:dyDescent="0.25">
      <c r="B6" s="1">
        <v>25</v>
      </c>
      <c r="C6" s="1"/>
      <c r="D6" s="2">
        <v>44271</v>
      </c>
      <c r="E6" s="2">
        <v>44320</v>
      </c>
      <c r="F6" s="2"/>
      <c r="G6" s="1" t="s">
        <v>8</v>
      </c>
    </row>
    <row r="7" spans="2:7" x14ac:dyDescent="0.25">
      <c r="B7" s="1"/>
      <c r="C7" s="1">
        <v>-5</v>
      </c>
      <c r="D7" s="2">
        <v>44307</v>
      </c>
      <c r="E7" s="2">
        <v>44311</v>
      </c>
      <c r="F7" s="2"/>
      <c r="G7" s="1"/>
    </row>
    <row r="8" spans="2:7" x14ac:dyDescent="0.25">
      <c r="B8" s="1">
        <v>1.5</v>
      </c>
      <c r="C8" s="1"/>
      <c r="D8" s="2">
        <v>44312</v>
      </c>
      <c r="E8" s="2" t="s">
        <v>21</v>
      </c>
      <c r="F8" s="2" t="s">
        <v>11</v>
      </c>
      <c r="G8" s="1" t="s">
        <v>5</v>
      </c>
    </row>
    <row r="9" spans="2:7" x14ac:dyDescent="0.25">
      <c r="B9" s="1">
        <v>0.5</v>
      </c>
      <c r="C9" s="1"/>
      <c r="D9" s="2">
        <v>44317</v>
      </c>
      <c r="E9" s="2" t="s">
        <v>21</v>
      </c>
      <c r="F9" s="2" t="s">
        <v>13</v>
      </c>
      <c r="G9" s="1" t="s">
        <v>6</v>
      </c>
    </row>
    <row r="10" spans="2:7" x14ac:dyDescent="0.25">
      <c r="B10" s="1">
        <v>0.5</v>
      </c>
      <c r="C10" s="1"/>
      <c r="D10" s="2">
        <v>44319</v>
      </c>
      <c r="E10" s="2" t="s">
        <v>21</v>
      </c>
      <c r="F10" s="2" t="s">
        <v>13</v>
      </c>
      <c r="G10" s="1" t="s">
        <v>6</v>
      </c>
    </row>
    <row r="11" spans="2:7" x14ac:dyDescent="0.25">
      <c r="B11" s="1">
        <v>1.5</v>
      </c>
      <c r="C11" s="1"/>
      <c r="D11" s="2">
        <v>44324</v>
      </c>
      <c r="E11" s="2" t="s">
        <v>21</v>
      </c>
      <c r="F11" s="2" t="s">
        <v>11</v>
      </c>
      <c r="G11" s="1" t="s">
        <v>17</v>
      </c>
    </row>
    <row r="12" spans="2:7" x14ac:dyDescent="0.25">
      <c r="B12" s="1"/>
      <c r="C12" s="1">
        <v>-1</v>
      </c>
      <c r="D12" s="2">
        <v>44329</v>
      </c>
      <c r="E12" s="2" t="s">
        <v>21</v>
      </c>
      <c r="F12" s="2" t="s">
        <v>125</v>
      </c>
      <c r="G12" s="1" t="s">
        <v>14</v>
      </c>
    </row>
    <row r="13" spans="2:7" ht="30" x14ac:dyDescent="0.25">
      <c r="B13" s="1">
        <v>0.5</v>
      </c>
      <c r="C13" s="1"/>
      <c r="D13" s="2">
        <v>44331</v>
      </c>
      <c r="E13" s="2" t="s">
        <v>21</v>
      </c>
      <c r="F13" s="2" t="s">
        <v>11</v>
      </c>
      <c r="G13" s="4" t="s">
        <v>16</v>
      </c>
    </row>
    <row r="14" spans="2:7" x14ac:dyDescent="0.25">
      <c r="B14" s="1"/>
      <c r="C14" s="1">
        <f>-40*2</f>
        <v>-80</v>
      </c>
      <c r="D14" s="2">
        <v>44331</v>
      </c>
      <c r="E14" s="2">
        <v>44370</v>
      </c>
      <c r="F14" s="2" t="s">
        <v>11</v>
      </c>
      <c r="G14" s="1" t="s">
        <v>15</v>
      </c>
    </row>
    <row r="15" spans="2:7" x14ac:dyDescent="0.25">
      <c r="B15" s="1">
        <v>0.5</v>
      </c>
      <c r="C15" s="1"/>
      <c r="D15" s="2">
        <v>44333</v>
      </c>
      <c r="E15" s="2" t="s">
        <v>21</v>
      </c>
      <c r="F15" s="2"/>
      <c r="G15" s="1" t="s">
        <v>29</v>
      </c>
    </row>
    <row r="16" spans="2:7" x14ac:dyDescent="0.25">
      <c r="B16" s="1">
        <v>0.5</v>
      </c>
      <c r="C16" s="1"/>
      <c r="D16" s="2">
        <v>44340</v>
      </c>
      <c r="E16" s="2" t="s">
        <v>21</v>
      </c>
      <c r="F16" s="1"/>
      <c r="G16" s="1" t="s">
        <v>22</v>
      </c>
    </row>
    <row r="17" spans="2:7" x14ac:dyDescent="0.25">
      <c r="B17" s="1">
        <v>1</v>
      </c>
      <c r="C17" s="1"/>
      <c r="D17" s="2">
        <v>44342</v>
      </c>
      <c r="E17" s="2" t="s">
        <v>21</v>
      </c>
      <c r="F17" s="1" t="s">
        <v>13</v>
      </c>
      <c r="G17" s="1" t="s">
        <v>32</v>
      </c>
    </row>
    <row r="18" spans="2:7" x14ac:dyDescent="0.25">
      <c r="B18" s="1">
        <v>0.5</v>
      </c>
      <c r="C18" s="1"/>
      <c r="D18" s="2">
        <v>44343</v>
      </c>
      <c r="E18" s="2" t="s">
        <v>21</v>
      </c>
      <c r="F18" s="1" t="s">
        <v>13</v>
      </c>
      <c r="G18" s="1" t="s">
        <v>18</v>
      </c>
    </row>
    <row r="19" spans="2:7" x14ac:dyDescent="0.25">
      <c r="B19" s="1">
        <v>0.5</v>
      </c>
      <c r="C19" s="1"/>
      <c r="D19" s="2">
        <v>44345</v>
      </c>
      <c r="E19" s="1" t="s">
        <v>21</v>
      </c>
      <c r="F19" s="1" t="s">
        <v>13</v>
      </c>
      <c r="G19" s="1" t="s">
        <v>28</v>
      </c>
    </row>
    <row r="20" spans="2:7" x14ac:dyDescent="0.25">
      <c r="B20" s="1">
        <v>0.5</v>
      </c>
      <c r="C20" s="1"/>
      <c r="D20" s="2">
        <v>44346</v>
      </c>
      <c r="E20" s="1" t="s">
        <v>21</v>
      </c>
      <c r="F20" s="1" t="s">
        <v>13</v>
      </c>
      <c r="G20" s="1" t="s">
        <v>30</v>
      </c>
    </row>
    <row r="21" spans="2:7" x14ac:dyDescent="0.25">
      <c r="B21" s="1">
        <v>1</v>
      </c>
      <c r="C21" s="1"/>
      <c r="D21" s="2">
        <v>44348</v>
      </c>
      <c r="E21" s="1" t="s">
        <v>21</v>
      </c>
      <c r="F21" s="1"/>
      <c r="G21" s="1" t="s">
        <v>31</v>
      </c>
    </row>
    <row r="22" spans="2:7" x14ac:dyDescent="0.25">
      <c r="B22" s="1"/>
      <c r="C22" s="1"/>
      <c r="D22" s="2">
        <v>44378</v>
      </c>
      <c r="E22" s="1" t="s">
        <v>21</v>
      </c>
      <c r="F22" s="1"/>
      <c r="G22" s="1" t="s">
        <v>35</v>
      </c>
    </row>
    <row r="23" spans="2:7" x14ac:dyDescent="0.25">
      <c r="B23" s="1">
        <v>3</v>
      </c>
      <c r="C23" s="1"/>
      <c r="D23" s="2">
        <v>44388</v>
      </c>
      <c r="E23" s="1" t="s">
        <v>21</v>
      </c>
      <c r="F23" s="1" t="s">
        <v>13</v>
      </c>
      <c r="G23" s="1" t="s">
        <v>35</v>
      </c>
    </row>
    <row r="24" spans="2:7" x14ac:dyDescent="0.25">
      <c r="B24" s="1">
        <v>2</v>
      </c>
      <c r="C24" s="1"/>
      <c r="D24" s="2">
        <v>44392</v>
      </c>
      <c r="E24" s="1" t="s">
        <v>21</v>
      </c>
      <c r="F24" s="1" t="s">
        <v>13</v>
      </c>
      <c r="G24" s="1" t="s">
        <v>35</v>
      </c>
    </row>
    <row r="25" spans="2:7" x14ac:dyDescent="0.25">
      <c r="B25" s="1">
        <v>3</v>
      </c>
      <c r="C25" s="1"/>
      <c r="D25" s="2">
        <v>44394</v>
      </c>
      <c r="E25" s="1" t="s">
        <v>21</v>
      </c>
      <c r="F25" s="1" t="s">
        <v>13</v>
      </c>
      <c r="G25" s="1" t="s">
        <v>36</v>
      </c>
    </row>
    <row r="26" spans="2:7" x14ac:dyDescent="0.25">
      <c r="B26" s="1">
        <v>0.5</v>
      </c>
      <c r="C26" s="1"/>
      <c r="D26" s="2">
        <v>44395</v>
      </c>
      <c r="E26" s="1" t="s">
        <v>21</v>
      </c>
      <c r="F26" s="1"/>
      <c r="G26" s="1" t="s">
        <v>34</v>
      </c>
    </row>
    <row r="27" spans="2:7" x14ac:dyDescent="0.25">
      <c r="B27" s="1">
        <f>180/20</f>
        <v>9</v>
      </c>
      <c r="C27" s="1"/>
      <c r="D27" s="2">
        <v>44397</v>
      </c>
      <c r="E27" s="1"/>
      <c r="F27" s="1"/>
      <c r="G27" s="1" t="s">
        <v>38</v>
      </c>
    </row>
    <row r="28" spans="2:7" x14ac:dyDescent="0.25">
      <c r="B28" s="1">
        <v>2</v>
      </c>
      <c r="C28" s="1"/>
      <c r="D28" s="2">
        <v>44398</v>
      </c>
      <c r="E28" s="1" t="s">
        <v>21</v>
      </c>
      <c r="F28" s="1" t="s">
        <v>12</v>
      </c>
      <c r="G28" s="1" t="s">
        <v>35</v>
      </c>
    </row>
    <row r="29" spans="2:7" x14ac:dyDescent="0.25">
      <c r="B29" s="1">
        <v>3</v>
      </c>
      <c r="C29" s="1"/>
      <c r="D29" s="2">
        <v>44402</v>
      </c>
      <c r="E29" s="1" t="s">
        <v>21</v>
      </c>
      <c r="F29" s="1" t="s">
        <v>13</v>
      </c>
      <c r="G29" s="1" t="s">
        <v>37</v>
      </c>
    </row>
    <row r="30" spans="2:7" x14ac:dyDescent="0.25">
      <c r="B30" s="1">
        <v>1</v>
      </c>
      <c r="C30" s="1"/>
      <c r="D30" s="2">
        <v>44406</v>
      </c>
      <c r="E30" s="1" t="s">
        <v>21</v>
      </c>
      <c r="F30" s="1" t="s">
        <v>13</v>
      </c>
      <c r="G30" s="1" t="s">
        <v>35</v>
      </c>
    </row>
    <row r="31" spans="2:7" x14ac:dyDescent="0.25">
      <c r="B31" s="1">
        <v>1</v>
      </c>
      <c r="C31" s="1"/>
      <c r="D31" s="2">
        <v>44412</v>
      </c>
      <c r="E31" s="1" t="s">
        <v>21</v>
      </c>
      <c r="F31" s="1" t="s">
        <v>13</v>
      </c>
      <c r="G31" s="1" t="s">
        <v>35</v>
      </c>
    </row>
    <row r="32" spans="2:7" x14ac:dyDescent="0.25">
      <c r="B32" s="1">
        <v>2.5</v>
      </c>
      <c r="C32" s="1"/>
      <c r="D32" s="2">
        <v>44418</v>
      </c>
      <c r="E32" s="1" t="s">
        <v>21</v>
      </c>
      <c r="F32" s="1" t="s">
        <v>12</v>
      </c>
      <c r="G32" s="1" t="s">
        <v>39</v>
      </c>
    </row>
    <row r="33" spans="2:7" x14ac:dyDescent="0.25">
      <c r="B33" s="1"/>
      <c r="C33" s="1">
        <v>-1</v>
      </c>
      <c r="D33" s="2">
        <v>44419</v>
      </c>
      <c r="E33" s="1"/>
      <c r="F33" s="1"/>
      <c r="G33" s="1"/>
    </row>
    <row r="34" spans="2:7" x14ac:dyDescent="0.25">
      <c r="B34" s="1">
        <v>2.5</v>
      </c>
      <c r="C34" s="1"/>
      <c r="D34" s="2">
        <v>44421</v>
      </c>
      <c r="E34" s="1"/>
      <c r="F34" s="1"/>
      <c r="G34" s="1" t="s">
        <v>35</v>
      </c>
    </row>
    <row r="35" spans="2:7" x14ac:dyDescent="0.25">
      <c r="B35" s="1">
        <v>5</v>
      </c>
      <c r="C35" s="1"/>
      <c r="D35" s="2">
        <v>44422</v>
      </c>
      <c r="E35" s="1" t="s">
        <v>21</v>
      </c>
      <c r="F35" s="1"/>
      <c r="G35" s="1" t="s">
        <v>41</v>
      </c>
    </row>
    <row r="36" spans="2:7" x14ac:dyDescent="0.25">
      <c r="B36" s="1">
        <v>30</v>
      </c>
      <c r="C36" s="1"/>
      <c r="D36" s="2">
        <v>44428</v>
      </c>
      <c r="E36" s="1"/>
      <c r="F36" s="1"/>
      <c r="G36" s="1" t="s">
        <v>42</v>
      </c>
    </row>
    <row r="37" spans="2:7" x14ac:dyDescent="0.25">
      <c r="B37" s="1">
        <v>3</v>
      </c>
      <c r="C37" s="1"/>
      <c r="D37" s="2">
        <v>44434</v>
      </c>
      <c r="E37" s="1"/>
      <c r="F37" s="1" t="s">
        <v>13</v>
      </c>
      <c r="G37" s="1" t="s">
        <v>37</v>
      </c>
    </row>
    <row r="38" spans="2:7" x14ac:dyDescent="0.25">
      <c r="B38" s="1"/>
      <c r="C38" s="1">
        <v>-4</v>
      </c>
      <c r="D38" s="2">
        <v>44436</v>
      </c>
      <c r="E38" s="2">
        <v>44437</v>
      </c>
      <c r="F38" s="1"/>
      <c r="G38" s="1" t="s">
        <v>43</v>
      </c>
    </row>
    <row r="39" spans="2:7" x14ac:dyDescent="0.25">
      <c r="B39" s="1"/>
      <c r="C39" s="1">
        <v>-1</v>
      </c>
      <c r="D39" s="2">
        <v>44438</v>
      </c>
      <c r="E39" s="2" t="s">
        <v>21</v>
      </c>
      <c r="F39" s="1"/>
      <c r="G39" s="1"/>
    </row>
    <row r="40" spans="2:7" x14ac:dyDescent="0.25">
      <c r="B40" s="1"/>
      <c r="C40" s="1">
        <v>-20</v>
      </c>
      <c r="D40" s="2">
        <v>44442</v>
      </c>
      <c r="E40" s="2">
        <v>44451</v>
      </c>
      <c r="F40" s="1"/>
      <c r="G40" s="1"/>
    </row>
    <row r="41" spans="2:7" x14ac:dyDescent="0.25">
      <c r="B41" s="1">
        <v>20</v>
      </c>
      <c r="C41" s="1"/>
      <c r="D41" s="2">
        <v>44445</v>
      </c>
      <c r="E41" s="2" t="s">
        <v>21</v>
      </c>
      <c r="F41" s="1" t="s">
        <v>13</v>
      </c>
      <c r="G41" s="1" t="s">
        <v>44</v>
      </c>
    </row>
    <row r="42" spans="2:7" x14ac:dyDescent="0.25">
      <c r="B42" s="1">
        <v>2</v>
      </c>
      <c r="C42" s="1"/>
      <c r="D42" s="2">
        <v>44459</v>
      </c>
      <c r="E42" s="2" t="s">
        <v>21</v>
      </c>
      <c r="F42" s="1" t="s">
        <v>13</v>
      </c>
      <c r="G42" s="1" t="s">
        <v>35</v>
      </c>
    </row>
    <row r="43" spans="2:7" x14ac:dyDescent="0.25">
      <c r="B43" s="1"/>
      <c r="C43" s="8">
        <f>-_xlfn.DAYS(E43,D43)*2-2</f>
        <v>-26</v>
      </c>
      <c r="D43" s="2">
        <v>44465</v>
      </c>
      <c r="E43" s="2">
        <v>44477</v>
      </c>
      <c r="F43" s="1"/>
      <c r="G43" s="1" t="s">
        <v>47</v>
      </c>
    </row>
    <row r="44" spans="2:7" x14ac:dyDescent="0.25">
      <c r="B44" s="1">
        <v>30</v>
      </c>
      <c r="C44" s="8"/>
      <c r="D44" s="2">
        <v>44420</v>
      </c>
      <c r="E44" s="2">
        <v>44480</v>
      </c>
      <c r="F44" s="1"/>
      <c r="G44" s="1" t="s">
        <v>45</v>
      </c>
    </row>
    <row r="45" spans="2:7" x14ac:dyDescent="0.25">
      <c r="B45" s="1"/>
      <c r="C45" s="1">
        <v>-1</v>
      </c>
      <c r="D45" s="2">
        <v>44478</v>
      </c>
      <c r="E45" s="2" t="s">
        <v>21</v>
      </c>
      <c r="F45" s="1" t="s">
        <v>13</v>
      </c>
      <c r="G45" s="1" t="s">
        <v>46</v>
      </c>
    </row>
    <row r="46" spans="2:7" x14ac:dyDescent="0.25">
      <c r="B46" s="1"/>
      <c r="C46" s="1">
        <v>-6</v>
      </c>
      <c r="D46" s="2">
        <v>44479</v>
      </c>
      <c r="E46" s="2">
        <v>44481</v>
      </c>
      <c r="F46" s="1"/>
      <c r="G46" s="1" t="s">
        <v>47</v>
      </c>
    </row>
    <row r="47" spans="2:7" x14ac:dyDescent="0.25">
      <c r="B47" s="1">
        <v>3</v>
      </c>
      <c r="C47" s="1"/>
      <c r="D47" s="2">
        <v>44484</v>
      </c>
      <c r="E47" s="2" t="s">
        <v>21</v>
      </c>
      <c r="F47" s="1"/>
      <c r="G47" s="1" t="s">
        <v>48</v>
      </c>
    </row>
    <row r="48" spans="2:7" x14ac:dyDescent="0.25">
      <c r="B48" s="1"/>
      <c r="C48" s="1">
        <v>-2</v>
      </c>
      <c r="D48" s="2">
        <v>44485</v>
      </c>
      <c r="E48" s="2" t="s">
        <v>21</v>
      </c>
      <c r="F48" s="1"/>
      <c r="G48" s="1" t="s">
        <v>47</v>
      </c>
    </row>
    <row r="49" spans="2:7" x14ac:dyDescent="0.25">
      <c r="B49" s="1">
        <v>1</v>
      </c>
      <c r="C49" s="1"/>
      <c r="D49" s="2">
        <v>44489</v>
      </c>
      <c r="E49" s="2" t="s">
        <v>21</v>
      </c>
      <c r="F49" s="1" t="s">
        <v>13</v>
      </c>
      <c r="G49" s="1" t="s">
        <v>35</v>
      </c>
    </row>
    <row r="50" spans="2:7" x14ac:dyDescent="0.25">
      <c r="B50" s="1">
        <v>2</v>
      </c>
      <c r="C50" s="1"/>
      <c r="D50" s="2">
        <v>44491</v>
      </c>
      <c r="E50" s="2" t="s">
        <v>21</v>
      </c>
      <c r="F50" s="1" t="s">
        <v>13</v>
      </c>
      <c r="G50" s="1" t="s">
        <v>49</v>
      </c>
    </row>
    <row r="51" spans="2:7" x14ac:dyDescent="0.25">
      <c r="B51" s="1">
        <v>3</v>
      </c>
      <c r="C51" s="1"/>
      <c r="D51" s="2">
        <v>44494</v>
      </c>
      <c r="E51" s="2" t="s">
        <v>21</v>
      </c>
      <c r="F51" s="1"/>
      <c r="G51" s="1" t="s">
        <v>57</v>
      </c>
    </row>
    <row r="52" spans="2:7" x14ac:dyDescent="0.25">
      <c r="B52" s="1">
        <v>1.5</v>
      </c>
      <c r="C52" s="1"/>
      <c r="D52" s="2">
        <v>44498</v>
      </c>
      <c r="E52" s="2" t="s">
        <v>21</v>
      </c>
      <c r="F52" s="1" t="s">
        <v>12</v>
      </c>
      <c r="G52" s="1" t="s">
        <v>35</v>
      </c>
    </row>
    <row r="53" spans="2:7" x14ac:dyDescent="0.25">
      <c r="B53" s="1">
        <v>3</v>
      </c>
      <c r="C53" s="1"/>
      <c r="D53" s="2">
        <v>44499</v>
      </c>
      <c r="E53" s="2" t="s">
        <v>21</v>
      </c>
      <c r="F53" s="1" t="s">
        <v>13</v>
      </c>
      <c r="G53" s="1" t="s">
        <v>37</v>
      </c>
    </row>
    <row r="54" spans="2:7" x14ac:dyDescent="0.25">
      <c r="B54" s="1">
        <v>2</v>
      </c>
      <c r="C54" s="1"/>
      <c r="D54" s="2">
        <v>44503</v>
      </c>
      <c r="E54" s="2" t="s">
        <v>21</v>
      </c>
      <c r="F54" s="1" t="s">
        <v>12</v>
      </c>
      <c r="G54" s="1" t="s">
        <v>50</v>
      </c>
    </row>
    <row r="55" spans="2:7" x14ac:dyDescent="0.25">
      <c r="B55" s="1">
        <f>18*0.5</f>
        <v>9</v>
      </c>
      <c r="C55" s="1"/>
      <c r="D55" s="2">
        <v>44481</v>
      </c>
      <c r="E55" s="2">
        <v>44516</v>
      </c>
      <c r="F55" s="1"/>
      <c r="G55" s="1" t="s">
        <v>51</v>
      </c>
    </row>
    <row r="56" spans="2:7" x14ac:dyDescent="0.25">
      <c r="B56" s="1">
        <v>1</v>
      </c>
      <c r="C56" s="1"/>
      <c r="D56" s="2">
        <v>44519</v>
      </c>
      <c r="E56" s="2" t="s">
        <v>21</v>
      </c>
      <c r="F56" s="1"/>
      <c r="G56" s="1" t="s">
        <v>52</v>
      </c>
    </row>
    <row r="57" spans="2:7" x14ac:dyDescent="0.25">
      <c r="B57" s="1">
        <v>0.5</v>
      </c>
      <c r="C57" s="1"/>
      <c r="D57" s="2">
        <v>44522</v>
      </c>
      <c r="E57" s="2" t="s">
        <v>21</v>
      </c>
      <c r="F57" s="1"/>
      <c r="G57" s="1" t="s">
        <v>53</v>
      </c>
    </row>
    <row r="58" spans="2:7" x14ac:dyDescent="0.25">
      <c r="B58" s="1">
        <v>7</v>
      </c>
      <c r="C58" s="1"/>
      <c r="D58" s="2">
        <v>44524</v>
      </c>
      <c r="E58" s="2" t="s">
        <v>21</v>
      </c>
      <c r="F58" s="1"/>
      <c r="G58" s="1" t="s">
        <v>55</v>
      </c>
    </row>
    <row r="59" spans="2:7" x14ac:dyDescent="0.25">
      <c r="B59" s="1">
        <v>1</v>
      </c>
      <c r="C59" s="1"/>
      <c r="D59" s="2">
        <v>44524</v>
      </c>
      <c r="E59" s="2" t="s">
        <v>21</v>
      </c>
      <c r="F59" s="1" t="s">
        <v>13</v>
      </c>
      <c r="G59" s="1" t="s">
        <v>60</v>
      </c>
    </row>
    <row r="60" spans="2:7" x14ac:dyDescent="0.25">
      <c r="B60" s="1">
        <v>1</v>
      </c>
      <c r="C60" s="1"/>
      <c r="D60" s="2">
        <v>44526</v>
      </c>
      <c r="E60" s="2" t="s">
        <v>21</v>
      </c>
      <c r="F60" s="1"/>
      <c r="G60" s="1" t="s">
        <v>54</v>
      </c>
    </row>
    <row r="61" spans="2:7" x14ac:dyDescent="0.25">
      <c r="B61" s="1"/>
      <c r="C61" s="8">
        <f>-_xlfn.DAYS(E61,D61)*2-2</f>
        <v>-50</v>
      </c>
      <c r="D61" s="2">
        <v>44510</v>
      </c>
      <c r="E61" s="2">
        <v>44534</v>
      </c>
      <c r="F61" s="1"/>
      <c r="G61" s="1"/>
    </row>
    <row r="62" spans="2:7" x14ac:dyDescent="0.25">
      <c r="B62" s="1"/>
      <c r="C62" s="8">
        <f>-_xlfn.DAYS(E62,D62)*2-2</f>
        <v>-10</v>
      </c>
      <c r="D62" s="2">
        <v>44536</v>
      </c>
      <c r="E62" s="2">
        <v>44540</v>
      </c>
      <c r="F62" s="1"/>
      <c r="G62" s="1"/>
    </row>
    <row r="63" spans="2:7" x14ac:dyDescent="0.25">
      <c r="B63" s="1">
        <v>1</v>
      </c>
      <c r="C63" s="8"/>
      <c r="D63" s="2">
        <v>44542</v>
      </c>
      <c r="E63" s="2">
        <v>44542</v>
      </c>
      <c r="F63" s="1" t="s">
        <v>13</v>
      </c>
      <c r="G63" s="1" t="s">
        <v>56</v>
      </c>
    </row>
    <row r="64" spans="2:7" x14ac:dyDescent="0.25">
      <c r="B64" s="1">
        <v>2</v>
      </c>
      <c r="C64" s="8"/>
      <c r="D64" s="2">
        <v>44552</v>
      </c>
      <c r="E64" s="2" t="s">
        <v>21</v>
      </c>
      <c r="F64" s="1" t="s">
        <v>13</v>
      </c>
      <c r="G64" s="1" t="s">
        <v>58</v>
      </c>
    </row>
    <row r="65" spans="2:7" x14ac:dyDescent="0.25">
      <c r="B65" s="1">
        <v>10</v>
      </c>
      <c r="C65" s="8"/>
      <c r="D65" s="2">
        <v>44530</v>
      </c>
      <c r="E65" s="2">
        <v>44559</v>
      </c>
      <c r="F65" s="1" t="s">
        <v>12</v>
      </c>
      <c r="G65" s="1" t="s">
        <v>59</v>
      </c>
    </row>
    <row r="66" spans="2:7" x14ac:dyDescent="0.25">
      <c r="B66" s="1"/>
      <c r="C66" s="8">
        <v>-2</v>
      </c>
      <c r="D66" s="2">
        <v>44560</v>
      </c>
      <c r="E66" s="2" t="s">
        <v>21</v>
      </c>
      <c r="F66" s="1"/>
      <c r="G66" s="1" t="s">
        <v>47</v>
      </c>
    </row>
    <row r="67" spans="2:7" x14ac:dyDescent="0.25">
      <c r="B67" s="1">
        <v>0.5</v>
      </c>
      <c r="C67" s="8"/>
      <c r="D67" s="2">
        <v>44561</v>
      </c>
      <c r="E67" s="2" t="s">
        <v>21</v>
      </c>
      <c r="F67" s="1"/>
      <c r="G67" s="1" t="s">
        <v>61</v>
      </c>
    </row>
    <row r="68" spans="2:7" x14ac:dyDescent="0.25">
      <c r="B68" s="1">
        <v>1</v>
      </c>
      <c r="C68" s="8"/>
      <c r="D68" s="2">
        <v>44561</v>
      </c>
      <c r="E68" s="2" t="s">
        <v>21</v>
      </c>
      <c r="F68" s="1"/>
      <c r="G68" s="1" t="s">
        <v>34</v>
      </c>
    </row>
    <row r="69" spans="2:7" x14ac:dyDescent="0.25">
      <c r="B69" s="1">
        <v>2</v>
      </c>
      <c r="C69" s="8"/>
      <c r="D69" s="2">
        <v>44567</v>
      </c>
      <c r="E69" s="2" t="s">
        <v>21</v>
      </c>
      <c r="F69" s="1"/>
      <c r="G69" s="1" t="s">
        <v>62</v>
      </c>
    </row>
    <row r="70" spans="2:7" x14ac:dyDescent="0.25">
      <c r="B70" s="1">
        <v>1</v>
      </c>
      <c r="C70" s="8"/>
      <c r="D70" s="2">
        <v>44569</v>
      </c>
      <c r="E70" s="2" t="s">
        <v>21</v>
      </c>
      <c r="F70" s="1"/>
      <c r="G70" s="1" t="s">
        <v>34</v>
      </c>
    </row>
    <row r="71" spans="2:7" x14ac:dyDescent="0.25">
      <c r="B71" s="1">
        <v>3.5</v>
      </c>
      <c r="C71" s="8"/>
      <c r="D71" s="2">
        <v>44569</v>
      </c>
      <c r="E71" s="2" t="s">
        <v>21</v>
      </c>
      <c r="F71" s="1"/>
      <c r="G71" s="1" t="s">
        <v>63</v>
      </c>
    </row>
    <row r="72" spans="2:7" x14ac:dyDescent="0.25">
      <c r="B72" s="1">
        <v>2</v>
      </c>
      <c r="C72" s="8"/>
      <c r="D72" s="2">
        <v>44576</v>
      </c>
      <c r="E72" s="2" t="s">
        <v>21</v>
      </c>
      <c r="F72" s="1"/>
      <c r="G72" s="1" t="s">
        <v>64</v>
      </c>
    </row>
    <row r="73" spans="2:7" x14ac:dyDescent="0.25">
      <c r="B73" s="1">
        <v>2</v>
      </c>
      <c r="C73" s="8"/>
      <c r="D73" s="2">
        <v>44592</v>
      </c>
      <c r="E73" s="2" t="s">
        <v>21</v>
      </c>
      <c r="F73" s="1"/>
      <c r="G73" s="1" t="s">
        <v>65</v>
      </c>
    </row>
    <row r="74" spans="2:7" x14ac:dyDescent="0.25">
      <c r="B74" s="1">
        <v>1</v>
      </c>
      <c r="C74" s="8"/>
      <c r="D74" s="2">
        <v>44593</v>
      </c>
      <c r="E74" s="2" t="s">
        <v>21</v>
      </c>
      <c r="F74" s="1"/>
      <c r="G74" s="1" t="s">
        <v>66</v>
      </c>
    </row>
    <row r="75" spans="2:7" x14ac:dyDescent="0.25">
      <c r="B75" s="1">
        <v>1</v>
      </c>
      <c r="C75" s="8"/>
      <c r="D75" s="2">
        <v>44596</v>
      </c>
      <c r="E75" s="2" t="s">
        <v>21</v>
      </c>
      <c r="F75" s="1"/>
      <c r="G75" s="1" t="s">
        <v>67</v>
      </c>
    </row>
    <row r="76" spans="2:7" x14ac:dyDescent="0.25">
      <c r="B76" s="1"/>
      <c r="C76" s="8">
        <v>-4</v>
      </c>
      <c r="D76" s="2">
        <v>44597</v>
      </c>
      <c r="E76" s="2">
        <v>44598</v>
      </c>
      <c r="F76" s="1"/>
      <c r="G76" s="1" t="s">
        <v>47</v>
      </c>
    </row>
    <row r="77" spans="2:7" x14ac:dyDescent="0.25">
      <c r="B77" s="1">
        <v>1</v>
      </c>
      <c r="C77" s="8"/>
      <c r="D77" s="2">
        <v>44609</v>
      </c>
      <c r="E77" s="2" t="s">
        <v>21</v>
      </c>
      <c r="F77" s="1"/>
      <c r="G77" s="1" t="s">
        <v>68</v>
      </c>
    </row>
    <row r="78" spans="2:7" x14ac:dyDescent="0.25">
      <c r="B78" s="1">
        <v>1</v>
      </c>
      <c r="C78" s="8"/>
      <c r="D78" s="2">
        <v>44619</v>
      </c>
      <c r="E78" s="2" t="s">
        <v>21</v>
      </c>
      <c r="F78" s="1"/>
      <c r="G78" s="1" t="s">
        <v>69</v>
      </c>
    </row>
    <row r="79" spans="2:7" x14ac:dyDescent="0.25">
      <c r="B79" s="1">
        <v>0.5</v>
      </c>
      <c r="C79" s="8"/>
      <c r="D79" s="2">
        <v>44621</v>
      </c>
      <c r="E79" s="2" t="s">
        <v>21</v>
      </c>
      <c r="F79" s="1"/>
      <c r="G79" s="1" t="s">
        <v>70</v>
      </c>
    </row>
    <row r="80" spans="2:7" x14ac:dyDescent="0.25">
      <c r="B80" s="1">
        <v>4</v>
      </c>
      <c r="C80" s="8"/>
      <c r="D80" s="2">
        <v>44631</v>
      </c>
      <c r="E80" s="2">
        <v>44639</v>
      </c>
      <c r="F80" s="1"/>
      <c r="G80" s="1" t="s">
        <v>71</v>
      </c>
    </row>
    <row r="81" spans="2:7" x14ac:dyDescent="0.25">
      <c r="B81" s="1">
        <v>1</v>
      </c>
      <c r="C81" s="8"/>
      <c r="D81" s="2">
        <v>44641</v>
      </c>
      <c r="E81" s="2">
        <v>44641</v>
      </c>
      <c r="F81" s="1"/>
      <c r="G81" s="1" t="s">
        <v>72</v>
      </c>
    </row>
    <row r="82" spans="2:7" x14ac:dyDescent="0.25">
      <c r="B82" s="1"/>
      <c r="C82" s="8">
        <v>-11</v>
      </c>
      <c r="D82" s="2">
        <v>44642</v>
      </c>
      <c r="E82" s="2">
        <v>44647</v>
      </c>
      <c r="F82" s="1"/>
      <c r="G82" s="1" t="s">
        <v>47</v>
      </c>
    </row>
    <row r="83" spans="2:7" x14ac:dyDescent="0.25">
      <c r="B83" s="1">
        <v>2</v>
      </c>
      <c r="C83" s="8"/>
      <c r="D83" s="2">
        <v>44646</v>
      </c>
      <c r="E83" s="2" t="s">
        <v>21</v>
      </c>
      <c r="F83" s="1"/>
      <c r="G83" s="1" t="s">
        <v>73</v>
      </c>
    </row>
    <row r="84" spans="2:7" x14ac:dyDescent="0.25">
      <c r="B84" s="1">
        <v>1</v>
      </c>
      <c r="C84" s="8"/>
      <c r="D84" s="2">
        <v>44648</v>
      </c>
      <c r="E84" s="2" t="s">
        <v>21</v>
      </c>
      <c r="F84" s="1"/>
      <c r="G84" s="1" t="s">
        <v>72</v>
      </c>
    </row>
    <row r="85" spans="2:7" x14ac:dyDescent="0.25">
      <c r="B85" s="1">
        <v>1</v>
      </c>
      <c r="C85" s="8"/>
      <c r="D85" s="2">
        <v>44655</v>
      </c>
      <c r="E85" s="2" t="s">
        <v>21</v>
      </c>
      <c r="F85" s="1"/>
      <c r="G85" s="1" t="s">
        <v>72</v>
      </c>
    </row>
    <row r="86" spans="2:7" x14ac:dyDescent="0.25">
      <c r="B86" s="1">
        <v>1</v>
      </c>
      <c r="C86" s="8"/>
      <c r="D86" s="2">
        <v>44660</v>
      </c>
      <c r="E86" s="2">
        <v>44661</v>
      </c>
      <c r="F86" s="1"/>
      <c r="G86" s="1" t="s">
        <v>34</v>
      </c>
    </row>
    <row r="87" spans="2:7" x14ac:dyDescent="0.25">
      <c r="B87" s="1">
        <v>2</v>
      </c>
      <c r="C87" s="8"/>
      <c r="D87" s="2">
        <v>44676</v>
      </c>
      <c r="E87" s="2" t="s">
        <v>21</v>
      </c>
      <c r="F87" s="1"/>
      <c r="G87" s="1" t="s">
        <v>74</v>
      </c>
    </row>
    <row r="88" spans="2:7" x14ac:dyDescent="0.25">
      <c r="B88" s="1"/>
      <c r="C88" s="8">
        <v>-4</v>
      </c>
      <c r="D88" s="2">
        <v>44682</v>
      </c>
      <c r="E88" s="2">
        <v>44683</v>
      </c>
      <c r="F88" s="1"/>
      <c r="G88" s="1" t="s">
        <v>47</v>
      </c>
    </row>
    <row r="89" spans="2:7" x14ac:dyDescent="0.25">
      <c r="B89" s="1">
        <v>1</v>
      </c>
      <c r="C89" s="8"/>
      <c r="D89" s="2">
        <v>44688</v>
      </c>
      <c r="E89" s="2" t="s">
        <v>21</v>
      </c>
      <c r="F89" s="1"/>
      <c r="G89" s="1" t="s">
        <v>34</v>
      </c>
    </row>
    <row r="90" spans="2:7" x14ac:dyDescent="0.25">
      <c r="B90" s="1"/>
      <c r="C90" s="8">
        <v>-2</v>
      </c>
      <c r="D90" s="2">
        <v>44689</v>
      </c>
      <c r="E90" s="2" t="s">
        <v>21</v>
      </c>
      <c r="F90" s="1"/>
      <c r="G90" s="1" t="s">
        <v>47</v>
      </c>
    </row>
    <row r="91" spans="2:7" x14ac:dyDescent="0.25">
      <c r="B91" s="1">
        <v>1</v>
      </c>
      <c r="C91" s="8"/>
      <c r="D91" s="2">
        <v>44693</v>
      </c>
      <c r="E91" s="2" t="s">
        <v>21</v>
      </c>
      <c r="F91" s="1"/>
      <c r="G91" s="1" t="s">
        <v>77</v>
      </c>
    </row>
    <row r="92" spans="2:7" x14ac:dyDescent="0.25">
      <c r="B92" s="1">
        <v>4</v>
      </c>
      <c r="C92" s="8"/>
      <c r="D92" s="11">
        <v>44695</v>
      </c>
      <c r="E92" s="13" t="s">
        <v>21</v>
      </c>
      <c r="F92" s="1"/>
      <c r="G92" s="1" t="s">
        <v>76</v>
      </c>
    </row>
    <row r="93" spans="2:7" x14ac:dyDescent="0.25">
      <c r="B93" s="1">
        <v>1</v>
      </c>
      <c r="C93" s="8"/>
      <c r="D93" s="12"/>
      <c r="E93" s="14"/>
      <c r="F93" s="1"/>
      <c r="G93" s="1" t="s">
        <v>78</v>
      </c>
    </row>
    <row r="94" spans="2:7" x14ac:dyDescent="0.25">
      <c r="B94" s="1">
        <v>1</v>
      </c>
      <c r="C94" s="8"/>
      <c r="D94" s="2">
        <v>44700</v>
      </c>
      <c r="E94" s="2" t="s">
        <v>21</v>
      </c>
      <c r="F94" s="1"/>
      <c r="G94" s="1" t="s">
        <v>79</v>
      </c>
    </row>
    <row r="95" spans="2:7" x14ac:dyDescent="0.25">
      <c r="B95" s="1"/>
      <c r="C95" s="8">
        <v>-1</v>
      </c>
      <c r="D95" s="2">
        <v>44703</v>
      </c>
      <c r="E95" s="2" t="s">
        <v>21</v>
      </c>
      <c r="F95" s="1"/>
      <c r="G95" s="1" t="s">
        <v>82</v>
      </c>
    </row>
    <row r="96" spans="2:7" x14ac:dyDescent="0.25">
      <c r="B96" s="1">
        <v>2</v>
      </c>
      <c r="C96" s="8"/>
      <c r="D96" s="2">
        <v>44708</v>
      </c>
      <c r="E96" s="2" t="s">
        <v>21</v>
      </c>
      <c r="F96" s="1"/>
      <c r="G96" s="1" t="s">
        <v>83</v>
      </c>
    </row>
    <row r="97" spans="2:7" x14ac:dyDescent="0.25">
      <c r="B97" s="1">
        <v>1</v>
      </c>
      <c r="C97" s="8"/>
      <c r="D97" s="2">
        <v>44708</v>
      </c>
      <c r="E97" s="2" t="s">
        <v>85</v>
      </c>
      <c r="F97" s="1"/>
      <c r="G97" s="1" t="s">
        <v>84</v>
      </c>
    </row>
    <row r="98" spans="2:7" x14ac:dyDescent="0.25">
      <c r="B98" s="1">
        <v>1</v>
      </c>
      <c r="C98" s="8"/>
      <c r="D98" s="2">
        <v>44716</v>
      </c>
      <c r="E98" s="2" t="s">
        <v>21</v>
      </c>
      <c r="F98" s="1"/>
      <c r="G98" s="1" t="s">
        <v>83</v>
      </c>
    </row>
    <row r="99" spans="2:7" x14ac:dyDescent="0.25">
      <c r="B99" s="1">
        <v>0.5</v>
      </c>
      <c r="C99" s="8"/>
      <c r="D99" s="2">
        <v>44716</v>
      </c>
      <c r="E99" s="2" t="s">
        <v>85</v>
      </c>
      <c r="F99" s="1"/>
      <c r="G99" s="1" t="s">
        <v>86</v>
      </c>
    </row>
    <row r="100" spans="2:7" x14ac:dyDescent="0.25">
      <c r="B100" s="1">
        <v>1</v>
      </c>
      <c r="C100" s="8"/>
      <c r="D100" s="2">
        <v>44723</v>
      </c>
      <c r="E100" s="2"/>
      <c r="F100" s="1"/>
      <c r="G100" s="1" t="s">
        <v>87</v>
      </c>
    </row>
    <row r="101" spans="2:7" x14ac:dyDescent="0.25">
      <c r="B101" s="1">
        <v>2</v>
      </c>
      <c r="C101" s="8"/>
      <c r="D101" s="2">
        <v>44728</v>
      </c>
      <c r="E101" s="2"/>
      <c r="F101" s="1"/>
      <c r="G101" s="1" t="s">
        <v>88</v>
      </c>
    </row>
    <row r="102" spans="2:7" x14ac:dyDescent="0.25">
      <c r="B102" s="1">
        <v>24</v>
      </c>
      <c r="C102" s="8"/>
      <c r="D102" s="2">
        <v>44739</v>
      </c>
      <c r="E102" s="2">
        <v>44755</v>
      </c>
      <c r="F102" s="1"/>
      <c r="G102" s="1" t="s">
        <v>90</v>
      </c>
    </row>
    <row r="103" spans="2:7" x14ac:dyDescent="0.25">
      <c r="B103" s="1">
        <v>2</v>
      </c>
      <c r="C103" s="8"/>
      <c r="D103" s="2">
        <v>44758</v>
      </c>
      <c r="E103" s="2" t="s">
        <v>21</v>
      </c>
      <c r="F103" s="1"/>
      <c r="G103" s="1" t="s">
        <v>91</v>
      </c>
    </row>
    <row r="104" spans="2:7" x14ac:dyDescent="0.25">
      <c r="B104" s="1">
        <v>4</v>
      </c>
      <c r="C104" s="8"/>
      <c r="D104" s="2">
        <v>44813</v>
      </c>
      <c r="E104" s="2">
        <v>44814</v>
      </c>
      <c r="F104" s="1"/>
      <c r="G104" s="1" t="s">
        <v>93</v>
      </c>
    </row>
    <row r="105" spans="2:7" x14ac:dyDescent="0.25">
      <c r="B105" s="1">
        <v>2</v>
      </c>
      <c r="C105" s="8"/>
      <c r="D105" s="2">
        <v>44821</v>
      </c>
      <c r="E105" s="2" t="s">
        <v>21</v>
      </c>
      <c r="F105" s="1"/>
      <c r="G105" s="1" t="s">
        <v>94</v>
      </c>
    </row>
    <row r="106" spans="2:7" x14ac:dyDescent="0.25">
      <c r="B106" s="1">
        <v>1.5</v>
      </c>
      <c r="C106" s="8"/>
      <c r="D106" s="2">
        <v>44854</v>
      </c>
      <c r="E106" s="2" t="s">
        <v>21</v>
      </c>
      <c r="F106" s="1"/>
      <c r="G106" s="1" t="s">
        <v>95</v>
      </c>
    </row>
    <row r="107" spans="2:7" x14ac:dyDescent="0.25">
      <c r="B107" s="1">
        <v>1</v>
      </c>
      <c r="C107" s="8"/>
      <c r="D107" s="2">
        <v>44857</v>
      </c>
      <c r="E107" s="2" t="s">
        <v>21</v>
      </c>
      <c r="F107" s="1" t="s">
        <v>13</v>
      </c>
      <c r="G107" s="1" t="s">
        <v>94</v>
      </c>
    </row>
    <row r="108" spans="2:7" x14ac:dyDescent="0.25">
      <c r="B108" s="1">
        <v>1</v>
      </c>
      <c r="C108" s="8"/>
      <c r="D108" s="2">
        <v>44858</v>
      </c>
      <c r="E108" s="2" t="s">
        <v>21</v>
      </c>
      <c r="F108" s="1" t="s">
        <v>13</v>
      </c>
      <c r="G108" s="1" t="s">
        <v>96</v>
      </c>
    </row>
    <row r="109" spans="2:7" x14ac:dyDescent="0.25">
      <c r="B109" s="1">
        <v>1.5</v>
      </c>
      <c r="C109" s="8"/>
      <c r="D109" s="2">
        <v>44871</v>
      </c>
      <c r="E109" s="2" t="s">
        <v>21</v>
      </c>
      <c r="F109" s="1" t="s">
        <v>13</v>
      </c>
      <c r="G109" s="1" t="s">
        <v>97</v>
      </c>
    </row>
    <row r="110" spans="2:7" x14ac:dyDescent="0.25">
      <c r="B110" s="1">
        <v>1</v>
      </c>
      <c r="C110" s="8"/>
      <c r="D110" s="2">
        <v>44878</v>
      </c>
      <c r="E110" s="2" t="s">
        <v>21</v>
      </c>
      <c r="F110" s="1"/>
      <c r="G110" s="1" t="s">
        <v>94</v>
      </c>
    </row>
    <row r="111" spans="2:7" x14ac:dyDescent="0.25">
      <c r="B111" s="1"/>
      <c r="C111" s="8">
        <v>-4</v>
      </c>
      <c r="D111" s="2">
        <v>44883</v>
      </c>
      <c r="E111" s="2">
        <v>44884</v>
      </c>
      <c r="F111" s="1"/>
      <c r="G111" s="1" t="s">
        <v>47</v>
      </c>
    </row>
    <row r="112" spans="2:7" x14ac:dyDescent="0.25">
      <c r="B112" s="1"/>
      <c r="C112" s="8">
        <v>-8</v>
      </c>
      <c r="D112" s="2">
        <v>44886</v>
      </c>
      <c r="E112" s="2">
        <v>44889</v>
      </c>
      <c r="F112" s="1"/>
      <c r="G112" s="1" t="s">
        <v>47</v>
      </c>
    </row>
    <row r="113" spans="2:7" x14ac:dyDescent="0.25">
      <c r="B113" s="1">
        <v>1</v>
      </c>
      <c r="C113" s="8"/>
      <c r="D113" s="2">
        <v>44887</v>
      </c>
      <c r="E113" s="2" t="s">
        <v>21</v>
      </c>
      <c r="F113" s="1"/>
      <c r="G113" s="1" t="s">
        <v>94</v>
      </c>
    </row>
    <row r="114" spans="2:7" x14ac:dyDescent="0.25">
      <c r="B114" s="1">
        <v>2</v>
      </c>
      <c r="C114" s="8"/>
      <c r="D114" s="2">
        <v>44901</v>
      </c>
      <c r="E114" s="2" t="s">
        <v>21</v>
      </c>
      <c r="F114" s="1" t="s">
        <v>13</v>
      </c>
      <c r="G114" s="1" t="s">
        <v>94</v>
      </c>
    </row>
    <row r="115" spans="2:7" x14ac:dyDescent="0.25">
      <c r="B115" s="1">
        <v>1</v>
      </c>
      <c r="C115" s="8"/>
      <c r="D115" s="2">
        <v>44915</v>
      </c>
      <c r="E115" s="2" t="s">
        <v>21</v>
      </c>
      <c r="F115" s="1"/>
      <c r="G115" s="1" t="s">
        <v>98</v>
      </c>
    </row>
    <row r="116" spans="2:7" x14ac:dyDescent="0.25">
      <c r="B116" s="1">
        <v>1</v>
      </c>
      <c r="C116" s="8"/>
      <c r="D116" s="2">
        <v>44915</v>
      </c>
      <c r="E116" s="2" t="s">
        <v>21</v>
      </c>
      <c r="F116" s="1"/>
      <c r="G116" s="1" t="s">
        <v>99</v>
      </c>
    </row>
    <row r="117" spans="2:7" x14ac:dyDescent="0.25">
      <c r="B117" s="1">
        <v>1</v>
      </c>
      <c r="C117" s="8"/>
      <c r="D117" s="2">
        <v>44919</v>
      </c>
      <c r="E117" s="2" t="s">
        <v>21</v>
      </c>
      <c r="F117" s="1"/>
      <c r="G117" s="1"/>
    </row>
    <row r="118" spans="2:7" x14ac:dyDescent="0.25">
      <c r="B118" s="1">
        <v>1</v>
      </c>
      <c r="C118" s="8"/>
      <c r="D118" s="2">
        <v>44926</v>
      </c>
      <c r="E118" s="2" t="s">
        <v>21</v>
      </c>
      <c r="F118" s="1" t="s">
        <v>13</v>
      </c>
      <c r="G118" s="1" t="s">
        <v>100</v>
      </c>
    </row>
    <row r="119" spans="2:7" x14ac:dyDescent="0.25">
      <c r="B119" s="1" t="s">
        <v>140</v>
      </c>
      <c r="C119" s="8"/>
      <c r="D119" s="2">
        <v>44928</v>
      </c>
      <c r="E119" s="2" t="s">
        <v>21</v>
      </c>
      <c r="F119" s="1" t="s">
        <v>13</v>
      </c>
      <c r="G119" s="1" t="s">
        <v>94</v>
      </c>
    </row>
    <row r="120" spans="2:7" x14ac:dyDescent="0.25">
      <c r="B120" s="1"/>
      <c r="C120" s="8">
        <v>-1</v>
      </c>
      <c r="D120" s="2">
        <v>44930</v>
      </c>
      <c r="E120" s="2"/>
      <c r="F120" s="1"/>
      <c r="G120" s="1" t="s">
        <v>101</v>
      </c>
    </row>
    <row r="121" spans="2:7" x14ac:dyDescent="0.25">
      <c r="B121" s="1" t="s">
        <v>140</v>
      </c>
      <c r="C121" s="8"/>
      <c r="D121" s="2">
        <v>44931</v>
      </c>
      <c r="E121" s="2" t="s">
        <v>21</v>
      </c>
      <c r="F121" s="1" t="s">
        <v>13</v>
      </c>
      <c r="G121" s="1" t="s">
        <v>107</v>
      </c>
    </row>
    <row r="122" spans="2:7" x14ac:dyDescent="0.25">
      <c r="B122" s="1"/>
      <c r="C122" s="8">
        <v>-1</v>
      </c>
      <c r="D122" s="2">
        <v>44932</v>
      </c>
      <c r="E122" s="2" t="s">
        <v>21</v>
      </c>
      <c r="F122" s="1"/>
      <c r="G122" s="1" t="s">
        <v>101</v>
      </c>
    </row>
    <row r="123" spans="2:7" x14ac:dyDescent="0.25">
      <c r="B123" s="1" t="s">
        <v>140</v>
      </c>
      <c r="C123" s="8"/>
      <c r="D123" s="2">
        <v>44935</v>
      </c>
      <c r="E123" s="2" t="s">
        <v>21</v>
      </c>
      <c r="F123" s="1" t="s">
        <v>13</v>
      </c>
      <c r="G123" s="1" t="s">
        <v>107</v>
      </c>
    </row>
    <row r="124" spans="2:7" x14ac:dyDescent="0.25">
      <c r="B124" s="1"/>
      <c r="C124" s="8">
        <v>-2</v>
      </c>
      <c r="D124" s="2">
        <v>44947</v>
      </c>
      <c r="E124" s="2" t="s">
        <v>21</v>
      </c>
      <c r="F124" s="1"/>
      <c r="G124" s="1" t="s">
        <v>102</v>
      </c>
    </row>
    <row r="125" spans="2:7" x14ac:dyDescent="0.25">
      <c r="B125" s="1"/>
      <c r="C125" s="8">
        <v>-2</v>
      </c>
      <c r="D125" s="2">
        <v>44952</v>
      </c>
      <c r="E125" s="2">
        <v>44953</v>
      </c>
      <c r="F125" s="1"/>
      <c r="G125" s="1" t="s">
        <v>101</v>
      </c>
    </row>
    <row r="126" spans="2:7" x14ac:dyDescent="0.25">
      <c r="B126" s="1" t="s">
        <v>140</v>
      </c>
      <c r="C126" s="8"/>
      <c r="D126" s="2">
        <v>44998</v>
      </c>
      <c r="E126" s="2" t="s">
        <v>21</v>
      </c>
      <c r="F126" s="1"/>
      <c r="G126" s="1" t="s">
        <v>107</v>
      </c>
    </row>
    <row r="127" spans="2:7" x14ac:dyDescent="0.25">
      <c r="B127" s="1"/>
      <c r="C127" s="8">
        <v>-2</v>
      </c>
      <c r="D127" s="2">
        <v>45001</v>
      </c>
      <c r="E127" s="2" t="s">
        <v>21</v>
      </c>
      <c r="F127" s="1"/>
      <c r="G127" s="1" t="s">
        <v>47</v>
      </c>
    </row>
    <row r="128" spans="2:7" x14ac:dyDescent="0.25">
      <c r="B128" s="1" t="s">
        <v>140</v>
      </c>
      <c r="C128" s="8"/>
      <c r="D128" s="2">
        <v>45003</v>
      </c>
      <c r="E128" s="2" t="s">
        <v>21</v>
      </c>
      <c r="F128" s="1"/>
      <c r="G128" s="1" t="s">
        <v>107</v>
      </c>
    </row>
    <row r="129" spans="2:7" x14ac:dyDescent="0.25">
      <c r="B129" s="1"/>
      <c r="C129" s="8">
        <v>-1</v>
      </c>
      <c r="D129" s="2">
        <v>45004</v>
      </c>
      <c r="E129" s="2" t="s">
        <v>21</v>
      </c>
      <c r="F129" s="1"/>
      <c r="G129" s="1" t="s">
        <v>46</v>
      </c>
    </row>
    <row r="130" spans="2:7" x14ac:dyDescent="0.25">
      <c r="B130" s="1" t="s">
        <v>140</v>
      </c>
      <c r="C130" s="8"/>
      <c r="D130" s="2">
        <v>45037</v>
      </c>
      <c r="E130" s="2" t="s">
        <v>21</v>
      </c>
      <c r="F130" s="1"/>
      <c r="G130" s="1" t="s">
        <v>107</v>
      </c>
    </row>
    <row r="131" spans="2:7" x14ac:dyDescent="0.25">
      <c r="B131" s="1"/>
      <c r="C131" s="8">
        <v>-20</v>
      </c>
      <c r="D131" s="2">
        <v>45042</v>
      </c>
      <c r="E131" s="2" t="s">
        <v>21</v>
      </c>
      <c r="F131" s="1"/>
      <c r="G131" s="1" t="s">
        <v>109</v>
      </c>
    </row>
    <row r="132" spans="2:7" x14ac:dyDescent="0.25">
      <c r="B132" s="1" t="s">
        <v>140</v>
      </c>
      <c r="C132" s="8"/>
      <c r="D132" s="2">
        <v>45051</v>
      </c>
      <c r="E132" s="2" t="s">
        <v>21</v>
      </c>
      <c r="F132" s="1"/>
      <c r="G132" s="1" t="s">
        <v>107</v>
      </c>
    </row>
    <row r="133" spans="2:7" x14ac:dyDescent="0.25">
      <c r="B133" s="1" t="s">
        <v>140</v>
      </c>
      <c r="C133" s="8"/>
      <c r="D133" s="2">
        <v>45066</v>
      </c>
      <c r="E133" s="2" t="s">
        <v>21</v>
      </c>
      <c r="F133" s="1"/>
      <c r="G133" s="1" t="s">
        <v>107</v>
      </c>
    </row>
    <row r="134" spans="2:7" x14ac:dyDescent="0.25">
      <c r="B134" s="1"/>
      <c r="C134" s="8">
        <v>-4</v>
      </c>
      <c r="D134" s="2">
        <v>45070</v>
      </c>
      <c r="E134" s="2">
        <v>45071</v>
      </c>
      <c r="F134" s="1"/>
      <c r="G134" s="1" t="s">
        <v>110</v>
      </c>
    </row>
    <row r="135" spans="2:7" x14ac:dyDescent="0.25">
      <c r="B135" s="1" t="s">
        <v>140</v>
      </c>
      <c r="C135" s="8"/>
      <c r="D135" s="2">
        <v>45074</v>
      </c>
      <c r="E135" s="2" t="s">
        <v>21</v>
      </c>
      <c r="F135" s="1" t="s">
        <v>13</v>
      </c>
      <c r="G135" s="1" t="s">
        <v>107</v>
      </c>
    </row>
    <row r="136" spans="2:7" x14ac:dyDescent="0.25">
      <c r="B136" s="1">
        <v>2</v>
      </c>
      <c r="C136" s="8"/>
      <c r="D136" s="2">
        <v>45078</v>
      </c>
      <c r="E136" s="2" t="s">
        <v>21</v>
      </c>
      <c r="F136" s="1"/>
      <c r="G136" s="1" t="s">
        <v>111</v>
      </c>
    </row>
    <row r="137" spans="2:7" x14ac:dyDescent="0.25">
      <c r="B137" s="1" t="s">
        <v>140</v>
      </c>
      <c r="C137" s="8"/>
      <c r="D137" s="2">
        <v>45080</v>
      </c>
      <c r="E137" s="2" t="s">
        <v>21</v>
      </c>
      <c r="F137" s="1"/>
      <c r="G137" s="1" t="s">
        <v>107</v>
      </c>
    </row>
    <row r="138" spans="2:7" x14ac:dyDescent="0.25">
      <c r="B138" s="1" t="s">
        <v>140</v>
      </c>
      <c r="C138" s="8"/>
      <c r="D138" s="2">
        <v>45117</v>
      </c>
      <c r="E138" s="2" t="s">
        <v>21</v>
      </c>
      <c r="F138" s="1"/>
      <c r="G138" s="1" t="s">
        <v>107</v>
      </c>
    </row>
    <row r="139" spans="2:7" x14ac:dyDescent="0.25">
      <c r="B139" s="1" t="s">
        <v>140</v>
      </c>
      <c r="C139" s="8"/>
      <c r="D139" s="2">
        <v>45125</v>
      </c>
      <c r="E139" s="2" t="s">
        <v>21</v>
      </c>
      <c r="F139" s="1"/>
      <c r="G139" s="1" t="s">
        <v>112</v>
      </c>
    </row>
    <row r="140" spans="2:7" x14ac:dyDescent="0.25">
      <c r="B140" s="1">
        <v>0.5</v>
      </c>
      <c r="C140" s="8"/>
      <c r="D140" s="2">
        <v>45130</v>
      </c>
      <c r="E140" s="2" t="s">
        <v>21</v>
      </c>
      <c r="F140" s="1" t="s">
        <v>13</v>
      </c>
      <c r="G140" s="1" t="s">
        <v>113</v>
      </c>
    </row>
    <row r="141" spans="2:7" x14ac:dyDescent="0.25">
      <c r="B141" s="1" t="s">
        <v>140</v>
      </c>
      <c r="C141" s="8"/>
      <c r="D141" s="2">
        <v>45145</v>
      </c>
      <c r="E141" s="2" t="s">
        <v>21</v>
      </c>
      <c r="F141" s="1" t="s">
        <v>13</v>
      </c>
      <c r="G141" s="1" t="s">
        <v>107</v>
      </c>
    </row>
    <row r="142" spans="2:7" x14ac:dyDescent="0.25">
      <c r="B142" s="1">
        <v>1</v>
      </c>
      <c r="C142" s="8"/>
      <c r="D142" s="2">
        <v>45148</v>
      </c>
      <c r="E142" s="2" t="s">
        <v>21</v>
      </c>
      <c r="F142" s="1" t="s">
        <v>13</v>
      </c>
      <c r="G142" s="1" t="s">
        <v>114</v>
      </c>
    </row>
    <row r="143" spans="2:7" x14ac:dyDescent="0.25">
      <c r="B143" s="1">
        <v>2</v>
      </c>
      <c r="C143" s="8"/>
      <c r="D143" s="2">
        <v>45148</v>
      </c>
      <c r="E143" s="2" t="s">
        <v>21</v>
      </c>
      <c r="F143" s="1"/>
      <c r="G143" s="1" t="s">
        <v>115</v>
      </c>
    </row>
    <row r="144" spans="2:7" x14ac:dyDescent="0.25">
      <c r="B144" s="1" t="s">
        <v>140</v>
      </c>
      <c r="C144" s="8"/>
      <c r="D144" s="2">
        <v>45148</v>
      </c>
      <c r="E144" s="2" t="s">
        <v>21</v>
      </c>
      <c r="F144" s="1"/>
      <c r="G144" s="1" t="s">
        <v>112</v>
      </c>
    </row>
    <row r="145" spans="2:7" x14ac:dyDescent="0.25">
      <c r="B145" s="1"/>
      <c r="C145" s="8">
        <v>-2</v>
      </c>
      <c r="D145" s="2">
        <v>45152</v>
      </c>
      <c r="E145" s="2" t="s">
        <v>21</v>
      </c>
      <c r="F145" s="1"/>
      <c r="G145" s="1" t="s">
        <v>117</v>
      </c>
    </row>
    <row r="146" spans="2:7" x14ac:dyDescent="0.25">
      <c r="B146" s="1" t="s">
        <v>140</v>
      </c>
      <c r="C146" s="8"/>
      <c r="D146" s="2">
        <v>45158</v>
      </c>
      <c r="E146" s="2" t="s">
        <v>21</v>
      </c>
      <c r="F146" s="1" t="s">
        <v>13</v>
      </c>
      <c r="G146" s="1" t="s">
        <v>107</v>
      </c>
    </row>
    <row r="147" spans="2:7" x14ac:dyDescent="0.25">
      <c r="B147" s="1" t="s">
        <v>140</v>
      </c>
      <c r="C147" s="8"/>
      <c r="D147" s="2">
        <v>45168</v>
      </c>
      <c r="E147" s="2" t="s">
        <v>21</v>
      </c>
      <c r="F147" s="1" t="s">
        <v>13</v>
      </c>
      <c r="G147" s="1" t="s">
        <v>107</v>
      </c>
    </row>
    <row r="148" spans="2:7" x14ac:dyDescent="0.25">
      <c r="B148" s="1" t="s">
        <v>140</v>
      </c>
      <c r="C148" s="8"/>
      <c r="D148" s="2">
        <v>45172</v>
      </c>
      <c r="E148" s="2" t="s">
        <v>21</v>
      </c>
      <c r="F148" s="1" t="s">
        <v>13</v>
      </c>
      <c r="G148" s="1" t="s">
        <v>107</v>
      </c>
    </row>
    <row r="149" spans="2:7" x14ac:dyDescent="0.25">
      <c r="B149" s="1"/>
      <c r="C149" s="8">
        <v>-1.5</v>
      </c>
      <c r="D149" s="2">
        <v>45176</v>
      </c>
      <c r="E149" s="2" t="s">
        <v>21</v>
      </c>
      <c r="F149" s="1"/>
      <c r="G149" s="1" t="s">
        <v>120</v>
      </c>
    </row>
    <row r="150" spans="2:7" x14ac:dyDescent="0.25">
      <c r="B150" s="1"/>
      <c r="C150" s="8">
        <v>-1</v>
      </c>
      <c r="D150" s="2">
        <v>45178</v>
      </c>
      <c r="E150" s="2" t="s">
        <v>21</v>
      </c>
      <c r="F150" s="1"/>
      <c r="G150" s="1" t="s">
        <v>121</v>
      </c>
    </row>
    <row r="151" spans="2:7" x14ac:dyDescent="0.25">
      <c r="B151" s="1"/>
      <c r="C151" s="1">
        <v>-0.5</v>
      </c>
      <c r="D151" s="2">
        <v>45181</v>
      </c>
      <c r="E151" s="2" t="s">
        <v>21</v>
      </c>
      <c r="F151" s="1"/>
      <c r="G151" s="1" t="s">
        <v>122</v>
      </c>
    </row>
    <row r="152" spans="2:7" x14ac:dyDescent="0.25">
      <c r="B152" s="1" t="s">
        <v>140</v>
      </c>
      <c r="C152" s="8"/>
      <c r="D152" s="2">
        <v>45181</v>
      </c>
      <c r="E152" s="2">
        <v>45182</v>
      </c>
      <c r="F152" s="1" t="s">
        <v>13</v>
      </c>
      <c r="G152" s="1" t="s">
        <v>107</v>
      </c>
    </row>
    <row r="153" spans="2:7" x14ac:dyDescent="0.25">
      <c r="B153" s="1"/>
      <c r="C153" s="8">
        <v>-0.5</v>
      </c>
      <c r="D153" s="2">
        <v>45183</v>
      </c>
      <c r="E153" s="2" t="s">
        <v>21</v>
      </c>
      <c r="F153" s="1"/>
      <c r="G153" s="1" t="s">
        <v>123</v>
      </c>
    </row>
    <row r="154" spans="2:7" x14ac:dyDescent="0.25">
      <c r="B154" s="1" t="s">
        <v>140</v>
      </c>
      <c r="C154" s="8"/>
      <c r="D154" s="2">
        <v>45193</v>
      </c>
      <c r="E154" s="2" t="s">
        <v>21</v>
      </c>
      <c r="F154" s="1" t="s">
        <v>13</v>
      </c>
      <c r="G154" s="1" t="s">
        <v>124</v>
      </c>
    </row>
    <row r="155" spans="2:7" x14ac:dyDescent="0.25">
      <c r="B155" s="1"/>
      <c r="C155" s="8">
        <v>-2</v>
      </c>
      <c r="D155" s="2">
        <v>45190</v>
      </c>
      <c r="E155" s="2" t="s">
        <v>21</v>
      </c>
      <c r="F155" s="1"/>
      <c r="G155" s="1" t="s">
        <v>126</v>
      </c>
    </row>
    <row r="156" spans="2:7" x14ac:dyDescent="0.25">
      <c r="B156" s="1"/>
      <c r="C156" s="8">
        <v>-2</v>
      </c>
      <c r="D156" s="2">
        <v>45194</v>
      </c>
      <c r="E156" s="2">
        <v>45195</v>
      </c>
      <c r="F156" s="1"/>
      <c r="G156" s="1" t="s">
        <v>129</v>
      </c>
    </row>
    <row r="157" spans="2:7" x14ac:dyDescent="0.25">
      <c r="B157" s="1"/>
      <c r="C157" s="8">
        <v>-1</v>
      </c>
      <c r="D157" s="2">
        <v>45207</v>
      </c>
      <c r="E157" s="2" t="s">
        <v>21</v>
      </c>
      <c r="F157" s="1"/>
      <c r="G157" s="1" t="s">
        <v>128</v>
      </c>
    </row>
    <row r="158" spans="2:7" x14ac:dyDescent="0.25">
      <c r="B158" s="1">
        <v>1</v>
      </c>
      <c r="C158" s="8"/>
      <c r="D158" s="2">
        <v>45212</v>
      </c>
      <c r="E158" s="2" t="s">
        <v>21</v>
      </c>
      <c r="F158" s="1" t="s">
        <v>13</v>
      </c>
      <c r="G158" s="1" t="s">
        <v>130</v>
      </c>
    </row>
    <row r="159" spans="2:7" x14ac:dyDescent="0.25">
      <c r="B159" s="1"/>
      <c r="C159" s="8">
        <v>-1</v>
      </c>
      <c r="D159" s="2">
        <v>45214</v>
      </c>
      <c r="E159" s="2" t="s">
        <v>21</v>
      </c>
      <c r="F159" s="1"/>
      <c r="G159" s="1" t="s">
        <v>132</v>
      </c>
    </row>
    <row r="160" spans="2:7" x14ac:dyDescent="0.25">
      <c r="B160" s="1"/>
      <c r="C160" s="8">
        <v>-0.5</v>
      </c>
      <c r="D160" s="2">
        <v>45214</v>
      </c>
      <c r="E160" s="2" t="s">
        <v>21</v>
      </c>
      <c r="F160" s="1"/>
      <c r="G160" s="1" t="s">
        <v>133</v>
      </c>
    </row>
    <row r="161" spans="2:7" x14ac:dyDescent="0.25">
      <c r="B161" s="1"/>
      <c r="C161" s="8">
        <v>-0.5</v>
      </c>
      <c r="D161" s="2">
        <v>45226</v>
      </c>
      <c r="E161" s="2" t="s">
        <v>21</v>
      </c>
      <c r="F161" s="1"/>
      <c r="G161" s="1" t="s">
        <v>134</v>
      </c>
    </row>
    <row r="162" spans="2:7" x14ac:dyDescent="0.25">
      <c r="B162" s="1"/>
      <c r="C162" s="8">
        <v>-2.5</v>
      </c>
      <c r="D162" s="2">
        <v>45227</v>
      </c>
      <c r="E162" s="2">
        <v>45228</v>
      </c>
      <c r="F162" s="1"/>
      <c r="G162" s="1" t="s">
        <v>135</v>
      </c>
    </row>
    <row r="163" spans="2:7" x14ac:dyDescent="0.25">
      <c r="B163" s="1"/>
      <c r="C163" s="8">
        <v>-0.5</v>
      </c>
      <c r="D163" s="2">
        <v>45230</v>
      </c>
      <c r="E163" s="2" t="s">
        <v>21</v>
      </c>
      <c r="F163" s="1"/>
      <c r="G163" s="1" t="s">
        <v>126</v>
      </c>
    </row>
    <row r="164" spans="2:7" x14ac:dyDescent="0.25">
      <c r="B164" s="1"/>
      <c r="C164" s="8">
        <v>-0.5</v>
      </c>
      <c r="D164" s="2">
        <v>45231</v>
      </c>
      <c r="E164" s="2" t="s">
        <v>21</v>
      </c>
      <c r="F164" s="1"/>
      <c r="G164" s="1" t="s">
        <v>137</v>
      </c>
    </row>
    <row r="165" spans="2:7" x14ac:dyDescent="0.25">
      <c r="B165" s="1">
        <v>2</v>
      </c>
      <c r="C165" s="8"/>
      <c r="D165" s="2">
        <v>45238</v>
      </c>
      <c r="E165" s="2" t="s">
        <v>21</v>
      </c>
      <c r="F165" s="1" t="s">
        <v>13</v>
      </c>
      <c r="G165" s="1" t="s">
        <v>143</v>
      </c>
    </row>
    <row r="166" spans="2:7" x14ac:dyDescent="0.25">
      <c r="B166" s="1"/>
      <c r="C166" s="8">
        <v>-1</v>
      </c>
      <c r="D166" s="2">
        <v>45237</v>
      </c>
      <c r="E166" s="2" t="s">
        <v>21</v>
      </c>
      <c r="F166" s="1"/>
      <c r="G166" s="4" t="s">
        <v>145</v>
      </c>
    </row>
    <row r="167" spans="2:7" x14ac:dyDescent="0.25">
      <c r="B167" s="1"/>
      <c r="C167" s="8">
        <v>-2</v>
      </c>
      <c r="D167" s="2">
        <v>45240</v>
      </c>
      <c r="E167" s="2" t="s">
        <v>21</v>
      </c>
      <c r="F167" s="1"/>
      <c r="G167" s="4" t="s">
        <v>149</v>
      </c>
    </row>
    <row r="168" spans="2:7" x14ac:dyDescent="0.25">
      <c r="B168" s="1">
        <v>1</v>
      </c>
      <c r="C168" s="8"/>
      <c r="D168" s="2">
        <v>45241</v>
      </c>
      <c r="E168" s="2" t="s">
        <v>21</v>
      </c>
      <c r="F168" s="1" t="s">
        <v>13</v>
      </c>
      <c r="G168" s="4" t="s">
        <v>150</v>
      </c>
    </row>
    <row r="169" spans="2:7" x14ac:dyDescent="0.25">
      <c r="B169" s="1"/>
      <c r="C169" s="8">
        <v>-1</v>
      </c>
      <c r="D169" s="2">
        <v>45243</v>
      </c>
      <c r="E169" s="2" t="s">
        <v>21</v>
      </c>
      <c r="F169" s="1"/>
      <c r="G169" s="4" t="s">
        <v>152</v>
      </c>
    </row>
    <row r="170" spans="2:7" x14ac:dyDescent="0.25">
      <c r="B170" s="1"/>
      <c r="C170" s="8">
        <v>-2</v>
      </c>
      <c r="D170" s="2">
        <v>45247</v>
      </c>
      <c r="E170" s="2" t="s">
        <v>21</v>
      </c>
      <c r="F170" s="1"/>
      <c r="G170" s="4" t="s">
        <v>149</v>
      </c>
    </row>
    <row r="171" spans="2:7" x14ac:dyDescent="0.25">
      <c r="B171" s="1">
        <v>1</v>
      </c>
      <c r="C171" s="8"/>
      <c r="D171" s="2">
        <v>45247</v>
      </c>
      <c r="E171" s="2" t="s">
        <v>21</v>
      </c>
      <c r="F171" s="1"/>
      <c r="G171" s="4" t="s">
        <v>155</v>
      </c>
    </row>
    <row r="172" spans="2:7" x14ac:dyDescent="0.25">
      <c r="B172" s="1"/>
      <c r="C172" s="8">
        <v>-1</v>
      </c>
      <c r="D172" s="2">
        <v>45249</v>
      </c>
      <c r="E172" s="2" t="s">
        <v>21</v>
      </c>
      <c r="F172" s="1"/>
      <c r="G172" s="4" t="s">
        <v>157</v>
      </c>
    </row>
    <row r="173" spans="2:7" x14ac:dyDescent="0.25">
      <c r="B173" s="1">
        <v>1</v>
      </c>
      <c r="C173" s="8"/>
      <c r="D173" s="2">
        <v>45250</v>
      </c>
      <c r="E173" s="2" t="s">
        <v>21</v>
      </c>
      <c r="F173" s="1"/>
      <c r="G173" s="4" t="s">
        <v>158</v>
      </c>
    </row>
    <row r="174" spans="2:7" x14ac:dyDescent="0.25">
      <c r="B174" s="1"/>
      <c r="C174" s="8">
        <v>-5</v>
      </c>
      <c r="D174" s="2">
        <v>45250</v>
      </c>
      <c r="E174" s="2">
        <v>45253</v>
      </c>
      <c r="F174" s="1"/>
      <c r="G174" s="4" t="s">
        <v>156</v>
      </c>
    </row>
    <row r="175" spans="2:7" x14ac:dyDescent="0.25">
      <c r="B175" s="1">
        <v>1</v>
      </c>
      <c r="C175" s="8"/>
      <c r="D175" s="2">
        <v>45254</v>
      </c>
      <c r="E175" s="2" t="s">
        <v>21</v>
      </c>
      <c r="F175" s="1"/>
      <c r="G175" s="4" t="s">
        <v>159</v>
      </c>
    </row>
    <row r="176" spans="2:7" x14ac:dyDescent="0.25">
      <c r="B176" s="1"/>
      <c r="C176" s="8"/>
      <c r="D176" s="2"/>
      <c r="E176" s="2"/>
      <c r="F176" s="1"/>
      <c r="G176" s="1"/>
    </row>
    <row r="177" spans="1:7" x14ac:dyDescent="0.25">
      <c r="B177" s="1"/>
      <c r="C177" s="1"/>
      <c r="D177" s="1"/>
      <c r="E177" s="1"/>
      <c r="F177" s="1"/>
      <c r="G177" s="1"/>
    </row>
    <row r="178" spans="1:7" s="10" customFormat="1" x14ac:dyDescent="0.25">
      <c r="A178" s="10" t="s">
        <v>23</v>
      </c>
    </row>
    <row r="179" spans="1:7" x14ac:dyDescent="0.25">
      <c r="B179" s="9" t="s">
        <v>33</v>
      </c>
      <c r="C179" s="9"/>
      <c r="D179" s="9"/>
      <c r="E179">
        <f>SUM(B3:B177)+SUM(C3:C177)</f>
        <v>25</v>
      </c>
      <c r="F179" s="10" t="s">
        <v>40</v>
      </c>
      <c r="G179" s="10"/>
    </row>
  </sheetData>
  <mergeCells count="5">
    <mergeCell ref="B179:D179"/>
    <mergeCell ref="A178:XFD178"/>
    <mergeCell ref="F179:G179"/>
    <mergeCell ref="D92:D93"/>
    <mergeCell ref="E92:E9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46"/>
  <sheetViews>
    <sheetView topLeftCell="B1" workbookViewId="0">
      <pane ySplit="1" topLeftCell="A17" activePane="bottomLeft" state="frozen"/>
      <selection pane="bottomLeft" activeCell="M28" sqref="M28"/>
    </sheetView>
  </sheetViews>
  <sheetFormatPr defaultRowHeight="15" x14ac:dyDescent="0.25"/>
  <cols>
    <col min="1" max="1" width="1.42578125" customWidth="1"/>
    <col min="2" max="2" width="10.85546875" bestFit="1" customWidth="1"/>
    <col min="3" max="3" width="15.28515625" bestFit="1" customWidth="1"/>
    <col min="4" max="4" width="6.85546875" bestFit="1" customWidth="1"/>
    <col min="5" max="5" width="7.42578125" bestFit="1" customWidth="1"/>
    <col min="6" max="6" width="48.140625" bestFit="1" customWidth="1"/>
  </cols>
  <sheetData>
    <row r="1" spans="2:16" ht="30" x14ac:dyDescent="0.25">
      <c r="B1" s="6" t="s">
        <v>25</v>
      </c>
      <c r="C1" s="6" t="s">
        <v>26</v>
      </c>
      <c r="D1" s="6" t="s">
        <v>24</v>
      </c>
      <c r="E1" s="7" t="s">
        <v>27</v>
      </c>
    </row>
    <row r="2" spans="2:16" x14ac:dyDescent="0.25">
      <c r="B2" s="1">
        <v>81</v>
      </c>
      <c r="C2" s="2">
        <v>44660</v>
      </c>
      <c r="D2" s="1">
        <v>1</v>
      </c>
      <c r="E2" s="1"/>
    </row>
    <row r="3" spans="2:16" x14ac:dyDescent="0.25">
      <c r="B3" s="1">
        <f>B2+D3+E3</f>
        <v>83</v>
      </c>
      <c r="C3" s="2">
        <v>44661</v>
      </c>
      <c r="D3" s="1"/>
      <c r="E3" s="1">
        <v>2</v>
      </c>
    </row>
    <row r="4" spans="2:16" x14ac:dyDescent="0.25">
      <c r="B4" s="1">
        <f t="shared" ref="B4:B41" si="0">B3+D4+E4</f>
        <v>88</v>
      </c>
      <c r="C4" s="2">
        <v>44694</v>
      </c>
      <c r="D4" s="1"/>
      <c r="E4" s="1">
        <v>5</v>
      </c>
      <c r="F4" t="s">
        <v>75</v>
      </c>
      <c r="P4" t="s">
        <v>81</v>
      </c>
    </row>
    <row r="5" spans="2:16" x14ac:dyDescent="0.25">
      <c r="B5" s="1">
        <f t="shared" si="0"/>
        <v>89</v>
      </c>
      <c r="C5" s="2">
        <v>44699</v>
      </c>
      <c r="D5" s="1">
        <v>1</v>
      </c>
      <c r="E5" s="1"/>
    </row>
    <row r="6" spans="2:16" x14ac:dyDescent="0.25">
      <c r="B6" s="1">
        <f t="shared" si="0"/>
        <v>88</v>
      </c>
      <c r="C6" s="2">
        <v>44700</v>
      </c>
      <c r="D6" s="1"/>
      <c r="E6" s="1">
        <v>-1</v>
      </c>
      <c r="F6" t="s">
        <v>80</v>
      </c>
    </row>
    <row r="7" spans="2:16" x14ac:dyDescent="0.25">
      <c r="B7" s="1">
        <f t="shared" si="0"/>
        <v>91</v>
      </c>
      <c r="C7" s="2">
        <v>44709</v>
      </c>
      <c r="D7" s="1">
        <v>3</v>
      </c>
      <c r="E7" s="1"/>
    </row>
    <row r="8" spans="2:16" x14ac:dyDescent="0.25">
      <c r="B8" s="1">
        <f t="shared" si="0"/>
        <v>93</v>
      </c>
      <c r="C8" s="2">
        <v>44710</v>
      </c>
      <c r="D8" s="1">
        <v>2</v>
      </c>
      <c r="E8" s="1"/>
    </row>
    <row r="9" spans="2:16" x14ac:dyDescent="0.25">
      <c r="B9" s="1">
        <f t="shared" si="0"/>
        <v>97</v>
      </c>
      <c r="C9" s="2">
        <v>44713</v>
      </c>
      <c r="D9" s="1"/>
      <c r="E9" s="1">
        <v>4</v>
      </c>
    </row>
    <row r="10" spans="2:16" x14ac:dyDescent="0.25">
      <c r="B10" s="1">
        <f t="shared" si="0"/>
        <v>101</v>
      </c>
      <c r="C10" s="2">
        <v>44727</v>
      </c>
      <c r="D10" s="1">
        <v>4</v>
      </c>
      <c r="E10" s="1"/>
      <c r="F10" t="s">
        <v>89</v>
      </c>
    </row>
    <row r="11" spans="2:16" x14ac:dyDescent="0.25">
      <c r="B11" s="1">
        <f t="shared" si="0"/>
        <v>106</v>
      </c>
      <c r="C11" s="2">
        <v>44732</v>
      </c>
      <c r="D11" s="1"/>
      <c r="E11" s="1">
        <v>5</v>
      </c>
    </row>
    <row r="12" spans="2:16" x14ac:dyDescent="0.25">
      <c r="B12" s="1">
        <f t="shared" si="0"/>
        <v>102</v>
      </c>
      <c r="C12" s="2">
        <v>44752</v>
      </c>
      <c r="D12" s="1">
        <v>1</v>
      </c>
      <c r="E12" s="1">
        <v>-5</v>
      </c>
    </row>
    <row r="13" spans="2:16" x14ac:dyDescent="0.25">
      <c r="B13" s="1">
        <f t="shared" si="0"/>
        <v>104</v>
      </c>
      <c r="C13" s="2">
        <v>44758</v>
      </c>
      <c r="D13" s="1">
        <v>2</v>
      </c>
      <c r="E13" s="1"/>
    </row>
    <row r="14" spans="2:16" x14ac:dyDescent="0.25">
      <c r="B14" s="1">
        <f t="shared" si="0"/>
        <v>110</v>
      </c>
      <c r="C14" s="2">
        <v>44782</v>
      </c>
      <c r="D14" s="1">
        <v>1</v>
      </c>
      <c r="E14" s="1">
        <v>5</v>
      </c>
      <c r="F14" t="s">
        <v>92</v>
      </c>
    </row>
    <row r="15" spans="2:16" x14ac:dyDescent="0.25">
      <c r="B15" s="1">
        <f t="shared" si="0"/>
        <v>115</v>
      </c>
      <c r="C15" s="2">
        <v>44934</v>
      </c>
      <c r="D15" s="1"/>
      <c r="E15" s="1">
        <v>5</v>
      </c>
    </row>
    <row r="16" spans="2:16" x14ac:dyDescent="0.25">
      <c r="B16" s="1">
        <f t="shared" si="0"/>
        <v>116</v>
      </c>
      <c r="C16" s="2">
        <v>44983</v>
      </c>
      <c r="D16" s="1"/>
      <c r="E16" s="1">
        <v>1</v>
      </c>
    </row>
    <row r="17" spans="2:6" x14ac:dyDescent="0.25">
      <c r="B17" s="1">
        <f t="shared" si="0"/>
        <v>106</v>
      </c>
      <c r="C17" s="2">
        <v>45000</v>
      </c>
      <c r="D17" s="1">
        <v>-10</v>
      </c>
      <c r="E17" s="1"/>
      <c r="F17" t="s">
        <v>103</v>
      </c>
    </row>
    <row r="18" spans="2:6" x14ac:dyDescent="0.25">
      <c r="B18" s="1">
        <f t="shared" si="0"/>
        <v>96</v>
      </c>
      <c r="C18" s="2">
        <v>45013</v>
      </c>
      <c r="D18" s="1">
        <v>-10</v>
      </c>
      <c r="E18" s="1"/>
      <c r="F18" t="s">
        <v>104</v>
      </c>
    </row>
    <row r="19" spans="2:6" x14ac:dyDescent="0.25">
      <c r="B19" s="1">
        <f t="shared" si="0"/>
        <v>81</v>
      </c>
      <c r="C19" s="2">
        <v>45017</v>
      </c>
      <c r="D19" s="1">
        <v>-15</v>
      </c>
      <c r="E19" s="1"/>
      <c r="F19" t="s">
        <v>105</v>
      </c>
    </row>
    <row r="20" spans="2:6" x14ac:dyDescent="0.25">
      <c r="B20" s="1">
        <f t="shared" si="0"/>
        <v>80</v>
      </c>
      <c r="C20" s="2">
        <v>45024</v>
      </c>
      <c r="D20" s="1">
        <v>-1</v>
      </c>
      <c r="E20" s="1"/>
      <c r="F20" t="s">
        <v>106</v>
      </c>
    </row>
    <row r="21" spans="2:6" x14ac:dyDescent="0.25">
      <c r="B21" s="1">
        <f t="shared" si="0"/>
        <v>79</v>
      </c>
      <c r="C21" s="2">
        <v>45038</v>
      </c>
      <c r="D21" s="1">
        <v>-1</v>
      </c>
      <c r="E21" s="1"/>
      <c r="F21" t="s">
        <v>108</v>
      </c>
    </row>
    <row r="22" spans="2:6" x14ac:dyDescent="0.25">
      <c r="B22" s="1">
        <f t="shared" si="0"/>
        <v>89</v>
      </c>
      <c r="C22" s="2">
        <v>45115</v>
      </c>
      <c r="D22" s="1"/>
      <c r="E22" s="1">
        <v>10</v>
      </c>
      <c r="F22" t="s">
        <v>92</v>
      </c>
    </row>
    <row r="23" spans="2:6" x14ac:dyDescent="0.25">
      <c r="B23" s="1">
        <f t="shared" si="0"/>
        <v>80</v>
      </c>
      <c r="C23" s="2">
        <v>45158</v>
      </c>
      <c r="D23" s="1">
        <v>-9</v>
      </c>
      <c r="E23" s="1"/>
      <c r="F23" t="s">
        <v>116</v>
      </c>
    </row>
    <row r="24" spans="2:6" x14ac:dyDescent="0.25">
      <c r="B24" s="1">
        <f t="shared" si="0"/>
        <v>76</v>
      </c>
      <c r="C24" s="2">
        <v>45161</v>
      </c>
      <c r="D24" s="1">
        <v>-4</v>
      </c>
      <c r="E24" s="1"/>
      <c r="F24" t="s">
        <v>118</v>
      </c>
    </row>
    <row r="25" spans="2:6" x14ac:dyDescent="0.25">
      <c r="B25" s="1">
        <f t="shared" si="0"/>
        <v>68</v>
      </c>
      <c r="C25" s="2">
        <v>45171</v>
      </c>
      <c r="D25" s="1">
        <v>-8</v>
      </c>
      <c r="E25" s="1"/>
      <c r="F25" t="s">
        <v>119</v>
      </c>
    </row>
    <row r="26" spans="2:6" x14ac:dyDescent="0.25">
      <c r="B26" s="1">
        <f t="shared" si="0"/>
        <v>65</v>
      </c>
      <c r="C26" s="2">
        <v>45199</v>
      </c>
      <c r="D26" s="1"/>
      <c r="E26" s="1">
        <v>-3</v>
      </c>
      <c r="F26" t="s">
        <v>127</v>
      </c>
    </row>
    <row r="27" spans="2:6" x14ac:dyDescent="0.25">
      <c r="B27" s="1">
        <f t="shared" si="0"/>
        <v>62</v>
      </c>
      <c r="C27" s="2">
        <v>45214</v>
      </c>
      <c r="D27" s="1"/>
      <c r="E27" s="1">
        <v>-3</v>
      </c>
      <c r="F27" t="s">
        <v>131</v>
      </c>
    </row>
    <row r="28" spans="2:6" x14ac:dyDescent="0.25">
      <c r="B28" s="1">
        <f t="shared" si="0"/>
        <v>59</v>
      </c>
      <c r="C28" s="2">
        <v>45229</v>
      </c>
      <c r="D28" s="1"/>
      <c r="E28" s="1">
        <v>-3</v>
      </c>
      <c r="F28" t="s">
        <v>136</v>
      </c>
    </row>
    <row r="29" spans="2:6" x14ac:dyDescent="0.25">
      <c r="B29" s="1">
        <f t="shared" si="0"/>
        <v>57</v>
      </c>
      <c r="C29" s="2">
        <v>45232</v>
      </c>
      <c r="D29" s="1"/>
      <c r="E29" s="1">
        <v>-2</v>
      </c>
      <c r="F29" t="s">
        <v>139</v>
      </c>
    </row>
    <row r="30" spans="2:6" x14ac:dyDescent="0.25">
      <c r="B30" s="1">
        <f t="shared" si="0"/>
        <v>55</v>
      </c>
      <c r="C30" s="2">
        <v>45233</v>
      </c>
      <c r="D30" s="1"/>
      <c r="E30" s="1">
        <v>-2</v>
      </c>
      <c r="F30" t="s">
        <v>141</v>
      </c>
    </row>
    <row r="31" spans="2:6" x14ac:dyDescent="0.25">
      <c r="B31" s="1">
        <f t="shared" si="0"/>
        <v>53</v>
      </c>
      <c r="C31" s="2">
        <v>45235</v>
      </c>
      <c r="D31" s="1"/>
      <c r="E31" s="1">
        <v>-2</v>
      </c>
      <c r="F31" t="s">
        <v>138</v>
      </c>
    </row>
    <row r="32" spans="2:6" x14ac:dyDescent="0.25">
      <c r="B32" s="1">
        <f t="shared" si="0"/>
        <v>58</v>
      </c>
      <c r="C32" s="2">
        <v>45236</v>
      </c>
      <c r="D32" s="1">
        <v>5</v>
      </c>
      <c r="E32" s="1"/>
      <c r="F32" t="s">
        <v>142</v>
      </c>
    </row>
    <row r="33" spans="2:6" x14ac:dyDescent="0.25">
      <c r="B33" s="1">
        <f t="shared" si="0"/>
        <v>57</v>
      </c>
      <c r="C33" s="2">
        <v>45236</v>
      </c>
      <c r="D33" s="1"/>
      <c r="E33" s="1">
        <v>-1</v>
      </c>
      <c r="F33" t="s">
        <v>144</v>
      </c>
    </row>
    <row r="34" spans="2:6" x14ac:dyDescent="0.25">
      <c r="B34" s="1">
        <f t="shared" si="0"/>
        <v>55</v>
      </c>
      <c r="C34" s="2">
        <v>45238</v>
      </c>
      <c r="D34" s="1"/>
      <c r="E34" s="1">
        <v>-2</v>
      </c>
      <c r="F34" t="s">
        <v>146</v>
      </c>
    </row>
    <row r="35" spans="2:6" x14ac:dyDescent="0.25">
      <c r="B35" s="1">
        <f t="shared" si="0"/>
        <v>53</v>
      </c>
      <c r="C35" s="2">
        <v>45239</v>
      </c>
      <c r="D35" s="1">
        <v>-2</v>
      </c>
      <c r="E35" s="1"/>
      <c r="F35" t="s">
        <v>147</v>
      </c>
    </row>
    <row r="36" spans="2:6" x14ac:dyDescent="0.25">
      <c r="B36" s="1">
        <f>B35+D36+E36</f>
        <v>47</v>
      </c>
      <c r="C36" s="2">
        <v>45239</v>
      </c>
      <c r="D36" s="1">
        <v>-6</v>
      </c>
      <c r="E36" s="1"/>
      <c r="F36" t="s">
        <v>148</v>
      </c>
    </row>
    <row r="37" spans="2:6" x14ac:dyDescent="0.25">
      <c r="B37" s="1">
        <f t="shared" si="0"/>
        <v>50</v>
      </c>
      <c r="C37" s="2">
        <v>45242</v>
      </c>
      <c r="D37" s="1"/>
      <c r="E37" s="1">
        <v>3</v>
      </c>
    </row>
    <row r="38" spans="2:6" x14ac:dyDescent="0.25">
      <c r="B38" s="1">
        <f t="shared" si="0"/>
        <v>46</v>
      </c>
      <c r="C38" s="2">
        <v>45242</v>
      </c>
      <c r="D38" s="1">
        <v>-4</v>
      </c>
      <c r="E38" s="1"/>
      <c r="F38" t="s">
        <v>151</v>
      </c>
    </row>
    <row r="39" spans="2:6" x14ac:dyDescent="0.25">
      <c r="B39" s="1">
        <f t="shared" si="0"/>
        <v>45</v>
      </c>
      <c r="C39" s="2">
        <v>45242</v>
      </c>
      <c r="D39" s="1">
        <v>-1</v>
      </c>
      <c r="E39" s="1"/>
      <c r="F39" t="s">
        <v>138</v>
      </c>
    </row>
    <row r="40" spans="2:6" x14ac:dyDescent="0.25">
      <c r="B40" s="1">
        <f t="shared" si="0"/>
        <v>36</v>
      </c>
      <c r="C40" s="2">
        <v>45246</v>
      </c>
      <c r="D40" s="1"/>
      <c r="E40" s="1">
        <v>-9</v>
      </c>
      <c r="F40" t="s">
        <v>153</v>
      </c>
    </row>
    <row r="41" spans="2:6" x14ac:dyDescent="0.25">
      <c r="B41" s="1">
        <f t="shared" si="0"/>
        <v>37</v>
      </c>
      <c r="C41" s="2">
        <v>45246</v>
      </c>
      <c r="D41" s="1">
        <v>1</v>
      </c>
      <c r="E41" s="1"/>
      <c r="F41" t="s">
        <v>154</v>
      </c>
    </row>
    <row r="42" spans="2:6" x14ac:dyDescent="0.25">
      <c r="B42" s="1"/>
      <c r="C42" s="2"/>
      <c r="D42" s="1"/>
      <c r="E42" s="1"/>
    </row>
    <row r="43" spans="2:6" x14ac:dyDescent="0.25">
      <c r="B43" s="1"/>
      <c r="C43" s="2"/>
      <c r="D43" s="1"/>
      <c r="E43" s="1"/>
    </row>
    <row r="44" spans="2:6" x14ac:dyDescent="0.25">
      <c r="B44" s="1"/>
      <c r="C44" s="2"/>
      <c r="D44" s="1"/>
      <c r="E44" s="1"/>
    </row>
    <row r="45" spans="2:6" x14ac:dyDescent="0.25">
      <c r="B45" s="1"/>
      <c r="C45" s="2"/>
      <c r="D45" s="1"/>
      <c r="E45" s="1"/>
    </row>
    <row r="46" spans="2:6" x14ac:dyDescent="0.25">
      <c r="B46" s="1"/>
      <c r="C46" s="2"/>
      <c r="D46" s="1"/>
      <c r="E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lock-up accounting</vt:lpstr>
      <vt:lpstr>shout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2023-11-25T03:04:02Z</dcterms:modified>
</cp:coreProperties>
</file>