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mc:AlternateContent xmlns:mc="http://schemas.openxmlformats.org/markup-compatibility/2006">
    <mc:Choice Requires="x15">
      <x15ac:absPath xmlns:x15ac="http://schemas.microsoft.com/office/spreadsheetml/2010/11/ac" url="C:\xampp\htdocs\magento\products\"/>
    </mc:Choice>
  </mc:AlternateContent>
  <bookViews>
    <workbookView xWindow="0" yWindow="0" windowWidth="20490" windowHeight="7755"/>
  </bookViews>
  <sheets>
    <sheet name="Categories" sheetId="1" r:id="rId1"/>
    <sheet name="Products" sheetId="5" r:id="rId2"/>
    <sheet name="Quantity" sheetId="3" r:id="rId3"/>
    <sheet name="Website Work" sheetId="4" state="hidden" r:id="rId4"/>
    <sheet name="Party Supplies A" sheetId="6" state="hidden" r:id="rId5"/>
  </sheets>
  <definedNames>
    <definedName name="_xlnm._FilterDatabase" localSheetId="4" hidden="1">'Party Supplies A'!$A$1:$L$1</definedName>
    <definedName name="_xlnm._FilterDatabase" localSheetId="1" hidden="1">Products!$A$1:$F$1</definedName>
    <definedName name="_xlnm._FilterDatabase" localSheetId="3" hidden="1">'Website Work'!$A$1:$S$1647</definedName>
    <definedName name="Banner" localSheetId="1">#REF!</definedName>
    <definedName name="Banner" localSheetId="3">#REF!</definedName>
    <definedName name="Banner">#REF!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8" i="5" l="1"/>
  <c r="D787" i="5"/>
  <c r="D785" i="5"/>
  <c r="D784" i="5"/>
  <c r="D783" i="5"/>
  <c r="D27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60" i="5"/>
  <c r="D59" i="5"/>
  <c r="D58" i="5"/>
  <c r="D57" i="5"/>
  <c r="D56" i="5"/>
  <c r="D55"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41" i="5"/>
  <c r="D42" i="5"/>
  <c r="D43" i="5"/>
  <c r="D44" i="5"/>
  <c r="D45" i="5"/>
  <c r="D46" i="5"/>
  <c r="D47" i="5"/>
  <c r="D48" i="5"/>
  <c r="D49" i="5"/>
  <c r="D61" i="5"/>
  <c r="D62" i="5"/>
  <c r="D63" i="5"/>
  <c r="D64" i="5"/>
  <c r="D65" i="5"/>
  <c r="D66" i="5"/>
  <c r="D67" i="5"/>
  <c r="D68" i="5"/>
  <c r="D69" i="5"/>
  <c r="D70" i="5"/>
  <c r="D71" i="5"/>
  <c r="D72" i="5"/>
  <c r="D73" i="5"/>
  <c r="D74" i="5"/>
  <c r="D75" i="5"/>
  <c r="D76" i="5"/>
  <c r="D77" i="5"/>
  <c r="D78" i="5"/>
  <c r="D79" i="5"/>
  <c r="D80" i="5"/>
  <c r="D81" i="5"/>
  <c r="D82"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807" i="5"/>
  <c r="D808" i="5"/>
  <c r="D811" i="5"/>
  <c r="D2" i="5"/>
  <c r="B639" i="5"/>
  <c r="B451" i="5"/>
  <c r="B441" i="5"/>
  <c r="B485" i="5"/>
  <c r="B468" i="5"/>
  <c r="E839" i="6"/>
  <c r="G839" i="6" s="1"/>
  <c r="E838" i="6"/>
  <c r="G838" i="6" s="1"/>
  <c r="E837" i="6"/>
  <c r="G837" i="6" s="1"/>
  <c r="E836" i="6"/>
  <c r="G836" i="6" s="1"/>
  <c r="E835" i="6"/>
  <c r="G835" i="6" s="1"/>
  <c r="E834" i="6"/>
  <c r="G834" i="6" s="1"/>
  <c r="E833" i="6"/>
  <c r="G833" i="6" s="1"/>
  <c r="E832" i="6"/>
  <c r="G832" i="6" s="1"/>
  <c r="E831" i="6"/>
  <c r="G831" i="6" s="1"/>
  <c r="E830" i="6"/>
  <c r="G830" i="6" s="1"/>
  <c r="E829" i="6"/>
  <c r="G829" i="6" s="1"/>
  <c r="E828" i="6"/>
  <c r="G828" i="6" s="1"/>
  <c r="E827" i="6"/>
  <c r="G827" i="6" s="1"/>
  <c r="E826" i="6"/>
  <c r="G826" i="6" s="1"/>
  <c r="E825" i="6"/>
  <c r="G825" i="6" s="1"/>
  <c r="E824" i="6"/>
  <c r="G824" i="6" s="1"/>
  <c r="E823" i="6"/>
  <c r="G823" i="6" s="1"/>
  <c r="E822" i="6"/>
  <c r="G822" i="6" s="1"/>
  <c r="E821" i="6"/>
  <c r="G821" i="6" s="1"/>
  <c r="E820" i="6"/>
  <c r="G820" i="6" s="1"/>
  <c r="E819" i="6"/>
  <c r="G819" i="6" s="1"/>
  <c r="E818" i="6"/>
  <c r="G818" i="6" s="1"/>
  <c r="E817" i="6"/>
  <c r="G817" i="6" s="1"/>
  <c r="E816" i="6"/>
  <c r="G816" i="6" s="1"/>
  <c r="E815" i="6"/>
  <c r="G815" i="6" s="1"/>
  <c r="E814" i="6"/>
  <c r="G814" i="6" s="1"/>
  <c r="E813" i="6"/>
  <c r="G813" i="6" s="1"/>
  <c r="E812" i="6"/>
  <c r="G812" i="6" s="1"/>
  <c r="E811" i="6"/>
  <c r="G811" i="6" s="1"/>
  <c r="E810" i="6"/>
  <c r="G810" i="6" s="1"/>
  <c r="E809" i="6"/>
  <c r="G809" i="6" s="1"/>
  <c r="E808" i="6"/>
  <c r="G808" i="6" s="1"/>
  <c r="E807" i="6"/>
  <c r="G807" i="6" s="1"/>
  <c r="E806" i="6"/>
  <c r="G806" i="6" s="1"/>
  <c r="E805" i="6"/>
  <c r="G805" i="6" s="1"/>
  <c r="E804" i="6"/>
  <c r="G804" i="6" s="1"/>
  <c r="E803" i="6"/>
  <c r="G803" i="6" s="1"/>
  <c r="E802" i="6"/>
  <c r="G802" i="6" s="1"/>
  <c r="E801" i="6"/>
  <c r="G801" i="6" s="1"/>
  <c r="E800" i="6"/>
  <c r="G800" i="6" s="1"/>
  <c r="E799" i="6"/>
  <c r="G799" i="6" s="1"/>
  <c r="E798" i="6"/>
  <c r="G798" i="6" s="1"/>
  <c r="E797" i="6"/>
  <c r="G797" i="6" s="1"/>
  <c r="E796" i="6"/>
  <c r="G796" i="6" s="1"/>
  <c r="E795" i="6"/>
  <c r="G795" i="6" s="1"/>
  <c r="E794" i="6"/>
  <c r="G794" i="6" s="1"/>
  <c r="E793" i="6"/>
  <c r="G793" i="6" s="1"/>
  <c r="E792" i="6"/>
  <c r="G792" i="6" s="1"/>
  <c r="E791" i="6"/>
  <c r="G791" i="6" s="1"/>
  <c r="E790" i="6"/>
  <c r="G790" i="6" s="1"/>
  <c r="E789" i="6"/>
  <c r="G789" i="6" s="1"/>
  <c r="E788" i="6"/>
  <c r="G788" i="6" s="1"/>
  <c r="E787" i="6"/>
  <c r="G787" i="6" s="1"/>
  <c r="E786" i="6"/>
  <c r="G786" i="6" s="1"/>
  <c r="E785" i="6"/>
  <c r="G785" i="6" s="1"/>
  <c r="E784" i="6"/>
  <c r="G784" i="6" s="1"/>
  <c r="E783" i="6"/>
  <c r="G783" i="6" s="1"/>
  <c r="E782" i="6"/>
  <c r="G782" i="6" s="1"/>
  <c r="E781" i="6"/>
  <c r="G781" i="6" s="1"/>
  <c r="E780" i="6"/>
  <c r="G780" i="6" s="1"/>
  <c r="E779" i="6"/>
  <c r="G779" i="6" s="1"/>
  <c r="E778" i="6"/>
  <c r="G778" i="6" s="1"/>
  <c r="E777" i="6"/>
  <c r="G777" i="6" s="1"/>
  <c r="E776" i="6"/>
  <c r="G776" i="6" s="1"/>
  <c r="E775" i="6"/>
  <c r="G775" i="6" s="1"/>
  <c r="E774" i="6"/>
  <c r="G774" i="6" s="1"/>
  <c r="E773" i="6"/>
  <c r="G773" i="6" s="1"/>
  <c r="E772" i="6"/>
  <c r="G772" i="6" s="1"/>
  <c r="E771" i="6"/>
  <c r="G771" i="6" s="1"/>
  <c r="E770" i="6"/>
  <c r="G770" i="6" s="1"/>
  <c r="E769" i="6"/>
  <c r="G769" i="6" s="1"/>
  <c r="E768" i="6"/>
  <c r="G768" i="6" s="1"/>
  <c r="E767" i="6"/>
  <c r="G767" i="6" s="1"/>
  <c r="E766" i="6"/>
  <c r="G766" i="6" s="1"/>
  <c r="E765" i="6"/>
  <c r="G765" i="6" s="1"/>
  <c r="E764" i="6"/>
  <c r="G764" i="6" s="1"/>
  <c r="E763" i="6"/>
  <c r="G763" i="6" s="1"/>
  <c r="E762" i="6"/>
  <c r="G762" i="6" s="1"/>
  <c r="E761" i="6"/>
  <c r="G761" i="6" s="1"/>
  <c r="E760" i="6"/>
  <c r="G760" i="6" s="1"/>
  <c r="E759" i="6"/>
  <c r="G759" i="6" s="1"/>
  <c r="E758" i="6"/>
  <c r="G758" i="6" s="1"/>
  <c r="E757" i="6"/>
  <c r="G757" i="6" s="1"/>
  <c r="E756" i="6"/>
  <c r="G756" i="6" s="1"/>
  <c r="E755" i="6"/>
  <c r="G755" i="6" s="1"/>
  <c r="E754" i="6"/>
  <c r="G754" i="6" s="1"/>
  <c r="E753" i="6"/>
  <c r="G753" i="6" s="1"/>
  <c r="E752" i="6"/>
  <c r="G752" i="6" s="1"/>
  <c r="E751" i="6"/>
  <c r="G751" i="6" s="1"/>
  <c r="E750" i="6"/>
  <c r="G750" i="6" s="1"/>
  <c r="E749" i="6"/>
  <c r="G749" i="6" s="1"/>
  <c r="E748" i="6"/>
  <c r="G748" i="6" s="1"/>
  <c r="E747" i="6"/>
  <c r="G747" i="6" s="1"/>
  <c r="E746" i="6"/>
  <c r="G746" i="6" s="1"/>
  <c r="E745" i="6"/>
  <c r="G745" i="6" s="1"/>
  <c r="E744" i="6"/>
  <c r="G744" i="6" s="1"/>
  <c r="E743" i="6"/>
  <c r="G743" i="6" s="1"/>
  <c r="E742" i="6"/>
  <c r="G742" i="6" s="1"/>
  <c r="E741" i="6"/>
  <c r="G741" i="6" s="1"/>
  <c r="E740" i="6"/>
  <c r="G740" i="6" s="1"/>
  <c r="E739" i="6"/>
  <c r="G739" i="6" s="1"/>
  <c r="E738" i="6"/>
  <c r="G738" i="6" s="1"/>
  <c r="E737" i="6"/>
  <c r="G737" i="6" s="1"/>
  <c r="E736" i="6"/>
  <c r="G736" i="6" s="1"/>
  <c r="E735" i="6"/>
  <c r="G735" i="6" s="1"/>
  <c r="E734" i="6"/>
  <c r="G734" i="6" s="1"/>
  <c r="E733" i="6"/>
  <c r="G733" i="6" s="1"/>
  <c r="E732" i="6"/>
  <c r="G732" i="6" s="1"/>
  <c r="E731" i="6"/>
  <c r="G731" i="6" s="1"/>
  <c r="E730" i="6"/>
  <c r="G730" i="6" s="1"/>
  <c r="E729" i="6"/>
  <c r="G729" i="6" s="1"/>
  <c r="E728" i="6"/>
  <c r="G728" i="6" s="1"/>
  <c r="E727" i="6"/>
  <c r="G727" i="6" s="1"/>
  <c r="E726" i="6"/>
  <c r="G726" i="6" s="1"/>
  <c r="E725" i="6"/>
  <c r="G725" i="6" s="1"/>
  <c r="E724" i="6"/>
  <c r="G724" i="6" s="1"/>
  <c r="E723" i="6"/>
  <c r="G723" i="6" s="1"/>
  <c r="E722" i="6"/>
  <c r="G722" i="6" s="1"/>
  <c r="E721" i="6"/>
  <c r="G721" i="6" s="1"/>
  <c r="E720" i="6"/>
  <c r="G720" i="6" s="1"/>
  <c r="E719" i="6"/>
  <c r="G719" i="6" s="1"/>
  <c r="E718" i="6"/>
  <c r="G718" i="6" s="1"/>
  <c r="E717" i="6"/>
  <c r="G717" i="6" s="1"/>
  <c r="E716" i="6"/>
  <c r="G716" i="6" s="1"/>
  <c r="E715" i="6"/>
  <c r="G714" i="6"/>
  <c r="E714" i="6"/>
  <c r="G713" i="6"/>
  <c r="E713" i="6"/>
  <c r="G712" i="6"/>
  <c r="E712" i="6"/>
  <c r="E711" i="6"/>
  <c r="G711" i="6" s="1"/>
  <c r="F710" i="6"/>
  <c r="E710" i="6"/>
  <c r="G710" i="6" s="1"/>
  <c r="E709" i="6"/>
  <c r="G709" i="6" s="1"/>
  <c r="F708" i="6"/>
  <c r="E708" i="6"/>
  <c r="G708" i="6" s="1"/>
  <c r="E707" i="6"/>
  <c r="G707" i="6" s="1"/>
  <c r="F706" i="6"/>
  <c r="E706" i="6"/>
  <c r="G706" i="6" s="1"/>
  <c r="E705" i="6"/>
  <c r="G705" i="6" s="1"/>
  <c r="F704" i="6"/>
  <c r="E704" i="6"/>
  <c r="G704" i="6" s="1"/>
  <c r="E703" i="6"/>
  <c r="G703" i="6" s="1"/>
  <c r="F702" i="6"/>
  <c r="E702" i="6"/>
  <c r="G702" i="6" s="1"/>
  <c r="E701" i="6"/>
  <c r="G701" i="6" s="1"/>
  <c r="F700" i="6"/>
  <c r="E700" i="6"/>
  <c r="G700" i="6" s="1"/>
  <c r="E699" i="6"/>
  <c r="G699" i="6" s="1"/>
  <c r="F698" i="6"/>
  <c r="E698" i="6"/>
  <c r="G698" i="6" s="1"/>
  <c r="E697" i="6"/>
  <c r="G697" i="6" s="1"/>
  <c r="F696" i="6"/>
  <c r="E696" i="6"/>
  <c r="G696" i="6" s="1"/>
  <c r="E695" i="6"/>
  <c r="G695" i="6" s="1"/>
  <c r="F694" i="6"/>
  <c r="E694" i="6"/>
  <c r="G694" i="6" s="1"/>
  <c r="E693" i="6"/>
  <c r="G693" i="6" s="1"/>
  <c r="F692" i="6"/>
  <c r="E692" i="6"/>
  <c r="G692" i="6" s="1"/>
  <c r="E691" i="6"/>
  <c r="G691" i="6" s="1"/>
  <c r="F690" i="6"/>
  <c r="E690" i="6"/>
  <c r="G690" i="6" s="1"/>
  <c r="E689" i="6"/>
  <c r="G689" i="6" s="1"/>
  <c r="F688" i="6"/>
  <c r="E688" i="6"/>
  <c r="G688" i="6" s="1"/>
  <c r="E687" i="6"/>
  <c r="G687" i="6" s="1"/>
  <c r="E686" i="6"/>
  <c r="G686" i="6" s="1"/>
  <c r="E685" i="6"/>
  <c r="G685" i="6" s="1"/>
  <c r="E684" i="6"/>
  <c r="G684" i="6" s="1"/>
  <c r="E683" i="6"/>
  <c r="G683" i="6" s="1"/>
  <c r="F682" i="6"/>
  <c r="E682" i="6"/>
  <c r="G682" i="6" s="1"/>
  <c r="E681" i="6"/>
  <c r="G681" i="6" s="1"/>
  <c r="F680" i="6"/>
  <c r="E680" i="6"/>
  <c r="G680" i="6" s="1"/>
  <c r="E679" i="6"/>
  <c r="G679" i="6" s="1"/>
  <c r="F678" i="6"/>
  <c r="E678" i="6"/>
  <c r="G678" i="6" s="1"/>
  <c r="E677" i="6"/>
  <c r="G677" i="6" s="1"/>
  <c r="F676" i="6"/>
  <c r="E676" i="6"/>
  <c r="G676" i="6" s="1"/>
  <c r="E675" i="6"/>
  <c r="G675" i="6" s="1"/>
  <c r="F674" i="6"/>
  <c r="E674" i="6"/>
  <c r="G674" i="6" s="1"/>
  <c r="E673" i="6"/>
  <c r="G673" i="6" s="1"/>
  <c r="F672" i="6"/>
  <c r="E672" i="6"/>
  <c r="G672" i="6" s="1"/>
  <c r="E671" i="6"/>
  <c r="G671" i="6" s="1"/>
  <c r="E670" i="6"/>
  <c r="G670" i="6" s="1"/>
  <c r="E669" i="6"/>
  <c r="G669" i="6" s="1"/>
  <c r="E668" i="6"/>
  <c r="G668" i="6" s="1"/>
  <c r="F667" i="6"/>
  <c r="E667" i="6"/>
  <c r="G667" i="6" s="1"/>
  <c r="E666" i="6"/>
  <c r="G666" i="6" s="1"/>
  <c r="F665" i="6"/>
  <c r="E665" i="6"/>
  <c r="G665" i="6" s="1"/>
  <c r="E664" i="6"/>
  <c r="G664" i="6" s="1"/>
  <c r="F663" i="6"/>
  <c r="E663" i="6"/>
  <c r="G663" i="6" s="1"/>
  <c r="E662" i="6"/>
  <c r="G662" i="6" s="1"/>
  <c r="F661" i="6"/>
  <c r="E661" i="6"/>
  <c r="G661" i="6" s="1"/>
  <c r="E660" i="6"/>
  <c r="G660" i="6" s="1"/>
  <c r="F659" i="6"/>
  <c r="E659" i="6"/>
  <c r="G659" i="6" s="1"/>
  <c r="E658" i="6"/>
  <c r="G658" i="6" s="1"/>
  <c r="F657" i="6"/>
  <c r="E657" i="6"/>
  <c r="G657" i="6" s="1"/>
  <c r="E656" i="6"/>
  <c r="G656" i="6" s="1"/>
  <c r="F655" i="6"/>
  <c r="E655" i="6"/>
  <c r="G655" i="6" s="1"/>
  <c r="E654" i="6"/>
  <c r="G654" i="6" s="1"/>
  <c r="F653" i="6"/>
  <c r="E653" i="6"/>
  <c r="G653" i="6" s="1"/>
  <c r="E652" i="6"/>
  <c r="G652" i="6" s="1"/>
  <c r="F651" i="6"/>
  <c r="E651" i="6"/>
  <c r="G651" i="6" s="1"/>
  <c r="E650" i="6"/>
  <c r="G650" i="6" s="1"/>
  <c r="F649" i="6"/>
  <c r="E649" i="6"/>
  <c r="G649" i="6" s="1"/>
  <c r="E648" i="6"/>
  <c r="G648" i="6" s="1"/>
  <c r="E647" i="6"/>
  <c r="G647" i="6" s="1"/>
  <c r="F646" i="6"/>
  <c r="E646" i="6"/>
  <c r="G646" i="6" s="1"/>
  <c r="E645" i="6"/>
  <c r="G645" i="6" s="1"/>
  <c r="F644" i="6"/>
  <c r="E644" i="6"/>
  <c r="G644" i="6" s="1"/>
  <c r="E643" i="6"/>
  <c r="G643" i="6" s="1"/>
  <c r="E642" i="6"/>
  <c r="G642" i="6" s="1"/>
  <c r="F641" i="6"/>
  <c r="E641" i="6"/>
  <c r="G641" i="6" s="1"/>
  <c r="E640" i="6"/>
  <c r="G640" i="6" s="1"/>
  <c r="F639" i="6"/>
  <c r="E639" i="6"/>
  <c r="G639" i="6" s="1"/>
  <c r="E638" i="6"/>
  <c r="G638" i="6" s="1"/>
  <c r="F637" i="6"/>
  <c r="E637" i="6"/>
  <c r="G637" i="6" s="1"/>
  <c r="E636" i="6"/>
  <c r="G636" i="6" s="1"/>
  <c r="F635" i="6"/>
  <c r="E635" i="6"/>
  <c r="G635" i="6" s="1"/>
  <c r="E634" i="6"/>
  <c r="G634" i="6" s="1"/>
  <c r="F633" i="6"/>
  <c r="E633" i="6"/>
  <c r="G633" i="6" s="1"/>
  <c r="E632" i="6"/>
  <c r="G632" i="6" s="1"/>
  <c r="E631" i="6"/>
  <c r="G631" i="6" s="1"/>
  <c r="F630" i="6"/>
  <c r="E630" i="6"/>
  <c r="G630" i="6" s="1"/>
  <c r="E629" i="6"/>
  <c r="G629" i="6" s="1"/>
  <c r="F628" i="6"/>
  <c r="E628" i="6"/>
  <c r="G628" i="6" s="1"/>
  <c r="E627" i="6"/>
  <c r="G627" i="6" s="1"/>
  <c r="F626" i="6"/>
  <c r="E626" i="6"/>
  <c r="G626" i="6" s="1"/>
  <c r="E625" i="6"/>
  <c r="G625" i="6" s="1"/>
  <c r="F624" i="6"/>
  <c r="E624" i="6"/>
  <c r="G624" i="6" s="1"/>
  <c r="E623" i="6"/>
  <c r="G623" i="6" s="1"/>
  <c r="F622" i="6"/>
  <c r="E622" i="6"/>
  <c r="G622" i="6" s="1"/>
  <c r="E621" i="6"/>
  <c r="G621" i="6" s="1"/>
  <c r="E620" i="6"/>
  <c r="G620" i="6" s="1"/>
  <c r="F619" i="6"/>
  <c r="E619" i="6"/>
  <c r="G619" i="6" s="1"/>
  <c r="E618" i="6"/>
  <c r="G618" i="6" s="1"/>
  <c r="F617" i="6"/>
  <c r="E617" i="6"/>
  <c r="G617" i="6" s="1"/>
  <c r="E616" i="6"/>
  <c r="G616" i="6" s="1"/>
  <c r="F615" i="6"/>
  <c r="E615" i="6"/>
  <c r="G615" i="6" s="1"/>
  <c r="E614" i="6"/>
  <c r="G614" i="6" s="1"/>
  <c r="F613" i="6"/>
  <c r="E613" i="6"/>
  <c r="G613" i="6" s="1"/>
  <c r="E612" i="6"/>
  <c r="G612" i="6" s="1"/>
  <c r="F611" i="6"/>
  <c r="E611" i="6"/>
  <c r="G611" i="6" s="1"/>
  <c r="E610" i="6"/>
  <c r="G610" i="6" s="1"/>
  <c r="F609" i="6"/>
  <c r="E609" i="6"/>
  <c r="G609" i="6" s="1"/>
  <c r="E608" i="6"/>
  <c r="G608" i="6" s="1"/>
  <c r="F607" i="6"/>
  <c r="E607" i="6"/>
  <c r="G607" i="6" s="1"/>
  <c r="E606" i="6"/>
  <c r="G606" i="6" s="1"/>
  <c r="F605" i="6"/>
  <c r="E605" i="6"/>
  <c r="G605" i="6" s="1"/>
  <c r="E604" i="6"/>
  <c r="E603" i="6"/>
  <c r="F603" i="6" s="1"/>
  <c r="F602" i="6"/>
  <c r="E602" i="6"/>
  <c r="G602" i="6" s="1"/>
  <c r="E601" i="6"/>
  <c r="G601" i="6" s="1"/>
  <c r="F600" i="6"/>
  <c r="E600" i="6"/>
  <c r="G600" i="6" s="1"/>
  <c r="E599" i="6"/>
  <c r="G599" i="6" s="1"/>
  <c r="F598" i="6"/>
  <c r="E598" i="6"/>
  <c r="G598" i="6" s="1"/>
  <c r="E597" i="6"/>
  <c r="G597" i="6" s="1"/>
  <c r="F596" i="6"/>
  <c r="E596" i="6"/>
  <c r="G596" i="6" s="1"/>
  <c r="E595" i="6"/>
  <c r="G595" i="6" s="1"/>
  <c r="F594" i="6"/>
  <c r="E594" i="6"/>
  <c r="G594" i="6" s="1"/>
  <c r="E593" i="6"/>
  <c r="G593" i="6" s="1"/>
  <c r="F592" i="6"/>
  <c r="E592" i="6"/>
  <c r="G592" i="6" s="1"/>
  <c r="E591" i="6"/>
  <c r="G591" i="6" s="1"/>
  <c r="F590" i="6"/>
  <c r="E590" i="6"/>
  <c r="G590" i="6" s="1"/>
  <c r="E589" i="6"/>
  <c r="G589" i="6" s="1"/>
  <c r="F588" i="6"/>
  <c r="E588" i="6"/>
  <c r="G588" i="6" s="1"/>
  <c r="E587" i="6"/>
  <c r="G587" i="6" s="1"/>
  <c r="E586" i="6"/>
  <c r="G586" i="6" s="1"/>
  <c r="F585" i="6"/>
  <c r="E585" i="6"/>
  <c r="G585" i="6" s="1"/>
  <c r="E584" i="6"/>
  <c r="G584" i="6" s="1"/>
  <c r="F583" i="6"/>
  <c r="E583" i="6"/>
  <c r="G583" i="6" s="1"/>
  <c r="E582" i="6"/>
  <c r="G582" i="6" s="1"/>
  <c r="F581" i="6"/>
  <c r="E581" i="6"/>
  <c r="G581" i="6" s="1"/>
  <c r="E580" i="6"/>
  <c r="G580" i="6" s="1"/>
  <c r="F579" i="6"/>
  <c r="E579" i="6"/>
  <c r="G579" i="6" s="1"/>
  <c r="E578" i="6"/>
  <c r="G578" i="6" s="1"/>
  <c r="F577" i="6"/>
  <c r="E577" i="6"/>
  <c r="G577" i="6" s="1"/>
  <c r="E576" i="6"/>
  <c r="G576" i="6" s="1"/>
  <c r="F575" i="6"/>
  <c r="E575" i="6"/>
  <c r="G575" i="6" s="1"/>
  <c r="E574" i="6"/>
  <c r="G574" i="6" s="1"/>
  <c r="F573" i="6"/>
  <c r="E573" i="6"/>
  <c r="G573" i="6" s="1"/>
  <c r="E572" i="6"/>
  <c r="G572" i="6" s="1"/>
  <c r="F571" i="6"/>
  <c r="E571" i="6"/>
  <c r="G571" i="6" s="1"/>
  <c r="E570" i="6"/>
  <c r="G570" i="6" s="1"/>
  <c r="E569" i="6"/>
  <c r="G569" i="6" s="1"/>
  <c r="E568" i="6"/>
  <c r="G568" i="6" s="1"/>
  <c r="E567" i="6"/>
  <c r="G567" i="6" s="1"/>
  <c r="E566" i="6"/>
  <c r="G566" i="6" s="1"/>
  <c r="F565" i="6"/>
  <c r="E565" i="6"/>
  <c r="G565" i="6" s="1"/>
  <c r="E564" i="6"/>
  <c r="G564" i="6" s="1"/>
  <c r="E563" i="6"/>
  <c r="G563" i="6" s="1"/>
  <c r="E562" i="6"/>
  <c r="G562" i="6" s="1"/>
  <c r="E561" i="6"/>
  <c r="G561" i="6" s="1"/>
  <c r="F560" i="6"/>
  <c r="E560" i="6"/>
  <c r="G560" i="6" s="1"/>
  <c r="E559" i="6"/>
  <c r="G559" i="6" s="1"/>
  <c r="F558" i="6"/>
  <c r="E558" i="6"/>
  <c r="G558" i="6" s="1"/>
  <c r="E557" i="6"/>
  <c r="G557" i="6" s="1"/>
  <c r="F556" i="6"/>
  <c r="E556" i="6"/>
  <c r="G556" i="6" s="1"/>
  <c r="E555" i="6"/>
  <c r="G555" i="6" s="1"/>
  <c r="F554" i="6"/>
  <c r="E554" i="6"/>
  <c r="G554" i="6" s="1"/>
  <c r="E553" i="6"/>
  <c r="G553" i="6" s="1"/>
  <c r="F552" i="6"/>
  <c r="E552" i="6"/>
  <c r="G552" i="6" s="1"/>
  <c r="E551" i="6"/>
  <c r="G551" i="6" s="1"/>
  <c r="F550" i="6"/>
  <c r="E550" i="6"/>
  <c r="G550" i="6" s="1"/>
  <c r="E549" i="6"/>
  <c r="G549" i="6" s="1"/>
  <c r="F548" i="6"/>
  <c r="E548" i="6"/>
  <c r="G548" i="6" s="1"/>
  <c r="E547" i="6"/>
  <c r="G547" i="6" s="1"/>
  <c r="F546" i="6"/>
  <c r="E546" i="6"/>
  <c r="G546" i="6" s="1"/>
  <c r="E545" i="6"/>
  <c r="G545" i="6" s="1"/>
  <c r="F544" i="6"/>
  <c r="E544" i="6"/>
  <c r="G544" i="6" s="1"/>
  <c r="E543" i="6"/>
  <c r="G543" i="6" s="1"/>
  <c r="F542" i="6"/>
  <c r="E542" i="6"/>
  <c r="G542" i="6" s="1"/>
  <c r="E541" i="6"/>
  <c r="G541" i="6" s="1"/>
  <c r="F540" i="6"/>
  <c r="E540" i="6"/>
  <c r="G540" i="6" s="1"/>
  <c r="E539" i="6"/>
  <c r="G539" i="6" s="1"/>
  <c r="E538" i="6"/>
  <c r="G538" i="6" s="1"/>
  <c r="E537" i="6"/>
  <c r="G537" i="6" s="1"/>
  <c r="E536" i="6"/>
  <c r="G536" i="6" s="1"/>
  <c r="E535" i="6"/>
  <c r="G535" i="6" s="1"/>
  <c r="E534" i="6"/>
  <c r="G534" i="6" s="1"/>
  <c r="E533" i="6"/>
  <c r="G533" i="6" s="1"/>
  <c r="E532" i="6"/>
  <c r="G532" i="6" s="1"/>
  <c r="E531" i="6"/>
  <c r="G531" i="6" s="1"/>
  <c r="E530" i="6"/>
  <c r="G530" i="6" s="1"/>
  <c r="E529" i="6"/>
  <c r="G529" i="6" s="1"/>
  <c r="E528" i="6"/>
  <c r="G528" i="6" s="1"/>
  <c r="F527" i="6"/>
  <c r="E527" i="6"/>
  <c r="G527" i="6" s="1"/>
  <c r="E526" i="6"/>
  <c r="G526" i="6" s="1"/>
  <c r="F525" i="6"/>
  <c r="E525" i="6"/>
  <c r="G525" i="6" s="1"/>
  <c r="E524" i="6"/>
  <c r="G524" i="6" s="1"/>
  <c r="F523" i="6"/>
  <c r="E523" i="6"/>
  <c r="G523" i="6" s="1"/>
  <c r="E522" i="6"/>
  <c r="G522" i="6" s="1"/>
  <c r="E521" i="6"/>
  <c r="G521" i="6" s="1"/>
  <c r="E520" i="6"/>
  <c r="G520" i="6" s="1"/>
  <c r="F519" i="6"/>
  <c r="E519" i="6"/>
  <c r="G519" i="6" s="1"/>
  <c r="E518" i="6"/>
  <c r="G518" i="6" s="1"/>
  <c r="F517" i="6"/>
  <c r="E517" i="6"/>
  <c r="G517" i="6" s="1"/>
  <c r="E516" i="6"/>
  <c r="G516" i="6" s="1"/>
  <c r="F515" i="6"/>
  <c r="E515" i="6"/>
  <c r="G515" i="6" s="1"/>
  <c r="E514" i="6"/>
  <c r="G514" i="6" s="1"/>
  <c r="F513" i="6"/>
  <c r="E513" i="6"/>
  <c r="G513" i="6" s="1"/>
  <c r="E512" i="6"/>
  <c r="G512" i="6" s="1"/>
  <c r="F511" i="6"/>
  <c r="E511" i="6"/>
  <c r="G511" i="6" s="1"/>
  <c r="E510" i="6"/>
  <c r="G510" i="6" s="1"/>
  <c r="F509" i="6"/>
  <c r="E509" i="6"/>
  <c r="G509" i="6" s="1"/>
  <c r="E508" i="6"/>
  <c r="G508" i="6" s="1"/>
  <c r="F507" i="6"/>
  <c r="E507" i="6"/>
  <c r="G507" i="6" s="1"/>
  <c r="E506" i="6"/>
  <c r="G506" i="6" s="1"/>
  <c r="E505" i="6"/>
  <c r="G505" i="6" s="1"/>
  <c r="F504" i="6"/>
  <c r="E504" i="6"/>
  <c r="G504" i="6" s="1"/>
  <c r="E503" i="6"/>
  <c r="G503" i="6" s="1"/>
  <c r="F502" i="6"/>
  <c r="E502" i="6"/>
  <c r="G502" i="6" s="1"/>
  <c r="E501" i="6"/>
  <c r="G501" i="6" s="1"/>
  <c r="E500" i="6"/>
  <c r="E499" i="6"/>
  <c r="G499" i="6" s="1"/>
  <c r="E498" i="6"/>
  <c r="G498" i="6" s="1"/>
  <c r="E497" i="6"/>
  <c r="G497" i="6" s="1"/>
  <c r="E496" i="6"/>
  <c r="G496" i="6" s="1"/>
  <c r="F495" i="6"/>
  <c r="E495" i="6"/>
  <c r="G495" i="6" s="1"/>
  <c r="E494" i="6"/>
  <c r="G494" i="6" s="1"/>
  <c r="F493" i="6"/>
  <c r="E493" i="6"/>
  <c r="G493" i="6" s="1"/>
  <c r="E492" i="6"/>
  <c r="G492" i="6" s="1"/>
  <c r="E491" i="6"/>
  <c r="G491" i="6" s="1"/>
  <c r="E490" i="6"/>
  <c r="G490" i="6" s="1"/>
  <c r="F489" i="6"/>
  <c r="E489" i="6"/>
  <c r="G489" i="6" s="1"/>
  <c r="E488" i="6"/>
  <c r="G488" i="6" s="1"/>
  <c r="F487" i="6"/>
  <c r="E487" i="6"/>
  <c r="G487" i="6" s="1"/>
  <c r="E486" i="6"/>
  <c r="G486" i="6" s="1"/>
  <c r="F485" i="6"/>
  <c r="E485" i="6"/>
  <c r="G485" i="6" s="1"/>
  <c r="E484" i="6"/>
  <c r="G484" i="6" s="1"/>
  <c r="F483" i="6"/>
  <c r="E483" i="6"/>
  <c r="G483" i="6" s="1"/>
  <c r="E482" i="6"/>
  <c r="G482" i="6" s="1"/>
  <c r="F481" i="6"/>
  <c r="E481" i="6"/>
  <c r="G481" i="6" s="1"/>
  <c r="E480" i="6"/>
  <c r="G480" i="6" s="1"/>
  <c r="F479" i="6"/>
  <c r="E479" i="6"/>
  <c r="G479" i="6" s="1"/>
  <c r="E478" i="6"/>
  <c r="G478" i="6" s="1"/>
  <c r="F477" i="6"/>
  <c r="E477" i="6"/>
  <c r="G477" i="6" s="1"/>
  <c r="E476" i="6"/>
  <c r="G476" i="6" s="1"/>
  <c r="E475" i="6"/>
  <c r="G475" i="6" s="1"/>
  <c r="E474" i="6"/>
  <c r="G474" i="6" s="1"/>
  <c r="F473" i="6"/>
  <c r="E473" i="6"/>
  <c r="G473" i="6" s="1"/>
  <c r="E472" i="6"/>
  <c r="G472" i="6" s="1"/>
  <c r="F471" i="6"/>
  <c r="E471" i="6"/>
  <c r="G471" i="6" s="1"/>
  <c r="E470" i="6"/>
  <c r="G470" i="6" s="1"/>
  <c r="F469" i="6"/>
  <c r="E469" i="6"/>
  <c r="G469" i="6" s="1"/>
  <c r="E468" i="6"/>
  <c r="G468" i="6" s="1"/>
  <c r="F467" i="6"/>
  <c r="E467" i="6"/>
  <c r="G467" i="6" s="1"/>
  <c r="E466" i="6"/>
  <c r="G466" i="6" s="1"/>
  <c r="F465" i="6"/>
  <c r="E465" i="6"/>
  <c r="G465" i="6" s="1"/>
  <c r="E464" i="6"/>
  <c r="G464" i="6" s="1"/>
  <c r="E463" i="6"/>
  <c r="G463" i="6" s="1"/>
  <c r="E462" i="6"/>
  <c r="G462" i="6" s="1"/>
  <c r="F461" i="6"/>
  <c r="E461" i="6"/>
  <c r="G461" i="6" s="1"/>
  <c r="E460" i="6"/>
  <c r="G460" i="6" s="1"/>
  <c r="F459" i="6"/>
  <c r="E459" i="6"/>
  <c r="G459" i="6" s="1"/>
  <c r="E458" i="6"/>
  <c r="G458" i="6" s="1"/>
  <c r="F457" i="6"/>
  <c r="E457" i="6"/>
  <c r="G457" i="6" s="1"/>
  <c r="E456" i="6"/>
  <c r="G456" i="6" s="1"/>
  <c r="E455" i="6"/>
  <c r="G455" i="6" s="1"/>
  <c r="F454" i="6"/>
  <c r="E454" i="6"/>
  <c r="G454" i="6" s="1"/>
  <c r="E453" i="6"/>
  <c r="G453" i="6" s="1"/>
  <c r="F452" i="6"/>
  <c r="E452" i="6"/>
  <c r="G452" i="6" s="1"/>
  <c r="E451" i="6"/>
  <c r="G451" i="6" s="1"/>
  <c r="F450" i="6"/>
  <c r="E450" i="6"/>
  <c r="G450" i="6" s="1"/>
  <c r="E449" i="6"/>
  <c r="G449" i="6" s="1"/>
  <c r="F448" i="6"/>
  <c r="E448" i="6"/>
  <c r="G448" i="6" s="1"/>
  <c r="E447" i="6"/>
  <c r="G447" i="6" s="1"/>
  <c r="F446" i="6"/>
  <c r="E446" i="6"/>
  <c r="G446" i="6" s="1"/>
  <c r="E445" i="6"/>
  <c r="G445" i="6" s="1"/>
  <c r="F444" i="6"/>
  <c r="E444" i="6"/>
  <c r="G444" i="6" s="1"/>
  <c r="E443" i="6"/>
  <c r="G443" i="6" s="1"/>
  <c r="E442" i="6"/>
  <c r="G442" i="6" s="1"/>
  <c r="E441" i="6"/>
  <c r="G441" i="6" s="1"/>
  <c r="F440" i="6"/>
  <c r="E440" i="6"/>
  <c r="G440" i="6" s="1"/>
  <c r="E439" i="6"/>
  <c r="G439" i="6" s="1"/>
  <c r="F438" i="6"/>
  <c r="E438" i="6"/>
  <c r="G438" i="6" s="1"/>
  <c r="E437" i="6"/>
  <c r="G437" i="6" s="1"/>
  <c r="E436" i="6"/>
  <c r="G436" i="6" s="1"/>
  <c r="F435" i="6"/>
  <c r="E435" i="6"/>
  <c r="G435" i="6" s="1"/>
  <c r="E434" i="6"/>
  <c r="G434" i="6" s="1"/>
  <c r="F433" i="6"/>
  <c r="E433" i="6"/>
  <c r="G433" i="6" s="1"/>
  <c r="E432" i="6"/>
  <c r="G432" i="6" s="1"/>
  <c r="F431" i="6"/>
  <c r="E431" i="6"/>
  <c r="G431" i="6" s="1"/>
  <c r="E430" i="6"/>
  <c r="G430" i="6" s="1"/>
  <c r="E429" i="6"/>
  <c r="G429" i="6" s="1"/>
  <c r="E428" i="6"/>
  <c r="G428" i="6" s="1"/>
  <c r="F427" i="6"/>
  <c r="E427" i="6"/>
  <c r="G427" i="6" s="1"/>
  <c r="E426" i="6"/>
  <c r="G426" i="6" s="1"/>
  <c r="F425" i="6"/>
  <c r="E425" i="6"/>
  <c r="G425" i="6" s="1"/>
  <c r="E424" i="6"/>
  <c r="G424" i="6" s="1"/>
  <c r="F423" i="6"/>
  <c r="E423" i="6"/>
  <c r="G423" i="6" s="1"/>
  <c r="E422" i="6"/>
  <c r="G422" i="6" s="1"/>
  <c r="F421" i="6"/>
  <c r="E421" i="6"/>
  <c r="G421" i="6" s="1"/>
  <c r="E420" i="6"/>
  <c r="G420" i="6" s="1"/>
  <c r="F419" i="6"/>
  <c r="E419" i="6"/>
  <c r="G419" i="6" s="1"/>
  <c r="E418" i="6"/>
  <c r="G418" i="6" s="1"/>
  <c r="F417" i="6"/>
  <c r="E417" i="6"/>
  <c r="G417" i="6" s="1"/>
  <c r="E416" i="6"/>
  <c r="G416" i="6" s="1"/>
  <c r="F415" i="6"/>
  <c r="E415" i="6"/>
  <c r="G415" i="6" s="1"/>
  <c r="E414" i="6"/>
  <c r="G414" i="6" s="1"/>
  <c r="E413" i="6"/>
  <c r="G413" i="6" s="1"/>
  <c r="E412" i="6"/>
  <c r="G412" i="6" s="1"/>
  <c r="E411" i="6"/>
  <c r="G411" i="6" s="1"/>
  <c r="E410" i="6"/>
  <c r="G410" i="6" s="1"/>
  <c r="F409" i="6"/>
  <c r="E409" i="6"/>
  <c r="G409" i="6" s="1"/>
  <c r="E408" i="6"/>
  <c r="G408" i="6" s="1"/>
  <c r="E407" i="6"/>
  <c r="G407" i="6" s="1"/>
  <c r="E406" i="6"/>
  <c r="G406" i="6" s="1"/>
  <c r="E405" i="6"/>
  <c r="G405" i="6" s="1"/>
  <c r="F404" i="6"/>
  <c r="E404" i="6"/>
  <c r="G404" i="6" s="1"/>
  <c r="E403" i="6"/>
  <c r="G403" i="6" s="1"/>
  <c r="F402" i="6"/>
  <c r="E402" i="6"/>
  <c r="G402" i="6" s="1"/>
  <c r="E401" i="6"/>
  <c r="G401" i="6" s="1"/>
  <c r="F400" i="6"/>
  <c r="E400" i="6"/>
  <c r="G400" i="6" s="1"/>
  <c r="E399" i="6"/>
  <c r="G399" i="6" s="1"/>
  <c r="E398" i="6"/>
  <c r="G398" i="6" s="1"/>
  <c r="F397" i="6"/>
  <c r="E397" i="6"/>
  <c r="G397" i="6" s="1"/>
  <c r="E396" i="6"/>
  <c r="G396" i="6" s="1"/>
  <c r="F395" i="6"/>
  <c r="E395" i="6"/>
  <c r="G395" i="6" s="1"/>
  <c r="E394" i="6"/>
  <c r="G394" i="6" s="1"/>
  <c r="F393" i="6"/>
  <c r="E393" i="6"/>
  <c r="G393" i="6" s="1"/>
  <c r="E392" i="6"/>
  <c r="G392" i="6" s="1"/>
  <c r="F391" i="6"/>
  <c r="E391" i="6"/>
  <c r="G391" i="6" s="1"/>
  <c r="E390" i="6"/>
  <c r="G390" i="6" s="1"/>
  <c r="F389" i="6"/>
  <c r="E389" i="6"/>
  <c r="G389" i="6" s="1"/>
  <c r="E388" i="6"/>
  <c r="G388" i="6" s="1"/>
  <c r="F387" i="6"/>
  <c r="E387" i="6"/>
  <c r="G387" i="6" s="1"/>
  <c r="E386" i="6"/>
  <c r="G386" i="6" s="1"/>
  <c r="F385" i="6"/>
  <c r="E385" i="6"/>
  <c r="G385" i="6" s="1"/>
  <c r="E384" i="6"/>
  <c r="G384" i="6" s="1"/>
  <c r="F383" i="6"/>
  <c r="E383" i="6"/>
  <c r="G383" i="6" s="1"/>
  <c r="E382" i="6"/>
  <c r="G382" i="6" s="1"/>
  <c r="F381" i="6"/>
  <c r="E381" i="6"/>
  <c r="G381" i="6" s="1"/>
  <c r="E380" i="6"/>
  <c r="G380" i="6" s="1"/>
  <c r="F379" i="6"/>
  <c r="E379" i="6"/>
  <c r="G379" i="6" s="1"/>
  <c r="E378" i="6"/>
  <c r="G378" i="6" s="1"/>
  <c r="F377" i="6"/>
  <c r="E377" i="6"/>
  <c r="G377" i="6" s="1"/>
  <c r="E376" i="6"/>
  <c r="G376" i="6" s="1"/>
  <c r="F375" i="6"/>
  <c r="E375" i="6"/>
  <c r="G375" i="6" s="1"/>
  <c r="E374" i="6"/>
  <c r="G374" i="6" s="1"/>
  <c r="F373" i="6"/>
  <c r="E373" i="6"/>
  <c r="G373" i="6" s="1"/>
  <c r="E372" i="6"/>
  <c r="G372" i="6" s="1"/>
  <c r="F371" i="6"/>
  <c r="E371" i="6"/>
  <c r="G371" i="6" s="1"/>
  <c r="E370" i="6"/>
  <c r="G370" i="6" s="1"/>
  <c r="F369" i="6"/>
  <c r="E369" i="6"/>
  <c r="G369" i="6" s="1"/>
  <c r="E368" i="6"/>
  <c r="G368" i="6" s="1"/>
  <c r="F367" i="6"/>
  <c r="E367" i="6"/>
  <c r="G367" i="6" s="1"/>
  <c r="E366" i="6"/>
  <c r="G366" i="6" s="1"/>
  <c r="E365" i="6"/>
  <c r="G365" i="6" s="1"/>
  <c r="E364" i="6"/>
  <c r="G364" i="6" s="1"/>
  <c r="F363" i="6"/>
  <c r="E363" i="6"/>
  <c r="G363" i="6" s="1"/>
  <c r="E362" i="6"/>
  <c r="G362" i="6" s="1"/>
  <c r="F361" i="6"/>
  <c r="E361" i="6"/>
  <c r="G361" i="6" s="1"/>
  <c r="E360" i="6"/>
  <c r="G360" i="6" s="1"/>
  <c r="F359" i="6"/>
  <c r="E359" i="6"/>
  <c r="G359" i="6" s="1"/>
  <c r="E358" i="6"/>
  <c r="G358" i="6" s="1"/>
  <c r="F357" i="6"/>
  <c r="E357" i="6"/>
  <c r="G357" i="6" s="1"/>
  <c r="E356" i="6"/>
  <c r="G356" i="6" s="1"/>
  <c r="F355" i="6"/>
  <c r="E355" i="6"/>
  <c r="G355" i="6" s="1"/>
  <c r="E354" i="6"/>
  <c r="G354" i="6" s="1"/>
  <c r="F353" i="6"/>
  <c r="E353" i="6"/>
  <c r="G353" i="6" s="1"/>
  <c r="E352" i="6"/>
  <c r="G352" i="6" s="1"/>
  <c r="F351" i="6"/>
  <c r="E351" i="6"/>
  <c r="G351" i="6" s="1"/>
  <c r="E350" i="6"/>
  <c r="G350" i="6" s="1"/>
  <c r="F349" i="6"/>
  <c r="E349" i="6"/>
  <c r="G349" i="6" s="1"/>
  <c r="E348" i="6"/>
  <c r="G348" i="6" s="1"/>
  <c r="F347" i="6"/>
  <c r="E347" i="6"/>
  <c r="G347" i="6" s="1"/>
  <c r="E346" i="6"/>
  <c r="G346" i="6" s="1"/>
  <c r="E345" i="6"/>
  <c r="G345" i="6" s="1"/>
  <c r="F344" i="6"/>
  <c r="E344" i="6"/>
  <c r="G344" i="6" s="1"/>
  <c r="E343" i="6"/>
  <c r="G343" i="6" s="1"/>
  <c r="F342" i="6"/>
  <c r="E342" i="6"/>
  <c r="G342" i="6" s="1"/>
  <c r="E341" i="6"/>
  <c r="G341" i="6" s="1"/>
  <c r="F340" i="6"/>
  <c r="E340" i="6"/>
  <c r="G340" i="6" s="1"/>
  <c r="E339" i="6"/>
  <c r="G339" i="6" s="1"/>
  <c r="F338" i="6"/>
  <c r="E338" i="6"/>
  <c r="G338" i="6" s="1"/>
  <c r="E337" i="6"/>
  <c r="G337" i="6" s="1"/>
  <c r="E336" i="6"/>
  <c r="G336" i="6" s="1"/>
  <c r="F335" i="6"/>
  <c r="E335" i="6"/>
  <c r="G335" i="6" s="1"/>
  <c r="E334" i="6"/>
  <c r="G334" i="6" s="1"/>
  <c r="E333" i="6"/>
  <c r="G333" i="6" s="1"/>
  <c r="E332" i="6"/>
  <c r="G332" i="6" s="1"/>
  <c r="F331" i="6"/>
  <c r="E331" i="6"/>
  <c r="G331" i="6" s="1"/>
  <c r="E330" i="6"/>
  <c r="G330" i="6" s="1"/>
  <c r="E329" i="6"/>
  <c r="G329" i="6" s="1"/>
  <c r="E328" i="6"/>
  <c r="G328" i="6" s="1"/>
  <c r="E327" i="6"/>
  <c r="G327" i="6" s="1"/>
  <c r="E326" i="6"/>
  <c r="G326" i="6" s="1"/>
  <c r="F325" i="6"/>
  <c r="E325" i="6"/>
  <c r="G325" i="6" s="1"/>
  <c r="E324" i="6"/>
  <c r="G324" i="6" s="1"/>
  <c r="F323" i="6"/>
  <c r="E323" i="6"/>
  <c r="G323" i="6" s="1"/>
  <c r="E322" i="6"/>
  <c r="G322" i="6" s="1"/>
  <c r="F321" i="6"/>
  <c r="E321" i="6"/>
  <c r="G321" i="6" s="1"/>
  <c r="E320" i="6"/>
  <c r="G320" i="6" s="1"/>
  <c r="F319" i="6"/>
  <c r="E319" i="6"/>
  <c r="G319" i="6" s="1"/>
  <c r="E318" i="6"/>
  <c r="G318" i="6" s="1"/>
  <c r="E317" i="6"/>
  <c r="G317" i="6" s="1"/>
  <c r="E316" i="6"/>
  <c r="G316" i="6" s="1"/>
  <c r="E315" i="6"/>
  <c r="G315" i="6" s="1"/>
  <c r="F314" i="6"/>
  <c r="E314" i="6"/>
  <c r="G314" i="6" s="1"/>
  <c r="E313" i="6"/>
  <c r="G313" i="6" s="1"/>
  <c r="D312" i="6"/>
  <c r="D305" i="5" s="1"/>
  <c r="E311" i="6"/>
  <c r="G311" i="6" s="1"/>
  <c r="E310" i="6"/>
  <c r="G310" i="6" s="1"/>
  <c r="E309" i="6"/>
  <c r="G309" i="6" s="1"/>
  <c r="E308" i="6"/>
  <c r="G308" i="6" s="1"/>
  <c r="E307" i="6"/>
  <c r="G307" i="6" s="1"/>
  <c r="E306" i="6"/>
  <c r="G306" i="6" s="1"/>
  <c r="E305" i="6"/>
  <c r="G305" i="6" s="1"/>
  <c r="E304" i="6"/>
  <c r="G304" i="6" s="1"/>
  <c r="E303" i="6"/>
  <c r="G303" i="6" s="1"/>
  <c r="E302" i="6"/>
  <c r="G302" i="6" s="1"/>
  <c r="E301" i="6"/>
  <c r="G301" i="6" s="1"/>
  <c r="E300" i="6"/>
  <c r="G300" i="6" s="1"/>
  <c r="E299" i="6"/>
  <c r="G299" i="6" s="1"/>
  <c r="E298" i="6"/>
  <c r="G298" i="6" s="1"/>
  <c r="E297" i="6"/>
  <c r="G297" i="6" s="1"/>
  <c r="E296" i="6"/>
  <c r="G296" i="6" s="1"/>
  <c r="E295" i="6"/>
  <c r="G295" i="6" s="1"/>
  <c r="E294" i="6"/>
  <c r="G294" i="6" s="1"/>
  <c r="E293" i="6"/>
  <c r="G293" i="6" s="1"/>
  <c r="E292" i="6"/>
  <c r="G292" i="6" s="1"/>
  <c r="E291" i="6"/>
  <c r="G291" i="6" s="1"/>
  <c r="E290" i="6"/>
  <c r="G290" i="6" s="1"/>
  <c r="E289" i="6"/>
  <c r="G289" i="6" s="1"/>
  <c r="E288" i="6"/>
  <c r="G288" i="6" s="1"/>
  <c r="E287" i="6"/>
  <c r="G287" i="6" s="1"/>
  <c r="E286" i="6"/>
  <c r="G286" i="6" s="1"/>
  <c r="E285" i="6"/>
  <c r="G285" i="6" s="1"/>
  <c r="E284" i="6"/>
  <c r="G284" i="6" s="1"/>
  <c r="E283" i="6"/>
  <c r="G283" i="6" s="1"/>
  <c r="E282" i="6"/>
  <c r="G282" i="6" s="1"/>
  <c r="E281" i="6"/>
  <c r="G281" i="6" s="1"/>
  <c r="E280" i="6"/>
  <c r="G280" i="6" s="1"/>
  <c r="E279" i="6"/>
  <c r="G279" i="6" s="1"/>
  <c r="E278" i="6"/>
  <c r="G278" i="6" s="1"/>
  <c r="E277" i="6"/>
  <c r="G277" i="6" s="1"/>
  <c r="E276" i="6"/>
  <c r="G276" i="6" s="1"/>
  <c r="E275" i="6"/>
  <c r="G275" i="6" s="1"/>
  <c r="E274" i="6"/>
  <c r="G274" i="6" s="1"/>
  <c r="E273" i="6"/>
  <c r="G273" i="6" s="1"/>
  <c r="E272" i="6"/>
  <c r="G272" i="6" s="1"/>
  <c r="E271" i="6"/>
  <c r="G271" i="6" s="1"/>
  <c r="E270" i="6"/>
  <c r="G270" i="6" s="1"/>
  <c r="E269" i="6"/>
  <c r="G269" i="6" s="1"/>
  <c r="E268" i="6"/>
  <c r="G268" i="6" s="1"/>
  <c r="E267" i="6"/>
  <c r="G267" i="6" s="1"/>
  <c r="E266" i="6"/>
  <c r="G266" i="6" s="1"/>
  <c r="E265" i="6"/>
  <c r="G265" i="6" s="1"/>
  <c r="E264" i="6"/>
  <c r="G264" i="6" s="1"/>
  <c r="E263" i="6"/>
  <c r="G263" i="6" s="1"/>
  <c r="E262" i="6"/>
  <c r="G262" i="6" s="1"/>
  <c r="E261" i="6"/>
  <c r="G261" i="6" s="1"/>
  <c r="E260" i="6"/>
  <c r="G260" i="6" s="1"/>
  <c r="E259" i="6"/>
  <c r="G259" i="6" s="1"/>
  <c r="E258" i="6"/>
  <c r="G258" i="6" s="1"/>
  <c r="E257" i="6"/>
  <c r="G257" i="6" s="1"/>
  <c r="E256" i="6"/>
  <c r="I256" i="6" s="1"/>
  <c r="E255" i="6"/>
  <c r="G255" i="6" s="1"/>
  <c r="E254" i="6"/>
  <c r="G254" i="6" s="1"/>
  <c r="E253" i="6"/>
  <c r="G253" i="6" s="1"/>
  <c r="E252" i="6"/>
  <c r="G252" i="6" s="1"/>
  <c r="E251" i="6"/>
  <c r="G251" i="6" s="1"/>
  <c r="E250" i="6"/>
  <c r="G250" i="6" s="1"/>
  <c r="E249" i="6"/>
  <c r="G249" i="6" s="1"/>
  <c r="E248" i="6"/>
  <c r="G248" i="6" s="1"/>
  <c r="E247" i="6"/>
  <c r="G247" i="6" s="1"/>
  <c r="E246" i="6"/>
  <c r="G246" i="6" s="1"/>
  <c r="E245" i="6"/>
  <c r="G245" i="6" s="1"/>
  <c r="E244" i="6"/>
  <c r="G244" i="6" s="1"/>
  <c r="E243" i="6"/>
  <c r="G243" i="6" s="1"/>
  <c r="E242" i="6"/>
  <c r="G242" i="6" s="1"/>
  <c r="E241" i="6"/>
  <c r="G241" i="6" s="1"/>
  <c r="E240" i="6"/>
  <c r="G240" i="6" s="1"/>
  <c r="E239" i="6"/>
  <c r="G239" i="6" s="1"/>
  <c r="E238" i="6"/>
  <c r="G238" i="6" s="1"/>
  <c r="E237" i="6"/>
  <c r="G237" i="6" s="1"/>
  <c r="E236" i="6"/>
  <c r="G236" i="6" s="1"/>
  <c r="E235" i="6"/>
  <c r="G235" i="6" s="1"/>
  <c r="E234" i="6"/>
  <c r="G234" i="6" s="1"/>
  <c r="E233" i="6"/>
  <c r="G233" i="6" s="1"/>
  <c r="E232" i="6"/>
  <c r="G232" i="6" s="1"/>
  <c r="E231" i="6"/>
  <c r="G231" i="6" s="1"/>
  <c r="E230" i="6"/>
  <c r="G230" i="6" s="1"/>
  <c r="E229" i="6"/>
  <c r="G229" i="6" s="1"/>
  <c r="E228" i="6"/>
  <c r="G228" i="6" s="1"/>
  <c r="E227" i="6"/>
  <c r="G227" i="6" s="1"/>
  <c r="E226" i="6"/>
  <c r="G226" i="6" s="1"/>
  <c r="E225" i="6"/>
  <c r="G225" i="6" s="1"/>
  <c r="E224" i="6"/>
  <c r="G224" i="6" s="1"/>
  <c r="E223" i="6"/>
  <c r="G223" i="6" s="1"/>
  <c r="E222" i="6"/>
  <c r="G222" i="6" s="1"/>
  <c r="E221" i="6"/>
  <c r="G221" i="6" s="1"/>
  <c r="E220" i="6"/>
  <c r="G220" i="6" s="1"/>
  <c r="E219" i="6"/>
  <c r="G219" i="6" s="1"/>
  <c r="E218" i="6"/>
  <c r="G218" i="6" s="1"/>
  <c r="E217" i="6"/>
  <c r="G217" i="6" s="1"/>
  <c r="E216" i="6"/>
  <c r="G216" i="6" s="1"/>
  <c r="E215" i="6"/>
  <c r="G215" i="6" s="1"/>
  <c r="E214" i="6"/>
  <c r="G214" i="6" s="1"/>
  <c r="E213" i="6"/>
  <c r="G213" i="6" s="1"/>
  <c r="E212" i="6"/>
  <c r="G212" i="6" s="1"/>
  <c r="E211" i="6"/>
  <c r="G211" i="6" s="1"/>
  <c r="E210" i="6"/>
  <c r="G210" i="6" s="1"/>
  <c r="E209" i="6"/>
  <c r="G209" i="6" s="1"/>
  <c r="E208" i="6"/>
  <c r="G208" i="6" s="1"/>
  <c r="E207" i="6"/>
  <c r="G207" i="6" s="1"/>
  <c r="E206" i="6"/>
  <c r="G206" i="6" s="1"/>
  <c r="E205" i="6"/>
  <c r="G205" i="6" s="1"/>
  <c r="E204" i="6"/>
  <c r="G204" i="6" s="1"/>
  <c r="E203" i="6"/>
  <c r="G203" i="6" s="1"/>
  <c r="E202" i="6"/>
  <c r="G202" i="6" s="1"/>
  <c r="E201" i="6"/>
  <c r="G201" i="6" s="1"/>
  <c r="E200" i="6"/>
  <c r="G200" i="6" s="1"/>
  <c r="E199" i="6"/>
  <c r="G199" i="6" s="1"/>
  <c r="E198" i="6"/>
  <c r="G198" i="6" s="1"/>
  <c r="E197" i="6"/>
  <c r="G197" i="6" s="1"/>
  <c r="E196" i="6"/>
  <c r="G196" i="6" s="1"/>
  <c r="E195" i="6"/>
  <c r="G195" i="6" s="1"/>
  <c r="E194" i="6"/>
  <c r="G194" i="6" s="1"/>
  <c r="E193" i="6"/>
  <c r="G193" i="6" s="1"/>
  <c r="E192" i="6"/>
  <c r="G192" i="6" s="1"/>
  <c r="E191" i="6"/>
  <c r="G191" i="6" s="1"/>
  <c r="E190" i="6"/>
  <c r="G190" i="6" s="1"/>
  <c r="E189" i="6"/>
  <c r="G189" i="6" s="1"/>
  <c r="E188" i="6"/>
  <c r="G188" i="6" s="1"/>
  <c r="E187" i="6"/>
  <c r="G187" i="6" s="1"/>
  <c r="E186" i="6"/>
  <c r="G186" i="6" s="1"/>
  <c r="E185" i="6"/>
  <c r="G185" i="6" s="1"/>
  <c r="E184" i="6"/>
  <c r="G184" i="6" s="1"/>
  <c r="E183" i="6"/>
  <c r="G183" i="6" s="1"/>
  <c r="E182" i="6"/>
  <c r="G182" i="6" s="1"/>
  <c r="E181" i="6"/>
  <c r="G181" i="6" s="1"/>
  <c r="E180" i="6"/>
  <c r="G180" i="6" s="1"/>
  <c r="E179" i="6"/>
  <c r="G179" i="6" s="1"/>
  <c r="E178" i="6"/>
  <c r="G178" i="6" s="1"/>
  <c r="E177" i="6"/>
  <c r="G177" i="6" s="1"/>
  <c r="E176" i="6"/>
  <c r="G176" i="6" s="1"/>
  <c r="E175" i="6"/>
  <c r="G175" i="6" s="1"/>
  <c r="E174" i="6"/>
  <c r="G174" i="6" s="1"/>
  <c r="E173" i="6"/>
  <c r="G173" i="6" s="1"/>
  <c r="E172" i="6"/>
  <c r="G172" i="6" s="1"/>
  <c r="E171" i="6"/>
  <c r="G171" i="6" s="1"/>
  <c r="E170" i="6"/>
  <c r="G170" i="6" s="1"/>
  <c r="E169" i="6"/>
  <c r="G169" i="6" s="1"/>
  <c r="E168" i="6"/>
  <c r="G168" i="6" s="1"/>
  <c r="E167" i="6"/>
  <c r="G167" i="6" s="1"/>
  <c r="E166" i="6"/>
  <c r="G166" i="6" s="1"/>
  <c r="E165" i="6"/>
  <c r="G165" i="6" s="1"/>
  <c r="E164" i="6"/>
  <c r="G164" i="6" s="1"/>
  <c r="E163" i="6"/>
  <c r="G163" i="6" s="1"/>
  <c r="E162" i="6"/>
  <c r="G162" i="6" s="1"/>
  <c r="E161" i="6"/>
  <c r="G161" i="6" s="1"/>
  <c r="E160" i="6"/>
  <c r="G160" i="6" s="1"/>
  <c r="E159" i="6"/>
  <c r="G159" i="6" s="1"/>
  <c r="E158" i="6"/>
  <c r="G158" i="6" s="1"/>
  <c r="E157" i="6"/>
  <c r="G157" i="6" s="1"/>
  <c r="E156" i="6"/>
  <c r="G156" i="6" s="1"/>
  <c r="E155" i="6"/>
  <c r="G155" i="6" s="1"/>
  <c r="E154" i="6"/>
  <c r="G154" i="6" s="1"/>
  <c r="E153" i="6"/>
  <c r="G153" i="6" s="1"/>
  <c r="E152" i="6"/>
  <c r="G152" i="6" s="1"/>
  <c r="E151" i="6"/>
  <c r="G151" i="6" s="1"/>
  <c r="E150" i="6"/>
  <c r="G150" i="6" s="1"/>
  <c r="E149" i="6"/>
  <c r="G149" i="6" s="1"/>
  <c r="E148" i="6"/>
  <c r="G148" i="6" s="1"/>
  <c r="E147" i="6"/>
  <c r="G147" i="6" s="1"/>
  <c r="E146" i="6"/>
  <c r="G146" i="6" s="1"/>
  <c r="E145" i="6"/>
  <c r="G145" i="6" s="1"/>
  <c r="E144" i="6"/>
  <c r="G144" i="6" s="1"/>
  <c r="E143" i="6"/>
  <c r="G143" i="6" s="1"/>
  <c r="E142" i="6"/>
  <c r="G142" i="6" s="1"/>
  <c r="E141" i="6"/>
  <c r="G141" i="6" s="1"/>
  <c r="E140" i="6"/>
  <c r="G140" i="6" s="1"/>
  <c r="E139" i="6"/>
  <c r="G139" i="6" s="1"/>
  <c r="E138" i="6"/>
  <c r="G138" i="6" s="1"/>
  <c r="E137" i="6"/>
  <c r="G137" i="6" s="1"/>
  <c r="E136" i="6"/>
  <c r="G136" i="6" s="1"/>
  <c r="E135" i="6"/>
  <c r="G135" i="6" s="1"/>
  <c r="E134" i="6"/>
  <c r="G134" i="6" s="1"/>
  <c r="E133" i="6"/>
  <c r="G133" i="6" s="1"/>
  <c r="E132" i="6"/>
  <c r="G132" i="6" s="1"/>
  <c r="E131" i="6"/>
  <c r="G131" i="6" s="1"/>
  <c r="E130" i="6"/>
  <c r="G130" i="6" s="1"/>
  <c r="E129" i="6"/>
  <c r="G129" i="6" s="1"/>
  <c r="E128" i="6"/>
  <c r="G128" i="6" s="1"/>
  <c r="E127" i="6"/>
  <c r="G127" i="6" s="1"/>
  <c r="E126" i="6"/>
  <c r="G126" i="6" s="1"/>
  <c r="E125" i="6"/>
  <c r="G125" i="6" s="1"/>
  <c r="E124" i="6"/>
  <c r="G124" i="6" s="1"/>
  <c r="E123" i="6"/>
  <c r="G123" i="6" s="1"/>
  <c r="E122" i="6"/>
  <c r="G122" i="6" s="1"/>
  <c r="E121" i="6"/>
  <c r="G121" i="6" s="1"/>
  <c r="E120" i="6"/>
  <c r="G120" i="6" s="1"/>
  <c r="E119" i="6"/>
  <c r="G119" i="6" s="1"/>
  <c r="E118" i="6"/>
  <c r="G118" i="6" s="1"/>
  <c r="E117" i="6"/>
  <c r="G117" i="6" s="1"/>
  <c r="E116" i="6"/>
  <c r="G116" i="6" s="1"/>
  <c r="E115" i="6"/>
  <c r="G115" i="6" s="1"/>
  <c r="E114" i="6"/>
  <c r="G114" i="6" s="1"/>
  <c r="E113" i="6"/>
  <c r="G113" i="6" s="1"/>
  <c r="E112" i="6"/>
  <c r="G112" i="6" s="1"/>
  <c r="E111" i="6"/>
  <c r="G111" i="6" s="1"/>
  <c r="E110" i="6"/>
  <c r="G110" i="6" s="1"/>
  <c r="E109" i="6"/>
  <c r="G109" i="6" s="1"/>
  <c r="E108" i="6"/>
  <c r="G108" i="6" s="1"/>
  <c r="E107" i="6"/>
  <c r="G107" i="6" s="1"/>
  <c r="E106" i="6"/>
  <c r="G106" i="6" s="1"/>
  <c r="E105" i="6"/>
  <c r="G105" i="6" s="1"/>
  <c r="E104" i="6"/>
  <c r="G104" i="6" s="1"/>
  <c r="E103" i="6"/>
  <c r="G103" i="6" s="1"/>
  <c r="E102" i="6"/>
  <c r="G102" i="6" s="1"/>
  <c r="E101" i="6"/>
  <c r="G101" i="6" s="1"/>
  <c r="E100" i="6"/>
  <c r="G100" i="6" s="1"/>
  <c r="E99" i="6"/>
  <c r="G99" i="6" s="1"/>
  <c r="E98" i="6"/>
  <c r="G98" i="6" s="1"/>
  <c r="E97" i="6"/>
  <c r="G97" i="6" s="1"/>
  <c r="E96" i="6"/>
  <c r="G96" i="6" s="1"/>
  <c r="E95" i="6"/>
  <c r="G95" i="6" s="1"/>
  <c r="E94" i="6"/>
  <c r="G94" i="6" s="1"/>
  <c r="E93" i="6"/>
  <c r="G93" i="6" s="1"/>
  <c r="E92" i="6"/>
  <c r="G92" i="6" s="1"/>
  <c r="E91" i="6"/>
  <c r="G91" i="6" s="1"/>
  <c r="E90" i="6"/>
  <c r="G90" i="6" s="1"/>
  <c r="E89" i="6"/>
  <c r="G89" i="6" s="1"/>
  <c r="E88" i="6"/>
  <c r="G88" i="6" s="1"/>
  <c r="E87" i="6"/>
  <c r="G87" i="6" s="1"/>
  <c r="E86" i="6"/>
  <c r="G86" i="6" s="1"/>
  <c r="E85" i="6"/>
  <c r="G85" i="6" s="1"/>
  <c r="E84" i="6"/>
  <c r="G84" i="6" s="1"/>
  <c r="E83" i="6"/>
  <c r="G83" i="6" s="1"/>
  <c r="E82" i="6"/>
  <c r="G82" i="6" s="1"/>
  <c r="E81" i="6"/>
  <c r="G81" i="6" s="1"/>
  <c r="E80" i="6"/>
  <c r="G80" i="6" s="1"/>
  <c r="E79" i="6"/>
  <c r="G79" i="6" s="1"/>
  <c r="E78" i="6"/>
  <c r="G78" i="6" s="1"/>
  <c r="E77" i="6"/>
  <c r="G77" i="6" s="1"/>
  <c r="E76" i="6"/>
  <c r="G76" i="6" s="1"/>
  <c r="E75" i="6"/>
  <c r="G75" i="6" s="1"/>
  <c r="E74" i="6"/>
  <c r="G74" i="6" s="1"/>
  <c r="E73" i="6"/>
  <c r="G73" i="6" s="1"/>
  <c r="E72" i="6"/>
  <c r="G72" i="6" s="1"/>
  <c r="E71" i="6"/>
  <c r="G71" i="6" s="1"/>
  <c r="E70" i="6"/>
  <c r="G70" i="6" s="1"/>
  <c r="E69" i="6"/>
  <c r="G69" i="6" s="1"/>
  <c r="E68" i="6"/>
  <c r="G68" i="6" s="1"/>
  <c r="F67" i="6"/>
  <c r="E67" i="6"/>
  <c r="G67" i="6" s="1"/>
  <c r="E66" i="6"/>
  <c r="G66" i="6" s="1"/>
  <c r="F65" i="6"/>
  <c r="E65" i="6"/>
  <c r="G65" i="6" s="1"/>
  <c r="E64" i="6"/>
  <c r="G64" i="6" s="1"/>
  <c r="F63" i="6"/>
  <c r="E63" i="6"/>
  <c r="G63" i="6" s="1"/>
  <c r="E62" i="6"/>
  <c r="G62" i="6" s="1"/>
  <c r="E61" i="6"/>
  <c r="G61" i="6" s="1"/>
  <c r="E60" i="6"/>
  <c r="G60" i="6" s="1"/>
  <c r="F59" i="6"/>
  <c r="E59" i="6"/>
  <c r="G59" i="6" s="1"/>
  <c r="E58" i="6"/>
  <c r="G58" i="6" s="1"/>
  <c r="F57" i="6"/>
  <c r="E57" i="6"/>
  <c r="G57" i="6" s="1"/>
  <c r="E56" i="6"/>
  <c r="G56" i="6" s="1"/>
  <c r="F55" i="6"/>
  <c r="E55" i="6"/>
  <c r="G55" i="6" s="1"/>
  <c r="E54" i="6"/>
  <c r="G54" i="6" s="1"/>
  <c r="F53" i="6"/>
  <c r="E53" i="6"/>
  <c r="G53" i="6" s="1"/>
  <c r="E52" i="6"/>
  <c r="G52" i="6" s="1"/>
  <c r="F51" i="6"/>
  <c r="E51" i="6"/>
  <c r="G51" i="6" s="1"/>
  <c r="E50" i="6"/>
  <c r="G50" i="6" s="1"/>
  <c r="F49" i="6"/>
  <c r="E49" i="6"/>
  <c r="G49" i="6" s="1"/>
  <c r="E48" i="6"/>
  <c r="G48" i="6" s="1"/>
  <c r="E47" i="6"/>
  <c r="G47" i="6" s="1"/>
  <c r="E46" i="6"/>
  <c r="G46" i="6" s="1"/>
  <c r="F45" i="6"/>
  <c r="E45" i="6"/>
  <c r="G45" i="6" s="1"/>
  <c r="E44" i="6"/>
  <c r="G44" i="6" s="1"/>
  <c r="F43" i="6"/>
  <c r="E43" i="6"/>
  <c r="G43" i="6" s="1"/>
  <c r="E42" i="6"/>
  <c r="G42" i="6" s="1"/>
  <c r="F41" i="6"/>
  <c r="E41" i="6"/>
  <c r="G41" i="6" s="1"/>
  <c r="E40" i="6"/>
  <c r="G40" i="6" s="1"/>
  <c r="F39" i="6"/>
  <c r="E39" i="6"/>
  <c r="G39" i="6" s="1"/>
  <c r="E38" i="6"/>
  <c r="G38" i="6" s="1"/>
  <c r="F37" i="6"/>
  <c r="E37" i="6"/>
  <c r="G37" i="6" s="1"/>
  <c r="E36" i="6"/>
  <c r="G36" i="6" s="1"/>
  <c r="F35" i="6"/>
  <c r="E35" i="6"/>
  <c r="G35" i="6" s="1"/>
  <c r="E34" i="6"/>
  <c r="G34" i="6" s="1"/>
  <c r="F33" i="6"/>
  <c r="E33" i="6"/>
  <c r="G33" i="6" s="1"/>
  <c r="E32" i="6"/>
  <c r="G32" i="6" s="1"/>
  <c r="E31" i="6"/>
  <c r="G31" i="6" s="1"/>
  <c r="E30" i="6"/>
  <c r="G30" i="6" s="1"/>
  <c r="E29" i="6"/>
  <c r="G29" i="6" s="1"/>
  <c r="E28" i="6"/>
  <c r="G28" i="6" s="1"/>
  <c r="E27" i="6"/>
  <c r="G27" i="6" s="1"/>
  <c r="E26" i="6"/>
  <c r="G26" i="6" s="1"/>
  <c r="E25" i="6"/>
  <c r="G25" i="6" s="1"/>
  <c r="E24" i="6"/>
  <c r="G24" i="6" s="1"/>
  <c r="E23" i="6"/>
  <c r="G23" i="6" s="1"/>
  <c r="E22" i="6"/>
  <c r="G22" i="6" s="1"/>
  <c r="F21" i="6"/>
  <c r="E21" i="6"/>
  <c r="G21" i="6" s="1"/>
  <c r="E20" i="6"/>
  <c r="G20" i="6" s="1"/>
  <c r="F19" i="6"/>
  <c r="E19" i="6"/>
  <c r="G19" i="6" s="1"/>
  <c r="E18" i="6"/>
  <c r="G18" i="6" s="1"/>
  <c r="F17" i="6"/>
  <c r="E17" i="6"/>
  <c r="G17" i="6" s="1"/>
  <c r="E16" i="6"/>
  <c r="G16" i="6" s="1"/>
  <c r="F15" i="6"/>
  <c r="E15" i="6"/>
  <c r="G15" i="6" s="1"/>
  <c r="E14" i="6"/>
  <c r="G14" i="6" s="1"/>
  <c r="F13" i="6"/>
  <c r="E13" i="6"/>
  <c r="G13" i="6" s="1"/>
  <c r="E12" i="6"/>
  <c r="G12" i="6" s="1"/>
  <c r="F11" i="6"/>
  <c r="E11" i="6"/>
  <c r="G11" i="6" s="1"/>
  <c r="E10" i="6"/>
  <c r="G10" i="6" s="1"/>
  <c r="F9" i="6"/>
  <c r="E9" i="6"/>
  <c r="G9" i="6" s="1"/>
  <c r="E8" i="6"/>
  <c r="G8" i="6" s="1"/>
  <c r="F7" i="6"/>
  <c r="E7" i="6"/>
  <c r="G7" i="6" s="1"/>
  <c r="E6" i="6"/>
  <c r="G6" i="6" s="1"/>
  <c r="F5" i="6"/>
  <c r="E5" i="6"/>
  <c r="G5" i="6" s="1"/>
  <c r="E4" i="6"/>
  <c r="G4" i="6" s="1"/>
  <c r="F3" i="6"/>
  <c r="E3" i="6"/>
  <c r="G3" i="6" s="1"/>
  <c r="E2" i="6"/>
  <c r="G2" i="6" s="1"/>
  <c r="I3" i="6" l="1"/>
  <c r="F4" i="6"/>
  <c r="I5" i="6"/>
  <c r="F6" i="6"/>
  <c r="I7" i="6"/>
  <c r="F8" i="6"/>
  <c r="I9" i="6"/>
  <c r="F10" i="6"/>
  <c r="I11" i="6"/>
  <c r="F12" i="6"/>
  <c r="I13" i="6"/>
  <c r="F14" i="6"/>
  <c r="I15" i="6"/>
  <c r="F16" i="6"/>
  <c r="I17" i="6"/>
  <c r="F18" i="6"/>
  <c r="I19" i="6"/>
  <c r="F20" i="6"/>
  <c r="I21" i="6"/>
  <c r="F22" i="6"/>
  <c r="I23" i="6"/>
  <c r="F24" i="6"/>
  <c r="I25" i="6"/>
  <c r="F26" i="6"/>
  <c r="I27" i="6"/>
  <c r="F28" i="6"/>
  <c r="I29" i="6"/>
  <c r="F30" i="6"/>
  <c r="I31" i="6"/>
  <c r="F32" i="6"/>
  <c r="I33" i="6"/>
  <c r="F34" i="6"/>
  <c r="I35" i="6"/>
  <c r="F36" i="6"/>
  <c r="I37" i="6"/>
  <c r="F38" i="6"/>
  <c r="I39" i="6"/>
  <c r="F40" i="6"/>
  <c r="I41" i="6"/>
  <c r="F42" i="6"/>
  <c r="I43" i="6"/>
  <c r="F44" i="6"/>
  <c r="I45" i="6"/>
  <c r="F46" i="6"/>
  <c r="I47" i="6"/>
  <c r="F48" i="6"/>
  <c r="I49" i="6"/>
  <c r="F50" i="6"/>
  <c r="I51" i="6"/>
  <c r="F52" i="6"/>
  <c r="I53" i="6"/>
  <c r="F54" i="6"/>
  <c r="I55" i="6"/>
  <c r="F56" i="6"/>
  <c r="I57" i="6"/>
  <c r="F58" i="6"/>
  <c r="I59" i="6"/>
  <c r="F60" i="6"/>
  <c r="I61" i="6"/>
  <c r="F62" i="6"/>
  <c r="I63" i="6"/>
  <c r="F64" i="6"/>
  <c r="I65" i="6"/>
  <c r="F66" i="6"/>
  <c r="I67" i="6"/>
  <c r="F68" i="6"/>
  <c r="I69" i="6"/>
  <c r="F70" i="6"/>
  <c r="I71" i="6"/>
  <c r="F72" i="6"/>
  <c r="I73" i="6"/>
  <c r="F74" i="6"/>
  <c r="F75" i="6"/>
  <c r="F313" i="6"/>
  <c r="I314" i="6"/>
  <c r="F315" i="6"/>
  <c r="I4" i="6"/>
  <c r="I6" i="6"/>
  <c r="I8" i="6"/>
  <c r="I10" i="6"/>
  <c r="I12" i="6"/>
  <c r="I14" i="6"/>
  <c r="I16" i="6"/>
  <c r="I18" i="6"/>
  <c r="I20" i="6"/>
  <c r="I22" i="6"/>
  <c r="F23" i="6"/>
  <c r="I24" i="6"/>
  <c r="F25" i="6"/>
  <c r="I26" i="6"/>
  <c r="F27" i="6"/>
  <c r="I28" i="6"/>
  <c r="F29" i="6"/>
  <c r="I30" i="6"/>
  <c r="F31" i="6"/>
  <c r="I32" i="6"/>
  <c r="I34" i="6"/>
  <c r="I36" i="6"/>
  <c r="I38" i="6"/>
  <c r="I40" i="6"/>
  <c r="I42" i="6"/>
  <c r="I44" i="6"/>
  <c r="I46" i="6"/>
  <c r="F47" i="6"/>
  <c r="I48" i="6"/>
  <c r="I50" i="6"/>
  <c r="I52" i="6"/>
  <c r="I54" i="6"/>
  <c r="I56" i="6"/>
  <c r="I58" i="6"/>
  <c r="I60" i="6"/>
  <c r="F61" i="6"/>
  <c r="I62" i="6"/>
  <c r="I64" i="6"/>
  <c r="I66" i="6"/>
  <c r="I68" i="6"/>
  <c r="F69" i="6"/>
  <c r="I70" i="6"/>
  <c r="F71" i="6"/>
  <c r="I72" i="6"/>
  <c r="F73" i="6"/>
  <c r="I313" i="6"/>
  <c r="I315" i="6"/>
  <c r="I316" i="6"/>
  <c r="F317" i="6"/>
  <c r="I318" i="6"/>
  <c r="I320" i="6"/>
  <c r="I322" i="6"/>
  <c r="I324" i="6"/>
  <c r="I326" i="6"/>
  <c r="F327" i="6"/>
  <c r="I328" i="6"/>
  <c r="F329" i="6"/>
  <c r="I330" i="6"/>
  <c r="I332" i="6"/>
  <c r="F333" i="6"/>
  <c r="I334" i="6"/>
  <c r="I336" i="6"/>
  <c r="F337" i="6"/>
  <c r="I338" i="6"/>
  <c r="F339" i="6"/>
  <c r="I340" i="6"/>
  <c r="F341" i="6"/>
  <c r="I342" i="6"/>
  <c r="F343" i="6"/>
  <c r="I344" i="6"/>
  <c r="F345" i="6"/>
  <c r="I346" i="6"/>
  <c r="I348" i="6"/>
  <c r="I350" i="6"/>
  <c r="I352" i="6"/>
  <c r="I354" i="6"/>
  <c r="I356" i="6"/>
  <c r="I358" i="6"/>
  <c r="I360" i="6"/>
  <c r="I362" i="6"/>
  <c r="I364" i="6"/>
  <c r="F365" i="6"/>
  <c r="I366" i="6"/>
  <c r="I368" i="6"/>
  <c r="I370" i="6"/>
  <c r="I372" i="6"/>
  <c r="I374" i="6"/>
  <c r="I376" i="6"/>
  <c r="I378" i="6"/>
  <c r="I380" i="6"/>
  <c r="I382" i="6"/>
  <c r="I384" i="6"/>
  <c r="I386" i="6"/>
  <c r="I388" i="6"/>
  <c r="I390" i="6"/>
  <c r="I392" i="6"/>
  <c r="I394" i="6"/>
  <c r="I396" i="6"/>
  <c r="I398" i="6"/>
  <c r="F399" i="6"/>
  <c r="I400" i="6"/>
  <c r="F401" i="6"/>
  <c r="I402" i="6"/>
  <c r="F403" i="6"/>
  <c r="I404" i="6"/>
  <c r="F405" i="6"/>
  <c r="I406" i="6"/>
  <c r="F407" i="6"/>
  <c r="I408" i="6"/>
  <c r="I410" i="6"/>
  <c r="F411" i="6"/>
  <c r="I412" i="6"/>
  <c r="F413" i="6"/>
  <c r="I414" i="6"/>
  <c r="I416" i="6"/>
  <c r="I418" i="6"/>
  <c r="I420" i="6"/>
  <c r="I422" i="6"/>
  <c r="I424" i="6"/>
  <c r="I426" i="6"/>
  <c r="I428" i="6"/>
  <c r="F429" i="6"/>
  <c r="I430" i="6"/>
  <c r="I432" i="6"/>
  <c r="I434" i="6"/>
  <c r="I436" i="6"/>
  <c r="F437" i="6"/>
  <c r="I438" i="6"/>
  <c r="F439" i="6"/>
  <c r="I440" i="6"/>
  <c r="F441" i="6"/>
  <c r="I442" i="6"/>
  <c r="F443" i="6"/>
  <c r="I444" i="6"/>
  <c r="F445" i="6"/>
  <c r="I446" i="6"/>
  <c r="F447" i="6"/>
  <c r="I448" i="6"/>
  <c r="F449" i="6"/>
  <c r="I450" i="6"/>
  <c r="F451" i="6"/>
  <c r="I452" i="6"/>
  <c r="F453" i="6"/>
  <c r="I454" i="6"/>
  <c r="F455" i="6"/>
  <c r="I456" i="6"/>
  <c r="I458" i="6"/>
  <c r="I460" i="6"/>
  <c r="I462" i="6"/>
  <c r="F463" i="6"/>
  <c r="I464" i="6"/>
  <c r="I466" i="6"/>
  <c r="I468" i="6"/>
  <c r="I470" i="6"/>
  <c r="I472" i="6"/>
  <c r="I474" i="6"/>
  <c r="F475" i="6"/>
  <c r="I476" i="6"/>
  <c r="I478" i="6"/>
  <c r="I480" i="6"/>
  <c r="I482" i="6"/>
  <c r="I484" i="6"/>
  <c r="I486" i="6"/>
  <c r="I488" i="6"/>
  <c r="I490" i="6"/>
  <c r="F491" i="6"/>
  <c r="I492" i="6"/>
  <c r="I494" i="6"/>
  <c r="I496" i="6"/>
  <c r="F497" i="6"/>
  <c r="I498" i="6"/>
  <c r="F499" i="6"/>
  <c r="G500" i="6"/>
  <c r="I500" i="6"/>
  <c r="F316" i="6"/>
  <c r="I317" i="6"/>
  <c r="F318" i="6"/>
  <c r="I319" i="6"/>
  <c r="F320" i="6"/>
  <c r="I321" i="6"/>
  <c r="F322" i="6"/>
  <c r="I323" i="6"/>
  <c r="F324" i="6"/>
  <c r="I325" i="6"/>
  <c r="F326" i="6"/>
  <c r="I327" i="6"/>
  <c r="F328" i="6"/>
  <c r="I329" i="6"/>
  <c r="F330" i="6"/>
  <c r="I331" i="6"/>
  <c r="F332" i="6"/>
  <c r="I333" i="6"/>
  <c r="F334" i="6"/>
  <c r="I335" i="6"/>
  <c r="F336" i="6"/>
  <c r="I337" i="6"/>
  <c r="I339" i="6"/>
  <c r="I341" i="6"/>
  <c r="I343" i="6"/>
  <c r="I345" i="6"/>
  <c r="F346" i="6"/>
  <c r="I347" i="6"/>
  <c r="F348" i="6"/>
  <c r="I349" i="6"/>
  <c r="F350" i="6"/>
  <c r="I351" i="6"/>
  <c r="F352" i="6"/>
  <c r="I353" i="6"/>
  <c r="F354" i="6"/>
  <c r="I355" i="6"/>
  <c r="F356" i="6"/>
  <c r="I357" i="6"/>
  <c r="F358" i="6"/>
  <c r="I359" i="6"/>
  <c r="F360" i="6"/>
  <c r="I361" i="6"/>
  <c r="F362" i="6"/>
  <c r="I363" i="6"/>
  <c r="F364" i="6"/>
  <c r="I365" i="6"/>
  <c r="F366" i="6"/>
  <c r="I367" i="6"/>
  <c r="F368" i="6"/>
  <c r="I369" i="6"/>
  <c r="F370" i="6"/>
  <c r="I371" i="6"/>
  <c r="F372" i="6"/>
  <c r="I373" i="6"/>
  <c r="F374" i="6"/>
  <c r="I375" i="6"/>
  <c r="F376" i="6"/>
  <c r="I377" i="6"/>
  <c r="F378" i="6"/>
  <c r="I379" i="6"/>
  <c r="F380" i="6"/>
  <c r="I381" i="6"/>
  <c r="F382" i="6"/>
  <c r="I383" i="6"/>
  <c r="F384" i="6"/>
  <c r="I385" i="6"/>
  <c r="F386" i="6"/>
  <c r="I387" i="6"/>
  <c r="F388" i="6"/>
  <c r="I389" i="6"/>
  <c r="F390" i="6"/>
  <c r="I391" i="6"/>
  <c r="F392" i="6"/>
  <c r="I393" i="6"/>
  <c r="F394" i="6"/>
  <c r="I395" i="6"/>
  <c r="F396" i="6"/>
  <c r="I397" i="6"/>
  <c r="F398" i="6"/>
  <c r="I399" i="6"/>
  <c r="I401" i="6"/>
  <c r="I403" i="6"/>
  <c r="I405" i="6"/>
  <c r="F406" i="6"/>
  <c r="I407" i="6"/>
  <c r="F408" i="6"/>
  <c r="I409" i="6"/>
  <c r="F410" i="6"/>
  <c r="I411" i="6"/>
  <c r="F412" i="6"/>
  <c r="I413" i="6"/>
  <c r="F414" i="6"/>
  <c r="I415" i="6"/>
  <c r="F416" i="6"/>
  <c r="I417" i="6"/>
  <c r="F418" i="6"/>
  <c r="I419" i="6"/>
  <c r="F420" i="6"/>
  <c r="I421" i="6"/>
  <c r="F422" i="6"/>
  <c r="I423" i="6"/>
  <c r="F424" i="6"/>
  <c r="I425" i="6"/>
  <c r="F426" i="6"/>
  <c r="I427" i="6"/>
  <c r="F428" i="6"/>
  <c r="I429" i="6"/>
  <c r="F430" i="6"/>
  <c r="I431" i="6"/>
  <c r="F432" i="6"/>
  <c r="I433" i="6"/>
  <c r="F434" i="6"/>
  <c r="I435" i="6"/>
  <c r="F436" i="6"/>
  <c r="I437" i="6"/>
  <c r="I439" i="6"/>
  <c r="I441" i="6"/>
  <c r="F442" i="6"/>
  <c r="I443" i="6"/>
  <c r="I445" i="6"/>
  <c r="I447" i="6"/>
  <c r="I449" i="6"/>
  <c r="I451" i="6"/>
  <c r="I453" i="6"/>
  <c r="I455" i="6"/>
  <c r="F456" i="6"/>
  <c r="I457" i="6"/>
  <c r="F458" i="6"/>
  <c r="I459" i="6"/>
  <c r="F460" i="6"/>
  <c r="I461" i="6"/>
  <c r="F462" i="6"/>
  <c r="I463" i="6"/>
  <c r="F464" i="6"/>
  <c r="I465" i="6"/>
  <c r="F466" i="6"/>
  <c r="I467" i="6"/>
  <c r="F468" i="6"/>
  <c r="I469" i="6"/>
  <c r="F470" i="6"/>
  <c r="I471" i="6"/>
  <c r="F472" i="6"/>
  <c r="I473" i="6"/>
  <c r="F474" i="6"/>
  <c r="I475" i="6"/>
  <c r="F476" i="6"/>
  <c r="I477" i="6"/>
  <c r="F478" i="6"/>
  <c r="I479" i="6"/>
  <c r="F480" i="6"/>
  <c r="I481" i="6"/>
  <c r="F482" i="6"/>
  <c r="I483" i="6"/>
  <c r="F484" i="6"/>
  <c r="I485" i="6"/>
  <c r="F486" i="6"/>
  <c r="I487" i="6"/>
  <c r="F488" i="6"/>
  <c r="I489" i="6"/>
  <c r="F490" i="6"/>
  <c r="I491" i="6"/>
  <c r="F492" i="6"/>
  <c r="I493" i="6"/>
  <c r="F494" i="6"/>
  <c r="I495" i="6"/>
  <c r="F496" i="6"/>
  <c r="I497" i="6"/>
  <c r="F498" i="6"/>
  <c r="I499" i="6"/>
  <c r="F500" i="6"/>
  <c r="F501" i="6"/>
  <c r="I502" i="6"/>
  <c r="F503" i="6"/>
  <c r="I504" i="6"/>
  <c r="F505" i="6"/>
  <c r="I506" i="6"/>
  <c r="I508" i="6"/>
  <c r="I510" i="6"/>
  <c r="I512" i="6"/>
  <c r="I514" i="6"/>
  <c r="I516" i="6"/>
  <c r="I518" i="6"/>
  <c r="I520" i="6"/>
  <c r="F521" i="6"/>
  <c r="I522" i="6"/>
  <c r="I524" i="6"/>
  <c r="I526" i="6"/>
  <c r="I528" i="6"/>
  <c r="F529" i="6"/>
  <c r="I530" i="6"/>
  <c r="F531" i="6"/>
  <c r="I532" i="6"/>
  <c r="F533" i="6"/>
  <c r="I534" i="6"/>
  <c r="F535" i="6"/>
  <c r="I536" i="6"/>
  <c r="F537" i="6"/>
  <c r="I538" i="6"/>
  <c r="F539" i="6"/>
  <c r="I540" i="6"/>
  <c r="F541" i="6"/>
  <c r="I542" i="6"/>
  <c r="F543" i="6"/>
  <c r="I544" i="6"/>
  <c r="F545" i="6"/>
  <c r="I546" i="6"/>
  <c r="F547" i="6"/>
  <c r="I548" i="6"/>
  <c r="F549" i="6"/>
  <c r="I550" i="6"/>
  <c r="F551" i="6"/>
  <c r="I552" i="6"/>
  <c r="F553" i="6"/>
  <c r="I554" i="6"/>
  <c r="F555" i="6"/>
  <c r="I556" i="6"/>
  <c r="F557" i="6"/>
  <c r="I558" i="6"/>
  <c r="F559" i="6"/>
  <c r="I560" i="6"/>
  <c r="F561" i="6"/>
  <c r="I562" i="6"/>
  <c r="F563" i="6"/>
  <c r="I564" i="6"/>
  <c r="I566" i="6"/>
  <c r="F567" i="6"/>
  <c r="I568" i="6"/>
  <c r="F569" i="6"/>
  <c r="I570" i="6"/>
  <c r="I572" i="6"/>
  <c r="I574" i="6"/>
  <c r="I576" i="6"/>
  <c r="I578" i="6"/>
  <c r="I580" i="6"/>
  <c r="I582" i="6"/>
  <c r="I584" i="6"/>
  <c r="I586" i="6"/>
  <c r="F587" i="6"/>
  <c r="I588" i="6"/>
  <c r="F589" i="6"/>
  <c r="I590" i="6"/>
  <c r="F591" i="6"/>
  <c r="I592" i="6"/>
  <c r="F593" i="6"/>
  <c r="I594" i="6"/>
  <c r="F595" i="6"/>
  <c r="I596" i="6"/>
  <c r="F597" i="6"/>
  <c r="I598" i="6"/>
  <c r="F599" i="6"/>
  <c r="I600" i="6"/>
  <c r="F601" i="6"/>
  <c r="I602" i="6"/>
  <c r="I501" i="6"/>
  <c r="I503" i="6"/>
  <c r="I505" i="6"/>
  <c r="F506" i="6"/>
  <c r="I507" i="6"/>
  <c r="F508" i="6"/>
  <c r="I509" i="6"/>
  <c r="F510" i="6"/>
  <c r="I511" i="6"/>
  <c r="F512" i="6"/>
  <c r="I513" i="6"/>
  <c r="F514" i="6"/>
  <c r="I515" i="6"/>
  <c r="F516" i="6"/>
  <c r="I517" i="6"/>
  <c r="F518" i="6"/>
  <c r="I519" i="6"/>
  <c r="F520" i="6"/>
  <c r="I521" i="6"/>
  <c r="F522" i="6"/>
  <c r="I523" i="6"/>
  <c r="F524" i="6"/>
  <c r="I525" i="6"/>
  <c r="F526" i="6"/>
  <c r="I527" i="6"/>
  <c r="F528" i="6"/>
  <c r="I529" i="6"/>
  <c r="F530" i="6"/>
  <c r="I531" i="6"/>
  <c r="F532" i="6"/>
  <c r="I533" i="6"/>
  <c r="F534" i="6"/>
  <c r="I535" i="6"/>
  <c r="F536" i="6"/>
  <c r="I537" i="6"/>
  <c r="F538" i="6"/>
  <c r="I539" i="6"/>
  <c r="I541" i="6"/>
  <c r="I543" i="6"/>
  <c r="I545" i="6"/>
  <c r="I547" i="6"/>
  <c r="I549" i="6"/>
  <c r="I551" i="6"/>
  <c r="I553" i="6"/>
  <c r="I555" i="6"/>
  <c r="I557" i="6"/>
  <c r="I559" i="6"/>
  <c r="I561" i="6"/>
  <c r="F562" i="6"/>
  <c r="I563" i="6"/>
  <c r="F564" i="6"/>
  <c r="I565" i="6"/>
  <c r="F566" i="6"/>
  <c r="I567" i="6"/>
  <c r="F568" i="6"/>
  <c r="I569" i="6"/>
  <c r="F570" i="6"/>
  <c r="I571" i="6"/>
  <c r="F572" i="6"/>
  <c r="I573" i="6"/>
  <c r="F574" i="6"/>
  <c r="I575" i="6"/>
  <c r="F576" i="6"/>
  <c r="I577" i="6"/>
  <c r="F578" i="6"/>
  <c r="I579" i="6"/>
  <c r="F580" i="6"/>
  <c r="I581" i="6"/>
  <c r="F582" i="6"/>
  <c r="I583" i="6"/>
  <c r="F584" i="6"/>
  <c r="I585" i="6"/>
  <c r="F586" i="6"/>
  <c r="I587" i="6"/>
  <c r="I589" i="6"/>
  <c r="I591" i="6"/>
  <c r="I593" i="6"/>
  <c r="I595" i="6"/>
  <c r="I597" i="6"/>
  <c r="I599" i="6"/>
  <c r="I601" i="6"/>
  <c r="G603" i="6"/>
  <c r="I603" i="6"/>
  <c r="G604" i="6"/>
  <c r="F604" i="6"/>
  <c r="I604" i="6"/>
  <c r="I606" i="6"/>
  <c r="I608" i="6"/>
  <c r="I610" i="6"/>
  <c r="I612" i="6"/>
  <c r="I614" i="6"/>
  <c r="I616" i="6"/>
  <c r="I618" i="6"/>
  <c r="I620" i="6"/>
  <c r="F621" i="6"/>
  <c r="I622" i="6"/>
  <c r="F623" i="6"/>
  <c r="I624" i="6"/>
  <c r="F625" i="6"/>
  <c r="I626" i="6"/>
  <c r="F627" i="6"/>
  <c r="I628" i="6"/>
  <c r="F629" i="6"/>
  <c r="I630" i="6"/>
  <c r="F631" i="6"/>
  <c r="I632" i="6"/>
  <c r="I634" i="6"/>
  <c r="I636" i="6"/>
  <c r="I638" i="6"/>
  <c r="I640" i="6"/>
  <c r="I642" i="6"/>
  <c r="F643" i="6"/>
  <c r="I644" i="6"/>
  <c r="F645" i="6"/>
  <c r="I646" i="6"/>
  <c r="F647" i="6"/>
  <c r="I648" i="6"/>
  <c r="I650" i="6"/>
  <c r="I652" i="6"/>
  <c r="I654" i="6"/>
  <c r="I656" i="6"/>
  <c r="I658" i="6"/>
  <c r="I660" i="6"/>
  <c r="I662" i="6"/>
  <c r="I664" i="6"/>
  <c r="I666" i="6"/>
  <c r="I668" i="6"/>
  <c r="F669" i="6"/>
  <c r="I670" i="6"/>
  <c r="F671" i="6"/>
  <c r="I672" i="6"/>
  <c r="F673" i="6"/>
  <c r="I674" i="6"/>
  <c r="F675" i="6"/>
  <c r="I676" i="6"/>
  <c r="F677" i="6"/>
  <c r="I678" i="6"/>
  <c r="F679" i="6"/>
  <c r="I680" i="6"/>
  <c r="F681" i="6"/>
  <c r="I682" i="6"/>
  <c r="F683" i="6"/>
  <c r="I684" i="6"/>
  <c r="F685" i="6"/>
  <c r="I686" i="6"/>
  <c r="F687" i="6"/>
  <c r="I688" i="6"/>
  <c r="F689" i="6"/>
  <c r="I690" i="6"/>
  <c r="F691" i="6"/>
  <c r="I692" i="6"/>
  <c r="F693" i="6"/>
  <c r="I694" i="6"/>
  <c r="F695" i="6"/>
  <c r="I696" i="6"/>
  <c r="F697" i="6"/>
  <c r="I698" i="6"/>
  <c r="F699" i="6"/>
  <c r="I700" i="6"/>
  <c r="F701" i="6"/>
  <c r="I702" i="6"/>
  <c r="F703" i="6"/>
  <c r="I704" i="6"/>
  <c r="F705" i="6"/>
  <c r="I706" i="6"/>
  <c r="F707" i="6"/>
  <c r="I708" i="6"/>
  <c r="F709" i="6"/>
  <c r="I710" i="6"/>
  <c r="F711" i="6"/>
  <c r="I605" i="6"/>
  <c r="F606" i="6"/>
  <c r="I607" i="6"/>
  <c r="F608" i="6"/>
  <c r="I609" i="6"/>
  <c r="F610" i="6"/>
  <c r="I611" i="6"/>
  <c r="F612" i="6"/>
  <c r="I613" i="6"/>
  <c r="F614" i="6"/>
  <c r="I615" i="6"/>
  <c r="F616" i="6"/>
  <c r="I617" i="6"/>
  <c r="F618" i="6"/>
  <c r="I619" i="6"/>
  <c r="F620" i="6"/>
  <c r="I621" i="6"/>
  <c r="I623" i="6"/>
  <c r="I625" i="6"/>
  <c r="I627" i="6"/>
  <c r="I629" i="6"/>
  <c r="I631" i="6"/>
  <c r="F632" i="6"/>
  <c r="I633" i="6"/>
  <c r="F634" i="6"/>
  <c r="I635" i="6"/>
  <c r="F636" i="6"/>
  <c r="I637" i="6"/>
  <c r="F638" i="6"/>
  <c r="I639" i="6"/>
  <c r="F640" i="6"/>
  <c r="I641" i="6"/>
  <c r="F642" i="6"/>
  <c r="I643" i="6"/>
  <c r="I645" i="6"/>
  <c r="I647" i="6"/>
  <c r="F648" i="6"/>
  <c r="I649" i="6"/>
  <c r="F650" i="6"/>
  <c r="I651" i="6"/>
  <c r="F652" i="6"/>
  <c r="I653" i="6"/>
  <c r="F654" i="6"/>
  <c r="I655" i="6"/>
  <c r="F656" i="6"/>
  <c r="I657" i="6"/>
  <c r="F658" i="6"/>
  <c r="I659" i="6"/>
  <c r="F660" i="6"/>
  <c r="I661" i="6"/>
  <c r="F662" i="6"/>
  <c r="I663" i="6"/>
  <c r="F664" i="6"/>
  <c r="I665" i="6"/>
  <c r="F666" i="6"/>
  <c r="I667" i="6"/>
  <c r="F668" i="6"/>
  <c r="I669" i="6"/>
  <c r="F670" i="6"/>
  <c r="I671" i="6"/>
  <c r="I673" i="6"/>
  <c r="I675" i="6"/>
  <c r="I677" i="6"/>
  <c r="I679" i="6"/>
  <c r="I681" i="6"/>
  <c r="I683" i="6"/>
  <c r="F684" i="6"/>
  <c r="I685" i="6"/>
  <c r="F686" i="6"/>
  <c r="I687" i="6"/>
  <c r="I689" i="6"/>
  <c r="I691" i="6"/>
  <c r="I693" i="6"/>
  <c r="I695" i="6"/>
  <c r="I697" i="6"/>
  <c r="I699" i="6"/>
  <c r="I701" i="6"/>
  <c r="I703" i="6"/>
  <c r="I705" i="6"/>
  <c r="I707" i="6"/>
  <c r="I709" i="6"/>
  <c r="I711" i="6"/>
  <c r="F2" i="6"/>
  <c r="I2" i="6"/>
  <c r="I257" i="6"/>
  <c r="F257" i="6"/>
  <c r="I258" i="6"/>
  <c r="F258" i="6"/>
  <c r="I259" i="6"/>
  <c r="F259" i="6"/>
  <c r="I260" i="6"/>
  <c r="F260" i="6"/>
  <c r="I261" i="6"/>
  <c r="F261" i="6"/>
  <c r="I262" i="6"/>
  <c r="F262" i="6"/>
  <c r="I263" i="6"/>
  <c r="F263" i="6"/>
  <c r="I264" i="6"/>
  <c r="F264" i="6"/>
  <c r="I265" i="6"/>
  <c r="F265" i="6"/>
  <c r="I266" i="6"/>
  <c r="F266" i="6"/>
  <c r="I267" i="6"/>
  <c r="F267" i="6"/>
  <c r="I268" i="6"/>
  <c r="F268" i="6"/>
  <c r="I269" i="6"/>
  <c r="F269" i="6"/>
  <c r="I270" i="6"/>
  <c r="F270" i="6"/>
  <c r="I271" i="6"/>
  <c r="F271" i="6"/>
  <c r="I272" i="6"/>
  <c r="F272" i="6"/>
  <c r="I273" i="6"/>
  <c r="F273" i="6"/>
  <c r="I274" i="6"/>
  <c r="F274" i="6"/>
  <c r="I275" i="6"/>
  <c r="F275" i="6"/>
  <c r="I276" i="6"/>
  <c r="F276" i="6"/>
  <c r="I277" i="6"/>
  <c r="F277" i="6"/>
  <c r="I278" i="6"/>
  <c r="F278" i="6"/>
  <c r="I279" i="6"/>
  <c r="F279" i="6"/>
  <c r="I280" i="6"/>
  <c r="F280" i="6"/>
  <c r="I281" i="6"/>
  <c r="F281" i="6"/>
  <c r="I282" i="6"/>
  <c r="F282" i="6"/>
  <c r="I283" i="6"/>
  <c r="F283" i="6"/>
  <c r="I284" i="6"/>
  <c r="F284" i="6"/>
  <c r="I285" i="6"/>
  <c r="F285" i="6"/>
  <c r="I286" i="6"/>
  <c r="F286" i="6"/>
  <c r="I287" i="6"/>
  <c r="F287" i="6"/>
  <c r="I288" i="6"/>
  <c r="F288" i="6"/>
  <c r="I289" i="6"/>
  <c r="F289" i="6"/>
  <c r="I290" i="6"/>
  <c r="F290" i="6"/>
  <c r="I291" i="6"/>
  <c r="F291" i="6"/>
  <c r="I292" i="6"/>
  <c r="F292" i="6"/>
  <c r="I293" i="6"/>
  <c r="F293" i="6"/>
  <c r="I294" i="6"/>
  <c r="F294" i="6"/>
  <c r="I295" i="6"/>
  <c r="F295" i="6"/>
  <c r="I296" i="6"/>
  <c r="F296" i="6"/>
  <c r="I297" i="6"/>
  <c r="F297" i="6"/>
  <c r="I298" i="6"/>
  <c r="F298" i="6"/>
  <c r="I299" i="6"/>
  <c r="F299" i="6"/>
  <c r="I300" i="6"/>
  <c r="F300" i="6"/>
  <c r="I301" i="6"/>
  <c r="F301" i="6"/>
  <c r="I302" i="6"/>
  <c r="F302" i="6"/>
  <c r="I303" i="6"/>
  <c r="F303" i="6"/>
  <c r="I304" i="6"/>
  <c r="F304" i="6"/>
  <c r="I305" i="6"/>
  <c r="F305" i="6"/>
  <c r="I306" i="6"/>
  <c r="F306" i="6"/>
  <c r="I307" i="6"/>
  <c r="F307" i="6"/>
  <c r="I308" i="6"/>
  <c r="F308" i="6"/>
  <c r="I309" i="6"/>
  <c r="F309" i="6"/>
  <c r="I310" i="6"/>
  <c r="F310" i="6"/>
  <c r="I311" i="6"/>
  <c r="F311" i="6"/>
  <c r="E312" i="6"/>
  <c r="G312" i="6" s="1"/>
  <c r="I74" i="6"/>
  <c r="I75" i="6"/>
  <c r="F76" i="6"/>
  <c r="I76" i="6"/>
  <c r="F77" i="6"/>
  <c r="I77" i="6"/>
  <c r="F78" i="6"/>
  <c r="I78" i="6"/>
  <c r="F79" i="6"/>
  <c r="I79" i="6"/>
  <c r="F80" i="6"/>
  <c r="I80" i="6"/>
  <c r="F81" i="6"/>
  <c r="I81" i="6"/>
  <c r="F82" i="6"/>
  <c r="I82" i="6"/>
  <c r="F83" i="6"/>
  <c r="I83" i="6"/>
  <c r="F84" i="6"/>
  <c r="I84" i="6"/>
  <c r="F85" i="6"/>
  <c r="I85" i="6"/>
  <c r="F86" i="6"/>
  <c r="I86" i="6"/>
  <c r="F87" i="6"/>
  <c r="I87" i="6"/>
  <c r="F88" i="6"/>
  <c r="I88" i="6"/>
  <c r="F89" i="6"/>
  <c r="I89" i="6"/>
  <c r="F90" i="6"/>
  <c r="I90" i="6"/>
  <c r="F91" i="6"/>
  <c r="I91" i="6"/>
  <c r="F92" i="6"/>
  <c r="I92" i="6"/>
  <c r="F93" i="6"/>
  <c r="I93" i="6"/>
  <c r="F94" i="6"/>
  <c r="I94" i="6"/>
  <c r="F95" i="6"/>
  <c r="I95" i="6"/>
  <c r="F96" i="6"/>
  <c r="I96" i="6"/>
  <c r="F97" i="6"/>
  <c r="I97" i="6"/>
  <c r="F98" i="6"/>
  <c r="I98" i="6"/>
  <c r="F99" i="6"/>
  <c r="I99" i="6"/>
  <c r="F100" i="6"/>
  <c r="I100" i="6"/>
  <c r="F101" i="6"/>
  <c r="I101" i="6"/>
  <c r="F102" i="6"/>
  <c r="I102" i="6"/>
  <c r="F103" i="6"/>
  <c r="I103" i="6"/>
  <c r="F104" i="6"/>
  <c r="I104" i="6"/>
  <c r="F105" i="6"/>
  <c r="I105" i="6"/>
  <c r="F106" i="6"/>
  <c r="I106" i="6"/>
  <c r="F107" i="6"/>
  <c r="I107" i="6"/>
  <c r="F108" i="6"/>
  <c r="I108" i="6"/>
  <c r="F109" i="6"/>
  <c r="I109" i="6"/>
  <c r="F110" i="6"/>
  <c r="I110" i="6"/>
  <c r="F111" i="6"/>
  <c r="I111" i="6"/>
  <c r="F112" i="6"/>
  <c r="I112" i="6"/>
  <c r="F113" i="6"/>
  <c r="I113" i="6"/>
  <c r="F114" i="6"/>
  <c r="I114" i="6"/>
  <c r="F115" i="6"/>
  <c r="I115" i="6"/>
  <c r="F116" i="6"/>
  <c r="I116" i="6"/>
  <c r="F117" i="6"/>
  <c r="I117" i="6"/>
  <c r="F118" i="6"/>
  <c r="I118" i="6"/>
  <c r="F119" i="6"/>
  <c r="I119" i="6"/>
  <c r="F120" i="6"/>
  <c r="I120" i="6"/>
  <c r="F121" i="6"/>
  <c r="I121" i="6"/>
  <c r="F122" i="6"/>
  <c r="I122" i="6"/>
  <c r="F123" i="6"/>
  <c r="I123" i="6"/>
  <c r="F124" i="6"/>
  <c r="I124" i="6"/>
  <c r="F125" i="6"/>
  <c r="I125" i="6"/>
  <c r="F126" i="6"/>
  <c r="I126" i="6"/>
  <c r="F127" i="6"/>
  <c r="I127" i="6"/>
  <c r="F128" i="6"/>
  <c r="I128" i="6"/>
  <c r="F129" i="6"/>
  <c r="I129" i="6"/>
  <c r="F130" i="6"/>
  <c r="I130" i="6"/>
  <c r="F131" i="6"/>
  <c r="I131" i="6"/>
  <c r="F132" i="6"/>
  <c r="I132" i="6"/>
  <c r="F133" i="6"/>
  <c r="I133" i="6"/>
  <c r="F134" i="6"/>
  <c r="I134" i="6"/>
  <c r="F135" i="6"/>
  <c r="I135" i="6"/>
  <c r="F136" i="6"/>
  <c r="I136" i="6"/>
  <c r="F137" i="6"/>
  <c r="I137" i="6"/>
  <c r="F138" i="6"/>
  <c r="I138" i="6"/>
  <c r="F139" i="6"/>
  <c r="I139" i="6"/>
  <c r="F140" i="6"/>
  <c r="I140" i="6"/>
  <c r="F141" i="6"/>
  <c r="I141" i="6"/>
  <c r="F142" i="6"/>
  <c r="I142" i="6"/>
  <c r="F143" i="6"/>
  <c r="I143" i="6"/>
  <c r="F144" i="6"/>
  <c r="I144" i="6"/>
  <c r="F145" i="6"/>
  <c r="I145" i="6"/>
  <c r="F146" i="6"/>
  <c r="I146" i="6"/>
  <c r="F147" i="6"/>
  <c r="I147" i="6"/>
  <c r="F148" i="6"/>
  <c r="I148" i="6"/>
  <c r="F149" i="6"/>
  <c r="I149" i="6"/>
  <c r="F150" i="6"/>
  <c r="I150" i="6"/>
  <c r="F151" i="6"/>
  <c r="I151" i="6"/>
  <c r="F152" i="6"/>
  <c r="I152" i="6"/>
  <c r="F153" i="6"/>
  <c r="I153" i="6"/>
  <c r="F154" i="6"/>
  <c r="I154" i="6"/>
  <c r="F155" i="6"/>
  <c r="I155" i="6"/>
  <c r="F156" i="6"/>
  <c r="I156" i="6"/>
  <c r="F157" i="6"/>
  <c r="I157" i="6"/>
  <c r="F158" i="6"/>
  <c r="I158" i="6"/>
  <c r="F159" i="6"/>
  <c r="I159" i="6"/>
  <c r="F160" i="6"/>
  <c r="I160" i="6"/>
  <c r="F161" i="6"/>
  <c r="I161" i="6"/>
  <c r="F162" i="6"/>
  <c r="I162" i="6"/>
  <c r="F163" i="6"/>
  <c r="I163" i="6"/>
  <c r="F164" i="6"/>
  <c r="I164" i="6"/>
  <c r="F165" i="6"/>
  <c r="I165" i="6"/>
  <c r="F166" i="6"/>
  <c r="I166" i="6"/>
  <c r="F167" i="6"/>
  <c r="I167" i="6"/>
  <c r="F168" i="6"/>
  <c r="I168" i="6"/>
  <c r="F169" i="6"/>
  <c r="I169" i="6"/>
  <c r="F170" i="6"/>
  <c r="I170" i="6"/>
  <c r="F171" i="6"/>
  <c r="I171" i="6"/>
  <c r="F172" i="6"/>
  <c r="I172" i="6"/>
  <c r="F173" i="6"/>
  <c r="I173" i="6"/>
  <c r="F174" i="6"/>
  <c r="I174" i="6"/>
  <c r="F175" i="6"/>
  <c r="I175" i="6"/>
  <c r="F176" i="6"/>
  <c r="I176" i="6"/>
  <c r="F177" i="6"/>
  <c r="I177" i="6"/>
  <c r="F178" i="6"/>
  <c r="I178" i="6"/>
  <c r="F179" i="6"/>
  <c r="I179" i="6"/>
  <c r="F180" i="6"/>
  <c r="I180" i="6"/>
  <c r="F181" i="6"/>
  <c r="I181" i="6"/>
  <c r="F182" i="6"/>
  <c r="I182" i="6"/>
  <c r="F183" i="6"/>
  <c r="I183" i="6"/>
  <c r="F184" i="6"/>
  <c r="I184" i="6"/>
  <c r="F185" i="6"/>
  <c r="I185" i="6"/>
  <c r="F186" i="6"/>
  <c r="I186" i="6"/>
  <c r="F187" i="6"/>
  <c r="I187" i="6"/>
  <c r="F188" i="6"/>
  <c r="I188" i="6"/>
  <c r="F189" i="6"/>
  <c r="I189" i="6"/>
  <c r="F190" i="6"/>
  <c r="I190" i="6"/>
  <c r="F191" i="6"/>
  <c r="I191" i="6"/>
  <c r="F192" i="6"/>
  <c r="I192" i="6"/>
  <c r="F193" i="6"/>
  <c r="I193" i="6"/>
  <c r="F194" i="6"/>
  <c r="I194" i="6"/>
  <c r="F195" i="6"/>
  <c r="I195" i="6"/>
  <c r="F196" i="6"/>
  <c r="I196" i="6"/>
  <c r="F197" i="6"/>
  <c r="I197" i="6"/>
  <c r="F198" i="6"/>
  <c r="I198" i="6"/>
  <c r="F199" i="6"/>
  <c r="I199" i="6"/>
  <c r="F200" i="6"/>
  <c r="I200" i="6"/>
  <c r="F201" i="6"/>
  <c r="I201" i="6"/>
  <c r="F202" i="6"/>
  <c r="I202" i="6"/>
  <c r="F203" i="6"/>
  <c r="I203" i="6"/>
  <c r="F204" i="6"/>
  <c r="I204" i="6"/>
  <c r="F205" i="6"/>
  <c r="I205" i="6"/>
  <c r="F206" i="6"/>
  <c r="I206" i="6"/>
  <c r="F207" i="6"/>
  <c r="I207" i="6"/>
  <c r="F208" i="6"/>
  <c r="I208" i="6"/>
  <c r="F209" i="6"/>
  <c r="I209" i="6"/>
  <c r="F210" i="6"/>
  <c r="I210" i="6"/>
  <c r="F211" i="6"/>
  <c r="I211" i="6"/>
  <c r="F212" i="6"/>
  <c r="I212" i="6"/>
  <c r="F213" i="6"/>
  <c r="I213" i="6"/>
  <c r="F214" i="6"/>
  <c r="I214" i="6"/>
  <c r="F215" i="6"/>
  <c r="I215" i="6"/>
  <c r="F216" i="6"/>
  <c r="I216" i="6"/>
  <c r="F217" i="6"/>
  <c r="I217" i="6"/>
  <c r="F218" i="6"/>
  <c r="I218" i="6"/>
  <c r="F219" i="6"/>
  <c r="I219" i="6"/>
  <c r="F220" i="6"/>
  <c r="I220" i="6"/>
  <c r="F221" i="6"/>
  <c r="I221" i="6"/>
  <c r="F222" i="6"/>
  <c r="I222" i="6"/>
  <c r="F223" i="6"/>
  <c r="I223" i="6"/>
  <c r="F224" i="6"/>
  <c r="I224" i="6"/>
  <c r="F225" i="6"/>
  <c r="I225" i="6"/>
  <c r="F226" i="6"/>
  <c r="I226" i="6"/>
  <c r="F227" i="6"/>
  <c r="I227" i="6"/>
  <c r="F228" i="6"/>
  <c r="I228" i="6"/>
  <c r="F229" i="6"/>
  <c r="I229" i="6"/>
  <c r="F230" i="6"/>
  <c r="I230" i="6"/>
  <c r="F231" i="6"/>
  <c r="I231" i="6"/>
  <c r="F232" i="6"/>
  <c r="I232" i="6"/>
  <c r="F233" i="6"/>
  <c r="I233" i="6"/>
  <c r="F234" i="6"/>
  <c r="I234" i="6"/>
  <c r="F235" i="6"/>
  <c r="I235" i="6"/>
  <c r="F236" i="6"/>
  <c r="I236" i="6"/>
  <c r="F237" i="6"/>
  <c r="I237" i="6"/>
  <c r="F238" i="6"/>
  <c r="I238" i="6"/>
  <c r="F239" i="6"/>
  <c r="I239" i="6"/>
  <c r="F240" i="6"/>
  <c r="I240" i="6"/>
  <c r="F241" i="6"/>
  <c r="I241" i="6"/>
  <c r="F242" i="6"/>
  <c r="I242" i="6"/>
  <c r="F243" i="6"/>
  <c r="I243" i="6"/>
  <c r="F244" i="6"/>
  <c r="I244" i="6"/>
  <c r="F245" i="6"/>
  <c r="I245" i="6"/>
  <c r="F246" i="6"/>
  <c r="I246" i="6"/>
  <c r="F247" i="6"/>
  <c r="I247" i="6"/>
  <c r="F248" i="6"/>
  <c r="I248" i="6"/>
  <c r="F249" i="6"/>
  <c r="I249" i="6"/>
  <c r="F250" i="6"/>
  <c r="I250" i="6"/>
  <c r="F251" i="6"/>
  <c r="I251" i="6"/>
  <c r="F252" i="6"/>
  <c r="I252" i="6"/>
  <c r="F253" i="6"/>
  <c r="I253" i="6"/>
  <c r="F254" i="6"/>
  <c r="I254" i="6"/>
  <c r="F255" i="6"/>
  <c r="I255" i="6"/>
  <c r="F256" i="6"/>
  <c r="G256" i="6"/>
  <c r="I712" i="6"/>
  <c r="F712" i="6"/>
  <c r="I713" i="6"/>
  <c r="F713" i="6"/>
  <c r="I714" i="6"/>
  <c r="F714" i="6"/>
  <c r="G715" i="6"/>
  <c r="I715" i="6"/>
  <c r="F715" i="6"/>
  <c r="F716" i="6"/>
  <c r="I716" i="6"/>
  <c r="F717" i="6"/>
  <c r="I717" i="6"/>
  <c r="F718" i="6"/>
  <c r="I718" i="6"/>
  <c r="F719" i="6"/>
  <c r="I719" i="6"/>
  <c r="F720" i="6"/>
  <c r="I720" i="6"/>
  <c r="F721" i="6"/>
  <c r="I721" i="6"/>
  <c r="F722" i="6"/>
  <c r="I722" i="6"/>
  <c r="F723" i="6"/>
  <c r="I723" i="6"/>
  <c r="F724" i="6"/>
  <c r="I724" i="6"/>
  <c r="F725" i="6"/>
  <c r="I725" i="6"/>
  <c r="F726" i="6"/>
  <c r="I726" i="6"/>
  <c r="F727" i="6"/>
  <c r="I727" i="6"/>
  <c r="F728" i="6"/>
  <c r="I728" i="6"/>
  <c r="F729" i="6"/>
  <c r="I729" i="6"/>
  <c r="F730" i="6"/>
  <c r="I730" i="6"/>
  <c r="F731" i="6"/>
  <c r="I731" i="6"/>
  <c r="F732" i="6"/>
  <c r="I732" i="6"/>
  <c r="F733" i="6"/>
  <c r="I733" i="6"/>
  <c r="F734" i="6"/>
  <c r="I734" i="6"/>
  <c r="F735" i="6"/>
  <c r="I735" i="6"/>
  <c r="F736" i="6"/>
  <c r="I736" i="6"/>
  <c r="F737" i="6"/>
  <c r="I737" i="6"/>
  <c r="F738" i="6"/>
  <c r="I738" i="6"/>
  <c r="F739" i="6"/>
  <c r="I739" i="6"/>
  <c r="F740" i="6"/>
  <c r="I740" i="6"/>
  <c r="F741" i="6"/>
  <c r="I741" i="6"/>
  <c r="F742" i="6"/>
  <c r="I742" i="6"/>
  <c r="F743" i="6"/>
  <c r="I743" i="6"/>
  <c r="F744" i="6"/>
  <c r="I744" i="6"/>
  <c r="F745" i="6"/>
  <c r="I745" i="6"/>
  <c r="F746" i="6"/>
  <c r="I746" i="6"/>
  <c r="F747" i="6"/>
  <c r="I747" i="6"/>
  <c r="F748" i="6"/>
  <c r="I748" i="6"/>
  <c r="F749" i="6"/>
  <c r="I749" i="6"/>
  <c r="F750" i="6"/>
  <c r="I750" i="6"/>
  <c r="F751" i="6"/>
  <c r="I751" i="6"/>
  <c r="F752" i="6"/>
  <c r="I752" i="6"/>
  <c r="F753" i="6"/>
  <c r="I753" i="6"/>
  <c r="F754" i="6"/>
  <c r="I754" i="6"/>
  <c r="F755" i="6"/>
  <c r="I755" i="6"/>
  <c r="F756" i="6"/>
  <c r="I756" i="6"/>
  <c r="F757" i="6"/>
  <c r="I757" i="6"/>
  <c r="F758" i="6"/>
  <c r="I758" i="6"/>
  <c r="F759" i="6"/>
  <c r="I759" i="6"/>
  <c r="F760" i="6"/>
  <c r="I760" i="6"/>
  <c r="F761" i="6"/>
  <c r="I761" i="6"/>
  <c r="F762" i="6"/>
  <c r="I762" i="6"/>
  <c r="F763" i="6"/>
  <c r="I763" i="6"/>
  <c r="F764" i="6"/>
  <c r="I764" i="6"/>
  <c r="F765" i="6"/>
  <c r="I765" i="6"/>
  <c r="F766" i="6"/>
  <c r="I766" i="6"/>
  <c r="F767" i="6"/>
  <c r="I767" i="6"/>
  <c r="F768" i="6"/>
  <c r="I768" i="6"/>
  <c r="F769" i="6"/>
  <c r="I769" i="6"/>
  <c r="F770" i="6"/>
  <c r="I770" i="6"/>
  <c r="F771" i="6"/>
  <c r="I771" i="6"/>
  <c r="F772" i="6"/>
  <c r="I772" i="6"/>
  <c r="F773" i="6"/>
  <c r="I773" i="6"/>
  <c r="F774" i="6"/>
  <c r="I774" i="6"/>
  <c r="F775" i="6"/>
  <c r="I775" i="6"/>
  <c r="F776" i="6"/>
  <c r="I776" i="6"/>
  <c r="F777" i="6"/>
  <c r="I777" i="6"/>
  <c r="F778" i="6"/>
  <c r="I778" i="6"/>
  <c r="F779" i="6"/>
  <c r="I779" i="6"/>
  <c r="F780" i="6"/>
  <c r="I780" i="6"/>
  <c r="F781" i="6"/>
  <c r="I781" i="6"/>
  <c r="F782" i="6"/>
  <c r="I782" i="6"/>
  <c r="F783" i="6"/>
  <c r="I783" i="6"/>
  <c r="F784" i="6"/>
  <c r="I784" i="6"/>
  <c r="F785" i="6"/>
  <c r="I785" i="6"/>
  <c r="F786" i="6"/>
  <c r="I786" i="6"/>
  <c r="F787" i="6"/>
  <c r="I787" i="6"/>
  <c r="F788" i="6"/>
  <c r="I788" i="6"/>
  <c r="F789" i="6"/>
  <c r="I789" i="6"/>
  <c r="F790" i="6"/>
  <c r="I790" i="6"/>
  <c r="F791" i="6"/>
  <c r="I791" i="6"/>
  <c r="F792" i="6"/>
  <c r="I792" i="6"/>
  <c r="F793" i="6"/>
  <c r="I793" i="6"/>
  <c r="F794" i="6"/>
  <c r="I794" i="6"/>
  <c r="F795" i="6"/>
  <c r="I795" i="6"/>
  <c r="F796" i="6"/>
  <c r="I796" i="6"/>
  <c r="F797" i="6"/>
  <c r="I797" i="6"/>
  <c r="F798" i="6"/>
  <c r="I798" i="6"/>
  <c r="F799" i="6"/>
  <c r="I799" i="6"/>
  <c r="F800" i="6"/>
  <c r="I800" i="6"/>
  <c r="F801" i="6"/>
  <c r="I801" i="6"/>
  <c r="F802" i="6"/>
  <c r="I802" i="6"/>
  <c r="F803" i="6"/>
  <c r="I803" i="6"/>
  <c r="F804" i="6"/>
  <c r="I804" i="6"/>
  <c r="F805" i="6"/>
  <c r="I805" i="6"/>
  <c r="F806" i="6"/>
  <c r="I806" i="6"/>
  <c r="F807" i="6"/>
  <c r="I807" i="6"/>
  <c r="F808" i="6"/>
  <c r="I808" i="6"/>
  <c r="F809" i="6"/>
  <c r="I809" i="6"/>
  <c r="F810" i="6"/>
  <c r="I810" i="6"/>
  <c r="F811" i="6"/>
  <c r="I811" i="6"/>
  <c r="F812" i="6"/>
  <c r="I812" i="6"/>
  <c r="F813" i="6"/>
  <c r="I813" i="6"/>
  <c r="F814" i="6"/>
  <c r="I814" i="6"/>
  <c r="F815" i="6"/>
  <c r="I815" i="6"/>
  <c r="F816" i="6"/>
  <c r="I816" i="6"/>
  <c r="F817" i="6"/>
  <c r="I817" i="6"/>
  <c r="F818" i="6"/>
  <c r="I818" i="6"/>
  <c r="F819" i="6"/>
  <c r="I819" i="6"/>
  <c r="F820" i="6"/>
  <c r="I820" i="6"/>
  <c r="F821" i="6"/>
  <c r="I821" i="6"/>
  <c r="F822" i="6"/>
  <c r="I822" i="6"/>
  <c r="F823" i="6"/>
  <c r="I823" i="6"/>
  <c r="F824" i="6"/>
  <c r="I824" i="6"/>
  <c r="F825" i="6"/>
  <c r="I825" i="6"/>
  <c r="F826" i="6"/>
  <c r="I826" i="6"/>
  <c r="F827" i="6"/>
  <c r="I827" i="6"/>
  <c r="F828" i="6"/>
  <c r="I828" i="6"/>
  <c r="F829" i="6"/>
  <c r="I829" i="6"/>
  <c r="F830" i="6"/>
  <c r="I830" i="6"/>
  <c r="F831" i="6"/>
  <c r="I831" i="6"/>
  <c r="F832" i="6"/>
  <c r="I832" i="6"/>
  <c r="F833" i="6"/>
  <c r="I833" i="6"/>
  <c r="F834" i="6"/>
  <c r="I834" i="6"/>
  <c r="F835" i="6"/>
  <c r="I835" i="6"/>
  <c r="F836" i="6"/>
  <c r="I836" i="6"/>
  <c r="F837" i="6"/>
  <c r="I837" i="6"/>
  <c r="F838" i="6"/>
  <c r="I838" i="6"/>
  <c r="F839" i="6"/>
  <c r="I839" i="6"/>
  <c r="F312" i="6" l="1"/>
  <c r="I312" i="6"/>
  <c r="B394" i="5" l="1"/>
  <c r="B359" i="5"/>
  <c r="B338" i="5"/>
  <c r="B336" i="5"/>
  <c r="B787" i="5"/>
  <c r="B827" i="5"/>
  <c r="B400" i="5"/>
  <c r="B840" i="5"/>
  <c r="B839" i="5"/>
  <c r="B838" i="5"/>
  <c r="B837" i="5"/>
  <c r="B836" i="5"/>
  <c r="B835" i="5"/>
  <c r="B834" i="5"/>
  <c r="B833" i="5"/>
  <c r="B832" i="5"/>
  <c r="B831" i="5"/>
  <c r="B830" i="5"/>
  <c r="B829" i="5"/>
  <c r="B828" i="5"/>
  <c r="B826" i="5"/>
  <c r="B825" i="5"/>
  <c r="B824" i="5"/>
  <c r="B823" i="5"/>
  <c r="B822" i="5"/>
  <c r="B821" i="5"/>
  <c r="B820" i="5"/>
  <c r="B818" i="5"/>
  <c r="B817" i="5"/>
  <c r="B816" i="5"/>
  <c r="B815" i="5"/>
  <c r="B814" i="5"/>
  <c r="B813" i="5"/>
  <c r="B812" i="5"/>
  <c r="B788" i="5"/>
  <c r="B786" i="5"/>
  <c r="B785" i="5"/>
  <c r="B784" i="5"/>
  <c r="B783" i="5"/>
  <c r="B782" i="5"/>
  <c r="B781" i="5"/>
  <c r="B780" i="5"/>
  <c r="B779" i="5"/>
  <c r="B778" i="5"/>
  <c r="B777" i="5"/>
  <c r="B776" i="5"/>
  <c r="B775" i="5"/>
  <c r="B774" i="5"/>
  <c r="B773" i="5"/>
  <c r="B772" i="5"/>
  <c r="B771" i="5"/>
  <c r="B770" i="5"/>
  <c r="B769" i="5"/>
  <c r="B768" i="5"/>
  <c r="B767" i="5"/>
  <c r="B766" i="5"/>
  <c r="B765" i="5"/>
  <c r="B764" i="5"/>
  <c r="B763" i="5"/>
  <c r="B762" i="5"/>
  <c r="B761" i="5"/>
  <c r="B760" i="5"/>
  <c r="B759" i="5"/>
  <c r="B758" i="5"/>
  <c r="B757" i="5"/>
  <c r="B756" i="5"/>
  <c r="B755" i="5"/>
  <c r="B754" i="5"/>
  <c r="B753" i="5"/>
  <c r="B752" i="5"/>
  <c r="B751" i="5"/>
  <c r="B750" i="5"/>
  <c r="B749" i="5"/>
  <c r="B748" i="5"/>
  <c r="B747" i="5"/>
  <c r="B746" i="5"/>
  <c r="B745" i="5"/>
  <c r="B744" i="5"/>
  <c r="B743" i="5"/>
  <c r="B742" i="5"/>
  <c r="B741" i="5"/>
  <c r="B740" i="5"/>
  <c r="B739" i="5"/>
  <c r="B738" i="5"/>
  <c r="B737" i="5"/>
  <c r="B736" i="5"/>
  <c r="B735" i="5"/>
  <c r="B734" i="5"/>
  <c r="B733" i="5"/>
  <c r="B732" i="5"/>
  <c r="B731" i="5"/>
  <c r="B730" i="5"/>
  <c r="B729" i="5"/>
  <c r="B728" i="5"/>
  <c r="B727" i="5"/>
  <c r="B726" i="5"/>
  <c r="B725" i="5"/>
  <c r="B724" i="5"/>
  <c r="B723" i="5"/>
  <c r="B722" i="5"/>
  <c r="B721" i="5"/>
  <c r="B720" i="5"/>
  <c r="B719" i="5"/>
  <c r="B718" i="5"/>
  <c r="B717" i="5"/>
  <c r="B716" i="5"/>
  <c r="B715" i="5"/>
  <c r="B714" i="5"/>
  <c r="B713" i="5"/>
  <c r="B712" i="5"/>
  <c r="B711" i="5"/>
  <c r="B710" i="5"/>
  <c r="B709" i="5"/>
  <c r="B708" i="5"/>
  <c r="B707" i="5"/>
  <c r="B706" i="5"/>
  <c r="B705" i="5"/>
  <c r="B704" i="5"/>
  <c r="B703" i="5"/>
  <c r="B702" i="5"/>
  <c r="B701" i="5"/>
  <c r="B700" i="5"/>
  <c r="B699" i="5"/>
  <c r="B698" i="5"/>
  <c r="B697" i="5"/>
  <c r="B696" i="5"/>
  <c r="B695" i="5"/>
  <c r="B694" i="5"/>
  <c r="B693" i="5"/>
  <c r="B692" i="5"/>
  <c r="B691" i="5"/>
  <c r="B690" i="5"/>
  <c r="B689" i="5"/>
  <c r="B688" i="5"/>
  <c r="B687" i="5"/>
  <c r="B686" i="5"/>
  <c r="B685" i="5"/>
  <c r="B684" i="5"/>
  <c r="B683" i="5"/>
  <c r="B682" i="5"/>
  <c r="B681" i="5"/>
  <c r="B680" i="5"/>
  <c r="B679" i="5"/>
  <c r="B678" i="5"/>
  <c r="B677" i="5"/>
  <c r="B676" i="5"/>
  <c r="B675" i="5"/>
  <c r="B674" i="5"/>
  <c r="B673" i="5"/>
  <c r="B672" i="5"/>
  <c r="B671" i="5"/>
  <c r="B670" i="5"/>
  <c r="B669" i="5"/>
  <c r="B668" i="5"/>
  <c r="B667" i="5"/>
  <c r="B666" i="5"/>
  <c r="B665" i="5"/>
  <c r="B664" i="5"/>
  <c r="B663" i="5"/>
  <c r="B662" i="5"/>
  <c r="B661" i="5"/>
  <c r="B660" i="5"/>
  <c r="B659" i="5"/>
  <c r="B658" i="5"/>
  <c r="B657" i="5"/>
  <c r="B656" i="5"/>
  <c r="B655" i="5"/>
  <c r="B654" i="5"/>
  <c r="B653" i="5"/>
  <c r="B652" i="5"/>
  <c r="B651" i="5"/>
  <c r="B650" i="5"/>
  <c r="B649" i="5"/>
  <c r="B648" i="5"/>
  <c r="B647" i="5"/>
  <c r="B646" i="5"/>
  <c r="B645" i="5"/>
  <c r="B644" i="5"/>
  <c r="B643" i="5"/>
  <c r="B642" i="5"/>
  <c r="B641" i="5"/>
  <c r="B640" i="5"/>
  <c r="B638" i="5"/>
  <c r="B637" i="5"/>
  <c r="B636" i="5"/>
  <c r="B635" i="5"/>
  <c r="B634" i="5"/>
  <c r="B633" i="5"/>
  <c r="B632" i="5"/>
  <c r="B631" i="5"/>
  <c r="B630" i="5"/>
  <c r="B629" i="5"/>
  <c r="B628" i="5"/>
  <c r="B627" i="5"/>
  <c r="B626" i="5"/>
  <c r="B625" i="5"/>
  <c r="B624" i="5"/>
  <c r="B623" i="5"/>
  <c r="B622" i="5"/>
  <c r="B621" i="5"/>
  <c r="B620" i="5"/>
  <c r="B619" i="5"/>
  <c r="B618" i="5"/>
  <c r="B617" i="5"/>
  <c r="B616" i="5"/>
  <c r="B615" i="5"/>
  <c r="B614" i="5"/>
  <c r="B613" i="5"/>
  <c r="B612" i="5"/>
  <c r="B611" i="5"/>
  <c r="B610" i="5"/>
  <c r="B609" i="5"/>
  <c r="B608" i="5"/>
  <c r="B607" i="5"/>
  <c r="B606" i="5"/>
  <c r="B605" i="5"/>
  <c r="B604" i="5"/>
  <c r="B603" i="5"/>
  <c r="B602" i="5"/>
  <c r="B601" i="5"/>
  <c r="B600" i="5"/>
  <c r="B599" i="5"/>
  <c r="B598" i="5"/>
  <c r="B597" i="5"/>
  <c r="B596" i="5"/>
  <c r="B595" i="5"/>
  <c r="B594" i="5"/>
  <c r="B593" i="5"/>
  <c r="B592" i="5"/>
  <c r="B591" i="5"/>
  <c r="B590" i="5"/>
  <c r="B589" i="5"/>
  <c r="B588" i="5"/>
  <c r="B587" i="5"/>
  <c r="B586" i="5"/>
  <c r="B585" i="5"/>
  <c r="B584" i="5"/>
  <c r="B583" i="5"/>
  <c r="B582" i="5"/>
  <c r="B581" i="5"/>
  <c r="B580" i="5"/>
  <c r="B579" i="5"/>
  <c r="B578" i="5"/>
  <c r="B577" i="5"/>
  <c r="B576" i="5"/>
  <c r="B575" i="5"/>
  <c r="B574" i="5"/>
  <c r="B573" i="5"/>
  <c r="B572" i="5"/>
  <c r="B571" i="5"/>
  <c r="B570" i="5"/>
  <c r="B569" i="5"/>
  <c r="B568" i="5"/>
  <c r="B567" i="5"/>
  <c r="B566" i="5"/>
  <c r="B565" i="5"/>
  <c r="B564" i="5"/>
  <c r="B563" i="5"/>
  <c r="B562" i="5"/>
  <c r="B561" i="5"/>
  <c r="B560" i="5"/>
  <c r="B559" i="5"/>
  <c r="B558" i="5"/>
  <c r="B557" i="5"/>
  <c r="B556" i="5"/>
  <c r="B555" i="5"/>
  <c r="B554" i="5"/>
  <c r="B553" i="5"/>
  <c r="B552" i="5"/>
  <c r="B551" i="5"/>
  <c r="B550" i="5"/>
  <c r="B549" i="5"/>
  <c r="B548" i="5"/>
  <c r="B547" i="5"/>
  <c r="B546" i="5"/>
  <c r="B545" i="5"/>
  <c r="B544" i="5"/>
  <c r="B543" i="5"/>
  <c r="B542" i="5"/>
  <c r="B541" i="5"/>
  <c r="B540" i="5"/>
  <c r="B539" i="5"/>
  <c r="B538" i="5"/>
  <c r="B537" i="5"/>
  <c r="B536" i="5"/>
  <c r="B535" i="5"/>
  <c r="B534" i="5"/>
  <c r="B533" i="5"/>
  <c r="B532" i="5"/>
  <c r="B531" i="5"/>
  <c r="B530" i="5"/>
  <c r="B529" i="5"/>
  <c r="B528" i="5"/>
  <c r="B527" i="5"/>
  <c r="B526" i="5"/>
  <c r="B525" i="5"/>
  <c r="B524" i="5"/>
  <c r="B523" i="5"/>
  <c r="B522" i="5"/>
  <c r="B521" i="5"/>
  <c r="B520" i="5"/>
  <c r="B519" i="5"/>
  <c r="B518" i="5"/>
  <c r="B517" i="5"/>
  <c r="B516" i="5"/>
  <c r="B515" i="5"/>
  <c r="B514" i="5"/>
  <c r="B513" i="5"/>
  <c r="B512" i="5"/>
  <c r="B511" i="5"/>
  <c r="B510" i="5"/>
  <c r="B509" i="5"/>
  <c r="B508" i="5"/>
  <c r="B507" i="5"/>
  <c r="B506" i="5"/>
  <c r="B505" i="5"/>
  <c r="B504" i="5"/>
  <c r="B503" i="5"/>
  <c r="B502" i="5"/>
  <c r="B501" i="5"/>
  <c r="B500" i="5"/>
  <c r="B499" i="5"/>
  <c r="B498" i="5"/>
  <c r="B497" i="5"/>
  <c r="B496" i="5"/>
  <c r="B495" i="5"/>
  <c r="B494" i="5"/>
  <c r="B493" i="5"/>
  <c r="B492" i="5"/>
  <c r="B491" i="5"/>
  <c r="B490" i="5"/>
  <c r="B489" i="5"/>
  <c r="B488" i="5"/>
  <c r="B487" i="5"/>
  <c r="B486" i="5"/>
  <c r="B484" i="5"/>
  <c r="B483" i="5"/>
  <c r="B482" i="5"/>
  <c r="B481" i="5"/>
  <c r="B480" i="5"/>
  <c r="B479" i="5"/>
  <c r="B478" i="5"/>
  <c r="B477" i="5"/>
  <c r="B476" i="5"/>
  <c r="B475" i="5"/>
  <c r="B474" i="5"/>
  <c r="B473" i="5"/>
  <c r="B472" i="5"/>
  <c r="B471" i="5"/>
  <c r="B470" i="5"/>
  <c r="B469" i="5"/>
  <c r="B467" i="5"/>
  <c r="B466" i="5"/>
  <c r="B465" i="5"/>
  <c r="B464" i="5"/>
  <c r="B463" i="5"/>
  <c r="B462" i="5"/>
  <c r="B461" i="5"/>
  <c r="B460" i="5"/>
  <c r="B459" i="5"/>
  <c r="B458" i="5"/>
  <c r="B457" i="5"/>
  <c r="B456" i="5"/>
  <c r="B455" i="5"/>
  <c r="B454" i="5"/>
  <c r="B453" i="5"/>
  <c r="B452" i="5"/>
  <c r="B450" i="5"/>
  <c r="B449" i="5"/>
  <c r="B448" i="5"/>
  <c r="B447" i="5"/>
  <c r="B446" i="5"/>
  <c r="B445" i="5"/>
  <c r="B444" i="5"/>
  <c r="B443" i="5"/>
  <c r="B442"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399" i="5"/>
  <c r="B398" i="5"/>
  <c r="B397" i="5"/>
  <c r="B396" i="5"/>
  <c r="B395"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8" i="5"/>
  <c r="B357" i="5"/>
  <c r="B356" i="5"/>
  <c r="B355" i="5"/>
  <c r="B354" i="5"/>
  <c r="B353" i="5"/>
  <c r="B352" i="5"/>
  <c r="B351" i="5"/>
  <c r="B350" i="5"/>
  <c r="B349" i="5"/>
  <c r="B348" i="5"/>
  <c r="B347" i="5"/>
  <c r="B346" i="5"/>
  <c r="B345" i="5"/>
  <c r="B344" i="5"/>
  <c r="B343" i="5"/>
  <c r="B342" i="5"/>
  <c r="B341" i="5"/>
  <c r="B340" i="5"/>
  <c r="B339" i="5"/>
  <c r="B337" i="5"/>
  <c r="B335" i="5"/>
  <c r="B334" i="5"/>
  <c r="B333" i="5"/>
  <c r="B332" i="5"/>
  <c r="B331" i="5"/>
  <c r="B330" i="5"/>
  <c r="B329" i="5"/>
  <c r="B328" i="5"/>
  <c r="B327" i="5"/>
  <c r="B326" i="5"/>
  <c r="B325" i="5"/>
  <c r="B324" i="5"/>
  <c r="C1186" i="4"/>
  <c r="C173" i="4"/>
  <c r="A29" i="3"/>
  <c r="A28" i="3"/>
  <c r="A27" i="3"/>
  <c r="A26" i="3"/>
  <c r="A25" i="3"/>
  <c r="A24" i="3"/>
  <c r="A23" i="3"/>
  <c r="A22" i="3"/>
  <c r="A21" i="3"/>
  <c r="A20" i="3"/>
  <c r="A18" i="3"/>
  <c r="A17" i="3"/>
  <c r="A16" i="3"/>
  <c r="A15" i="3"/>
  <c r="A14" i="3"/>
  <c r="A13" i="3"/>
  <c r="A12" i="3"/>
  <c r="A11" i="3"/>
  <c r="A10" i="3"/>
</calcChain>
</file>

<file path=xl/sharedStrings.xml><?xml version="1.0" encoding="utf-8"?>
<sst xmlns="http://schemas.openxmlformats.org/spreadsheetml/2006/main" count="16325" uniqueCount="3609">
  <si>
    <t>Main Category</t>
  </si>
  <si>
    <t>Theme</t>
  </si>
  <si>
    <t>Sub Category</t>
  </si>
  <si>
    <t>Product SKU</t>
  </si>
  <si>
    <t>Product Name</t>
  </si>
  <si>
    <t>Product Desc</t>
  </si>
  <si>
    <t>Price</t>
  </si>
  <si>
    <t>Quantity</t>
  </si>
  <si>
    <t>Product Image</t>
  </si>
  <si>
    <t>25th Anniversary Centepiece 9"</t>
  </si>
  <si>
    <t>25th Anniversary</t>
  </si>
  <si>
    <t>Decorations</t>
  </si>
  <si>
    <t>Special Occassions</t>
  </si>
  <si>
    <t>Use as a decoration or table centerpiece. Our 50th anniversary centerpiece features a two layer honeycomb base and gold 50 topper. Topper is made of heavy card stock.</t>
  </si>
  <si>
    <t>Use as a decoration or table centerpiece. Our 25th anniversary centerpiece features a two layer honeycomb base and silver 25 topper. Topper is made of heavy card stock.</t>
  </si>
  <si>
    <t>50th Anniversary Centepiece 9"</t>
  </si>
  <si>
    <t>50th Anniversary</t>
  </si>
  <si>
    <t>Baby Shower</t>
  </si>
  <si>
    <t>Little Prince</t>
  </si>
  <si>
    <t>Little Princess</t>
  </si>
  <si>
    <t>Baby Steps Boy Giant Party Sign</t>
  </si>
  <si>
    <t>Mommy Chic</t>
  </si>
  <si>
    <t>Baby Steps Girl Giant Party Sign</t>
  </si>
  <si>
    <t>Card Party Dangling Cutout 30"</t>
  </si>
  <si>
    <t>Show your cards! Card Party Dangling Cutouts feature colorful printed plastic cards dangling from shiny red diamond and heart and black spade and club die-cut ribbons. Large, two sided danglers show the Ace of Spades, King of Clubs, Queen of Diamonds and Jack of Hearts and dangle 30in.</t>
  </si>
  <si>
    <t>Card Party Casino Cutout Assortment</t>
  </si>
  <si>
    <t>Card Party Cutout Assortment 18"</t>
  </si>
  <si>
    <t>Deck out your walls with these Card Party Cutouts. Each package includes 4 cutouts one each of: Jack of Hearts, Queen of Diamonds, King of Clubs and Ace of Spades measuring 18". The back of each card is either black or red.</t>
  </si>
  <si>
    <t>Glow in the dark Vampire Dangling Cutouts</t>
  </si>
  <si>
    <t>Glow in the Dark Witch Cutouts 18"</t>
  </si>
  <si>
    <t>Mardi Gras</t>
  </si>
  <si>
    <t>General Birthday</t>
  </si>
  <si>
    <t>Let your guests know where the party begins with this cute Yard Sign. Yard sign includes a fully assembled weatherproof stick and measures 14in x 16in.</t>
  </si>
  <si>
    <t>Cowyboy Boots Mini Candle</t>
  </si>
  <si>
    <t>Candles</t>
  </si>
  <si>
    <t>Favour</t>
  </si>
  <si>
    <t>Glitter Sparkling Candle</t>
  </si>
  <si>
    <t>Bring a special glow to your party with these Assorted Sparkling Glitter Birthday Candles. Tall, thin taper candles feature assorted colors and each are coated with a sparkling glitter finish. Adds a fun touch to cakes, cupcakes or any celebration food! Package includes 18 Sparkling Glitter Birthday Candles measuring 7in long each.</t>
  </si>
  <si>
    <t>40th Birthday Molded Candle 2 3/4"</t>
  </si>
  <si>
    <t>Sparkle your way through the years with our Number 40 Birthday Candle! Decorative shaped candle measures 2 3/4in tall and is mutlicolored. Use alone or combine with other candles to create special cake toppers for your celebration! Great for adding a bright touch to cakes, cupcakes or any party treats!</t>
  </si>
  <si>
    <t>60th Birthday Molded Candle 2 3/4"</t>
  </si>
  <si>
    <t>Sparkle your way through the years with our Number 60 Birthday Candle! Decorative shaped candle measures 2 3/4in tall and is mutlicolored. Use alone or combine with other candles to create special cake toppers for your celebration! Great for adding a bright touch to cakes, cupcakes or any party treats!</t>
  </si>
  <si>
    <t>Stop Party Is Here Lawn Sign</t>
  </si>
  <si>
    <t>Make sure your guests know where to stop to be part of an unforgettable party! Our Stop! The Party is Here Yard Sign is shaped like a red stop sign with a "Stop! The Party is Here!" headline. Sign includes a fully assembled weatherproof stick to mount it on. Sign measures 14 3/4in x 14 3/4in</t>
  </si>
  <si>
    <t>Warning Sidewalk Signs 12in 3ct</t>
  </si>
  <si>
    <t>These sidewalk warning signs scream out their intention to turn you away…or do they…? Each package contains 3 different signs measuring 12in x 9in.</t>
  </si>
  <si>
    <t>Holiday Party Supplies</t>
  </si>
  <si>
    <t>Halloween Party</t>
  </si>
  <si>
    <t>General Theme Parties</t>
  </si>
  <si>
    <t>Great Expectations</t>
  </si>
  <si>
    <t>Masquerade Cutout 12"</t>
  </si>
  <si>
    <t>Yard Sign The Party Is Here</t>
  </si>
  <si>
    <t>Card Party Casino Dangling Cutouts</t>
  </si>
  <si>
    <t>Glow In the Dark Skeleton Jointed Cutout</t>
  </si>
  <si>
    <t>This skeleton's got a healthy glow about him! Glow in the Dark Jointed Skeleton Cutout is constructed out of sturdy cardstock with metal grommets for customizable posing. Hang this jointed skeleton cutout from walls or doors for a fun Halloween surprise! Glow in the Dark Jointed Skeleton Cutout measures 35in long.</t>
  </si>
  <si>
    <t>I am 1 Award Ribbon</t>
  </si>
  <si>
    <t>Give your little one something special to wear on their big day! Our red I am 1 Award Ribbon measures 6in long and features a fun "I am 1" medallion with colorful balloons and confetti. Also features colorful balloons and confetti printed on one of the ribbons hanging. Perfect for a child's 1st birthday party!</t>
  </si>
  <si>
    <t xml:space="preserve">1st Birthday </t>
  </si>
  <si>
    <t>Accessory</t>
  </si>
  <si>
    <t>Bride To Be Award Ribbon</t>
  </si>
  <si>
    <t>Perfect for a Girls last night out or bridal shower. Enjoy this fun Bride to Be award ribbon measuring 6" in length.</t>
  </si>
  <si>
    <t>Skeleton Print Vinyl Floor Sticker</t>
  </si>
  <si>
    <t>Just when you thought the house was safe, these bloody Skeleton Prints appear! Skeleton Prints are spooky stickers that cling to your floors, walls, mirrors, and other smooth surfaces, creating the illusion of a skeleton on the rampage, dripping blood with every step. Package contains 8 Skeleton Prints, each measuring 7 1/2in long, and 13 blood drop accents.</t>
  </si>
  <si>
    <t>CHEF'S HAT</t>
  </si>
  <si>
    <t>Bon Appetite! Become a chef for a day with our disposable paper chef's hat. Perfect for culinary classes, Halloween or making cookies with mom.</t>
  </si>
  <si>
    <t>Cowboy Hat</t>
  </si>
  <si>
    <t>Look authentic in our Brown Cowboy Hat! Our Brown Cowboy Hat features a traditional Western design with a rolled rim and braided trim around the crown. Our Brown Cowboy Hat is perfect for completing your costume! One size fits most adults</t>
  </si>
  <si>
    <t>JUNGLE BINGO PARTY GAME</t>
  </si>
  <si>
    <t>Help the lion find his missing nose! Our Jungle Animals Party Game features a colorful jungle animals scene. Let guests take turns wearing the blindfold and trying to put the nose right on the lion's face. Whoever gets the closest wins! Jungle Animals Party Game is a great party activity! Package includes 1 game sheet measuring 37 1/2in x 24 1/2in, 12 self-adhesive noses and 1 blindfold.</t>
  </si>
  <si>
    <t>Jungle Animal Party Supplies</t>
  </si>
  <si>
    <t>Card Party Centerpiece</t>
  </si>
  <si>
    <t>Play the high card! Casino Party Centerpiece is features a standup collage of colorful playing cards with the King of Hearts standing high. Made of sturdy card stock, this folding centerpiece stands 10in high x 6 3/4in wide.</t>
  </si>
  <si>
    <t>Casino Theme Party</t>
  </si>
  <si>
    <t>Silver Anniversary Letter Banner</t>
  </si>
  <si>
    <t>Celebrate a wonderful marriage. Our Silver Happy Anniversary Banner features metallic silver cardstock letters that are jointed for easy hanging, with a heart spacer between the two words. Whether you're celebrating a 25th anniversary, or if silver simply goes with your party scheme, the happy couple will appreciate this wedding anniversary banner. Silver Happy Anniversary Letter Banner measures 6 1/4in tall x 7 3/4ft.</t>
  </si>
  <si>
    <t>Golden Anniversary Letter Banner</t>
  </si>
  <si>
    <t>Celebrate a wonderful marriage. Our Gold Happy Anniversary Banner features metallic gold card stock letters that are jointed for easy hanging, with a heart spacer between the two words. Whether you're celebrating a 50th anniversary, or if gold simply goes with your party scheme, the happy couple will appreciate this anniversary banner. Gold Happy Anniversary Letter Banner measures 6 1/4in tall x 7 3/4ft.</t>
  </si>
  <si>
    <t>High Count Fringed Squawker - 30 ct</t>
  </si>
  <si>
    <t>Pass out the noise makers and celebrate with a joyful squawking sound! These Foil Fringed Squawkers are classic mini horns with foil tassels that flutter furiously as the air passes through. Our big value pack contains 30 assorted red, gold, green, silver, purple, or blue Foil Fringed Squawkers, each measuring 7in long.</t>
  </si>
  <si>
    <t>High Count Printed Blowout -  24 ct</t>
  </si>
  <si>
    <t>What's all that clatter?! Our Printed Blowouts feature a metallic swirl design on the handle and a harlequin diamond pattern on the paper extension. These Printed Blowouts are great for birthdays, New Years, and so much more! Place in treat bags or lay on a party table for a festive look. Package includes 24 assorted Printed Blowouts, each measuring 6in long.</t>
  </si>
  <si>
    <t>Card Party Printed Cascade</t>
  </si>
  <si>
    <t>You're in the money! Casino Party Cascade Centerpiece features green and blue foil fringe, foil hearts, clubs, spades, diamonds and plastic cards. Plastic base included. Can also be used as a hanging decoration. Centerpiece measures 18in high.</t>
  </si>
  <si>
    <t>Jack-O -Lantern  Picks 3"</t>
  </si>
  <si>
    <t>Bring the pumpkin patch to your Halloween party table! Our Pumpkin Party Picks will add a Halloween touch to your seasonal treats. Pumpkin Party Picks feature orange picks with carved pumpkin faces. Picks are made of sturdy plastic and measure 3in tall, the perfect height for cupcakes, ors d'oeuvres and more. Package includes 10 Pumpkin Party Picks .</t>
  </si>
  <si>
    <t>Hugs &amp; Stitches Girl Vinyl Baby Bib</t>
  </si>
  <si>
    <t>Show a pattern of love on your girl's first birthday! Hug &amp; Stitches Girl's 1st Birthday bib is perfect for your baby to have during her first party. It is a vinyl bib themed with "1st Birthday Girl" on a pink two-tone background and has tie closure in back. Bib measures 10in x 13in.</t>
  </si>
  <si>
    <t>Hugs &amp; Stitches Boy Vinyl Baby Bib</t>
  </si>
  <si>
    <t>1st Birthday Boy Bib can help him complete his party outfit while protecting it! This bib is perfect for your baby to have during his first party. It is a vinyl bib themed "1st Birthday Boy" theme with a two-tone blue backgroung and colorful stars and has tie closure in back.</t>
  </si>
  <si>
    <t>Hugs &amp; Stitches Boy's 1st Birthday Supplies</t>
  </si>
  <si>
    <t>Hugs &amp; Sticthes Girl's 1st Birthday Supplies</t>
  </si>
  <si>
    <t>Warm of Christmas Beverage Napkins</t>
  </si>
  <si>
    <t>Classic holiday service! Classic Christmas Tree lunch napkins feature a vintage Christmas tree and rich holiday border. Package includes 16 folded 2-ply paper napkins each 6 1/2in square.</t>
  </si>
  <si>
    <t>Very Merry Christmas Party</t>
  </si>
  <si>
    <t>Tableware</t>
  </si>
  <si>
    <t>GID 3D Spider Hanging Foil Decoration</t>
  </si>
  <si>
    <t>Caught in the web of Halloween? The glow in the dark Spider foil hanging decoration features an assortment of hanging red, purple and black die-cut 3D spiders that glow in the dark. Attached strings make this creepy decoration easy to hang. </t>
  </si>
  <si>
    <t>Surf and turf at your party table! Summer Balloon Centerpiece Set features 1 printed 18in Mylar balloon with a 19in card stock base. Also included are 3 card stock beach icon centerpieces with a beach ball, sand bucket and flip flops, each measuring from 5 1/2in to 7 1/2in tall. Straw included to inflate the balloon. Package includes 4 centerpiece decorations total.</t>
  </si>
  <si>
    <t>Summer Balloon Centerpiece</t>
  </si>
  <si>
    <t>Balloon Latex Skeleton</t>
  </si>
  <si>
    <t>Create a spooky Halloween bouquet with our Skeleton Balloons! These menacing Skeleton Balloons feature a white skull graphic printed on black latex, adding an element of creepy fun to your Halloween centerpiece or party display. Package includes 20 Skeleton Balloons, each measuring 12in in diameter when inflated. WARNING: CHOKING HAZARD - Children under 8 years can choke or suffocate on uninflated or broken balloons. Adult supervision required. Keep uninflated balloons from children. Discard broken balloons at once.</t>
  </si>
  <si>
    <t>Balloons</t>
  </si>
  <si>
    <t>Latex Balloon HNY Black/Golden/Silver</t>
  </si>
  <si>
    <t>It's a resolution revolution! Ring in the new year with our Black, Silver and Gold New Years Latex Balloons! Balloons feature a printed "Happy New Year" headline with polka dots and stars in black, silver, gold and clear. These festive Black, Silver and Gold New Years Latex Balloons are great party decorations for your New Year's celebration! Package includes 20 Black, Silver and Gold New Years Latex Balloons, each measuring 12in when inflated.</t>
  </si>
  <si>
    <t>New years</t>
  </si>
  <si>
    <t>Spray Centerpiece 30</t>
  </si>
  <si>
    <t>Spray Centerpiece 40</t>
  </si>
  <si>
    <t>Spray Centerpiece 50</t>
  </si>
  <si>
    <t>Spray Centerpiece 60</t>
  </si>
  <si>
    <t>Our 18in The Party Continues 30th birthday spray centerpiece features a black foil base and an explosion of colorful sprays intertwined with diecut foil 30's, and 1 large number 30 on top. Centerpiece may also be used as a balloon weight.</t>
  </si>
  <si>
    <t>Our 18in The Party Continues 40th birthday spray centerpiece features a black foil base and an explosion of colorful sprays intertwined with diecut foil 40's, and 1 large number 40 on top. Centerpiece may also be used as a balloon weight.</t>
  </si>
  <si>
    <t>Our 18in The Party Continues 50th birthday spray centerpiece features a black foil base and an explosion of colorful sprays intertwined with diecut foil 50's, and 1 large number 50 on top. Centerpiece may also be used as a balloon weight.</t>
  </si>
  <si>
    <t>Our 18in The Party Continues 60th birthday spray centerpiece features a black foil base and an explosion of colorful sprays intertwined with diecut foil 60's, and 1 large number 60 on top. Centerpiece may also be used as a balloon weight.</t>
  </si>
  <si>
    <t>Adult Birthday</t>
  </si>
  <si>
    <t>The Party Continues 30th Birthday</t>
  </si>
  <si>
    <t>The Party Continues 40th Birthday</t>
  </si>
  <si>
    <t>The Party Continues 50th Birthday</t>
  </si>
  <si>
    <t>The Party Continues 60th Birthday</t>
  </si>
  <si>
    <t>Balloon Centerpiece Garden Girl</t>
  </si>
  <si>
    <t>Add a cute, decorative touch to your party with our Garden Girl Balloon Centerpiece! Centerpiece includes an adorable, pink balloon that is easy to inflate and 4 colorful carboard accessory pieces featuring flowers, butterflies, hearts, birthday messages and more. Place this festive Garden Girl Balloon Centerpiece on your party table for a fresh, spring look!</t>
  </si>
  <si>
    <t>Girl's Birthday</t>
  </si>
  <si>
    <t>Garden Girl Party Supplies</t>
  </si>
  <si>
    <t>Balloon Centerpiece Pirate</t>
  </si>
  <si>
    <t>Ahoy Matey! Prepare for your little scallywag's birthday celebration with our fun Pirate's Treasure Letter Banner! Banner measure 7 1/2ft long, spells Happy Birthday and features images of a pirate cutlass, ship, treasure chest and more.</t>
  </si>
  <si>
    <t>Pirate Theme Party</t>
  </si>
  <si>
    <t>Balloon Centerpiece Princess</t>
  </si>
  <si>
    <t>Princess Party Supplies</t>
  </si>
  <si>
    <t>Balloon Centerpiece Glitzy Girl</t>
  </si>
  <si>
    <t>Glitzy Girl Party Supplies</t>
  </si>
  <si>
    <t>Add glitz and glam to your table with our Glitzy Girl Honeycomb Centerpiece! Centerpiece measures 13in ta and features a fashionable purse, shoe, lipstick and sunglasses atop a bright pink honeycomb base. Perfect for creating a fun and decorative table for birthday parties and special events!</t>
  </si>
  <si>
    <t>Balloon Centerpiece Jungle Animal</t>
  </si>
  <si>
    <t>Boy's Birthday</t>
  </si>
  <si>
    <t>A dream is a wish your heart makes! With our Princess Honeycomb Centerpiece Kit. This centerpiece holds a glossy balloon with a "Happy Birthday Princess!" headline. In addition, there are three pieces portraying cute pair of high heels and a magic wand ,one blue purse and a tiara with honeycomb base. Place anywhere on your party table for an enchanting setting! Table Decorating Kit requires easy assembly. Instructions located on back of package.</t>
  </si>
  <si>
    <t>Set a wild birthday brunch with Jungle Animals Honeycomb Table Decorating Kit! This centerpieces features smiling jungle animals on an 18inch glossy foil balloon. Package includes three pieces portraying a lion,giraff and a zebra with honeycomb base. Table Decorating Kit requires some easy assembly. Instructions located on back of package.</t>
  </si>
  <si>
    <t>12" Balloon Latex 20CT Pink</t>
  </si>
  <si>
    <t>12" Balloon Latex 20CT Blue</t>
  </si>
  <si>
    <t>12" Balloon Latex 20CT Welcome Home</t>
  </si>
  <si>
    <t>Give someone a grand entrance with our Latex Welcome Home Printed Balloons! Package includes 20 helium quality latex balloons, each measuring 12in when inflated. Balloon features an all-over white, printed design with streamers, stars and "Welcome Home!" headlines on multicolor backgrounds. Use alone as fun party decorations or mix and match with foil balloons to create a balloon bouquet for your special occasion.</t>
  </si>
  <si>
    <t>Think pink with our Pink Latex Balloons! Package includes 20 balloons, each measuring 12in when inflated. Balloons are perfect for parties and to mix and match with themed foil balloons!</t>
  </si>
  <si>
    <t>True blue! Blue Latex Balloons package includes 20 balloons, each measuring 12in in diameter when inflated. Perfect item to use to decorate your party!</t>
  </si>
  <si>
    <t>Each package includes 20 multi colored 12in boys 1st birthday latex balloons.</t>
  </si>
  <si>
    <t xml:space="preserve">One-derful Boy's First Birthday </t>
  </si>
  <si>
    <t xml:space="preserve">One-derful Girl's First Birthday </t>
  </si>
  <si>
    <t>Add a bright and bouncy touch to your party with balloons. Each package includes 20 multi colored 12in latex balloons with a "1st Birthday" headline.</t>
  </si>
  <si>
    <t>Spray Centerpiece Sweet 16</t>
  </si>
  <si>
    <t>You've waited 16 years for this party, celebrate! Decorate your table with this Sweet 16 Sparkle Spray centerpiece. Centerpiece features pink and black metal sprays filled with sparkling die-cut stars and "16's" in a black wrapped base. Centerpiece can also be used as a balloon weight. 18in.</t>
  </si>
  <si>
    <t>Sweet 16 Sparkle Party Supplies</t>
  </si>
  <si>
    <t>Balloon Centerpiece Rocker Girl</t>
  </si>
  <si>
    <t>Rocker Girl Party Supplies</t>
  </si>
  <si>
    <t>Rock your party stage with our Rocker Girl Centerpiece! Unique centerpiece features a pink and black balloon that is easy to inflate with silver polka dots and a "Happy Birthday!" headline. Centerpiece comes with 4 colorful cardboard accessory pieces that you can place anywhere. They include a guitar with a "Rock star" headline, a peace sign, a crown and a heart. The perfect table decorations for your rockin' party!</t>
  </si>
  <si>
    <t>Rock and Roller Glitter Fringe Letter Banner</t>
  </si>
  <si>
    <t>Splash shimmering color along walls and around windows and banisters with our Rock And Roll glitter fringed banner! Our banner measures 5.6 feet long and is easy to hang. Banner features Sliver glitter fringe attached to a wire strand that can be easily adjusted to fit your decorating needs. This will turn your party from ordinary to extraordinary in seconds!</t>
  </si>
  <si>
    <t>Giant Size Personalized Banner</t>
  </si>
  <si>
    <t>Large and in charge! Our Personlized Happy Birthday Giant Sign measures 78in x 48in and can be personalized. Banner features colorful balloons, a fun striped border and space to write a name or personal message. Marker sold separately. Hang banner inside or outdoors to instantly bring a fun and cheery mood to your party!</t>
  </si>
  <si>
    <t>Welcome Home Letter Banner</t>
  </si>
  <si>
    <t>Give a big welcome to someone special with a Cabana Polka Dot Welcome Home Letter Banner! This banner features 6in tall cardstock letters in bright, metallic colors that are connected by hinges. A star cutout separates the words "Welcome" and "Home". Welcome Home Banner measures 6 1/2ft long.</t>
  </si>
  <si>
    <t>Happy Silver Anniversary Letter Banner</t>
  </si>
  <si>
    <t>Sweet 16 Fringed Letter Banner</t>
  </si>
  <si>
    <t>You've waited 16 years for this party, celebrate! Decorate for the occasion with this Sweet 16 Sparkle fringe banner. Banner features a silver background with pink, glitter filled letters that spell out a "Sweet Sixteen" headline. Easy to hang. 9in x 8 1/4 ft.</t>
  </si>
  <si>
    <t>Giant Banner Welcome Home</t>
  </si>
  <si>
    <t>Glad to have you back! Show your feelings with our cheerful Welcome Home Giant Sign Banner, featuring metallic rainbow striped borners and a festive star studded "Welcome Home!" headline. Perfect for friends and family reunions and homecomings, this colorful laminated banner has corner grommets for easy hanging and measures 20in x 65in.</t>
  </si>
  <si>
    <t>Happy Birthday Pirate Letter Banner</t>
  </si>
  <si>
    <t>Yo-ho! A pirates' life for you! Our Pirate's Treasure Letter Banner features red, diecut letters jointed together spelling "HAPPY BIRTHDAY", each adorned with colorfully illustrated pirate symbols. Letters are outlined in black and white and hang from a blue band, while the center map medallion lets you add in the age of the guest of honor using the included cardstock numbers. Letter Banner is easy to hang, reusable and good for indoor/outdoor use. Package contains 1 cardstock Add an Age Pirate's Treasure Letter Banner measuring over 10 1/2ft long, 24 self-adhesive pieces measuring 10in tall (2 each 0-9 plus TH, RD, ND and ST), and 5 pieces of double-sided tape.</t>
  </si>
  <si>
    <t>You're not just getting older, you're getting better! Decorate your party with our Dots and Stripes Add an Age Letter Banner! Letter banner is adorned with colorful polka dots and features colorful die cut letters spelling out "HAPPY BIRTHDAY." Hang this adorable Dots and Stripes Add an Age Letter Banner inside or outside at birthday parties! Package includes 1 customizable letter banner measuring 7 3/4ft long, 24 attachable pieces (2 each of 0-9 plus th, rd, nd and st) and 5 pieces of adhesive tape.</t>
  </si>
  <si>
    <t>Dots/Stripes Add An Age Letter Banner</t>
  </si>
  <si>
    <t>The Party Continues-30 Giant Metallic Banner</t>
  </si>
  <si>
    <t>The Party Continues-40 Giant Metallic Banner</t>
  </si>
  <si>
    <t>The Party Continues-50 Giant Metallic Banner</t>
  </si>
  <si>
    <t>Celebrate this milestone 30th birthday! The Party Continues 30th Birthday giant metallic banner sign features colorful stars, dots and a metallic "Happy 30th Birthday" headline on a black background. Hang it where all can see! 65in x 20in</t>
  </si>
  <si>
    <t>Celebrate this milestone 40th birthday! The Party Continues 40th Birthday giant metallic banner sign features colorful stars, dots and a metallic "Happy 40th Birthday" headline on a black background. Hang it where all can see! 65" x 20"</t>
  </si>
  <si>
    <t>Celebrate this milestone 50th birthday! The Party Continues 50th Birthday giant metallic banner sign features colorful stars, dots and a metallic "Happy 50th Birthday" headline on a black background. Hang it where all can see! 65" x 20".</t>
  </si>
  <si>
    <t>The Party Continues-60 Giant Metallic Banner</t>
  </si>
  <si>
    <t>Celebrate this milestone 60th birthday! The Party Continues 60th Birthday giant metallic banner sign features colorful stars, dots and a metallic "Happy 60th Birthday" headline on a black background. Hang it where all can see! 65" x 20".</t>
  </si>
  <si>
    <t>Customized Letter Banner Another Yr. Fabulous</t>
  </si>
  <si>
    <t>Show your birthday stripes with our Another Year of Fabulous Custom Birthday Banner! This funky Birthday Banner features pink animal stripe letters that spell out "Happy Birthday" on a black animal stripe background. Banner includes a medallion to customize with that special number! Good for indoor and outdoor use. Reusable and durable. Package contains 1 cardstock, easy-to-hang banner measuring 7 1/2ft long, 24 attachable pieces (2 each 0-9 plus TH, RD, ND and ST) and 5 pieces of double-sided tape.</t>
  </si>
  <si>
    <t>Customized Letter Banner Black/Silver</t>
  </si>
  <si>
    <t>Decorate you birthday bash with our Time To Party Custom Banner! Banner is black and grey and features letter cut-outs of "Happy 21st Birthday" all the way across. Great for any setting and easy to hang.</t>
  </si>
  <si>
    <t>Happy Birthday Letter Banner Garden Girl</t>
  </si>
  <si>
    <t>Prepare for your spring birthday celebration with this fun Garden Girl Letter Banner! Banner measures 7 1/2ft x 7in. and spells "Happy Birthday" in colorful assorted letters. Banner features images of ladybugs, flowers, bumblebees and butterflies on each letter. Perfect for hanging inside or in the lovely outdoors to instantly bring a fun mood to your party!</t>
  </si>
  <si>
    <t>Happy Birthday Letter Banner Jungle Animal</t>
  </si>
  <si>
    <t>Be a party animal! Our Jungle Animals Letter Banner features diecut letters spelling "HAPPY BIRTHDAY" in bright colors adorned with smiling jungle creatures. Separating the two words is a cutout with an open space to add the age of the guest-of-honor with the included cardstock numbers. Letter Banner is easy to hang, reusable and good for indoor/outdoor use. Package contains 1 cardstock Add an Age Jungle Animals Letter Banner measuring over 10in tall x 10 1/2ft long, 24 self-adhesive pieces (2 each 0-9 plus TH, RD, ND and ST), and 5 pieces of double-sided tape.</t>
  </si>
  <si>
    <t>Personalized Giant Banner Happy Birthday Boy</t>
  </si>
  <si>
    <t>This is a cause for celebration! Decorate your party with our Personalized One-derful Boy 1st Birthday Banner! Package includes 1 giant sign banner measuring 65in x 20in and 149 adhesive letters and shapes. Featuring a blue border with colorful stars and a large, white center, there is plenty of space to create any message for your spectacular party! Hang banner inside or outdoors for a picture perfect birthday!</t>
  </si>
  <si>
    <t>Personalized Giant Banner Happy Birthday Girl</t>
  </si>
  <si>
    <t>This is a cause for celebration! Decorate your party with our Personalized Hugs &amp; Stitches Birthday Banner! Package includes 1 giant sign banner measuring 65in x 20in and 149 adhesive letters and shapes. Featuring a pink border with multicolored flowers and a large, white center, there is plenty of space to create any message for your spectacular party! Hang banner inside or outdoors for a picture perfect birthday!</t>
  </si>
  <si>
    <t>Hugs &amp; Stitches Girl's 1st Birthday Supplies</t>
  </si>
  <si>
    <t>Giant Sign Banner Rock Star</t>
  </si>
  <si>
    <t>Make a statement that rocks with our Rock Star Personalized Giant Sign Banner! This reusable plastic banner features a music themed psychedelic print border with skull and crossbones detail and space to create your message with the included self-stick letters and numbers. Banner measures 20in x 65in.</t>
  </si>
  <si>
    <t>Rockstar Theme Party</t>
  </si>
  <si>
    <t>Celebrate in style with our Rocker Girl Birthday Banner! Banner measures 7ft long and features die cut, multicolored letters spelling "Happy Birthday" with a bright pink heart in the middle. Hang banner inside or outside to instantly bring a fun and cheery mood to your party! Banner is easy to hang and will help set the stage for your rockin' celebration!</t>
  </si>
  <si>
    <t>Letter Banner Rocker Girl Happy Birthday</t>
  </si>
  <si>
    <t>Happy 1st Birthday Letter Banner</t>
  </si>
  <si>
    <t>The celebration is on with our Boy 1st Birthday Letter Banner! Package includes 1 large banner measuring 10 1/3ft long and 1 mini banner kit with 4in letters and a 72in cord. Easy-to-hang banners spell out "Happy 1st Birthday" and "Birthday Boy" in bright multicolors. Hang banners inside or outdoors to create a picture perfect birthday!</t>
  </si>
  <si>
    <t>Fringe Letter Banner Birthday Boy</t>
  </si>
  <si>
    <t>Fringe Letter Banner Birthday Girl</t>
  </si>
  <si>
    <t>Add An Age Letter Banner Garden Girl</t>
  </si>
  <si>
    <t>Add An Age Letter Banner Jungle Animal</t>
  </si>
  <si>
    <t>Letter Banner Princess</t>
  </si>
  <si>
    <t>Letter Banner Disco Party Prismatic</t>
  </si>
  <si>
    <t>Happy New Year Foil Banner - Black/Silver/Gold</t>
  </si>
  <si>
    <t>Giant Banner Metallic Sweet 16</t>
  </si>
  <si>
    <t>Happy Birthday Letter Banner Glitzy Girl</t>
  </si>
  <si>
    <t>Happy Birthday Letter Banner Little Champs</t>
  </si>
  <si>
    <t>Your party will sparkle with our Glitter Fringe Boy 1st Birthday Banner! Package includes 1 large banner measuring 9ft x 11 1/4in. Patterned letters feature a silver glitter border and spell out "1st Birthday Boy" against a bright blue, fringe banner. Hang banner inside or outdoors to create a picture perfect 1st birthday!</t>
  </si>
  <si>
    <t>Princess 1st Birthday party Supplies</t>
  </si>
  <si>
    <t>Your party will sparkle with our Glitter Fringe Girl 1st Birthday Banner! Package includes 1 large banner measuring 9ft x 11 1/4in. Patterned letters feature a silver glitter border and spell out "1st Birthday Girl" against a bright pink, fringe banner. Hang banner inside or outdoors to create a picture perfect 1st birthday!</t>
  </si>
  <si>
    <t>Un"bee"lievably cute! Our Garden Girl Letter Banner features green, pink and blue diecut letters spelling "HAPPY BIRTHDAY", all adorned with multitonal polka dot patterns and colorful garden symbols like butterflies, bees, flowers, ladybugs and more. Separating the two words is a round medallion with a blank space to add in the age of the birthday girl with the included stickers. Letters are jointed together while the ends have cutout holes for easy hanging. Banner is reusable and good for indoor/outdoor use. Package contains 1 cardstock Add an Age Garden Girl Letter Banner measuring over 10 1/2ft long, 24 self-adhesive stickers measuring 10in tall (2 each 0-9 plus TH, RD, ND and ST), and 5 pieces of double-sided tape.</t>
  </si>
  <si>
    <t>Prepare for your little princesse's royal celebration with our Princess Letter Banner! Banner measures 7 1/4ft and spells "Happy Birthday". Banner features images of crowns, rings, wands and more. Hang inside or outside the palace to instantly bring a fun mood to your party!</t>
  </si>
  <si>
    <t>Announce your disco dance party in flashing style! Prismatic Disco Letter Banner features dazzling die-cut, illustrated letters spelling out "Disco Party" with shiny, light reflective trim and disco mirror ball spacer. Letter banner measures 7 1/2ft long with 7in high letters.</t>
  </si>
  <si>
    <t>Disco Theme Party</t>
  </si>
  <si>
    <t>Declare the New Year! Gold &amp; Silver Foil New Years Banner features a golden 'Happy New Year!' message against a black background with champagne glasses. Design repeats 3 times. Foil banner measures 11 1/4in high x 9ft long.</t>
  </si>
  <si>
    <t>Have a ball celebrating this 16th birthday! This Giant Sweet 16 Sparkle Metallic Sign Banner features a trendy silver, black and hot pink color combination with a "Happy Birthday!" and a "Sweet 16" repeating headline. 20" x 65".</t>
  </si>
  <si>
    <t>Prepare for your glamorous birthday bash with this fun Glitzy Girl Letter Banner! Banner measures 8ft x 7in and spes "Happy Birthday". Banner features images of fashionable shoes, purses, sunglasses and more! Perfect for hanging inside or outside to instantly bring a fun mood to your party!</t>
  </si>
  <si>
    <t>Prepare for your little sluggers birthday celebration with this fun 7 1/2ft Little Champs letter banner. Banner spells Happy Birthday and features footballs, basketballs, soccer balls, baseballs and stars.</t>
  </si>
  <si>
    <t>Little Champs Party Supplies</t>
  </si>
  <si>
    <t>Table Decoration Kit Little Champs</t>
  </si>
  <si>
    <t>Princess Dangling Cutout</t>
  </si>
  <si>
    <t>Glitzy Girl Dangling Cutout</t>
  </si>
  <si>
    <t>Little Champs Dangling Cutout</t>
  </si>
  <si>
    <t>Birthday Cupcake Decoration Kit</t>
  </si>
  <si>
    <t>Birthday Cupcake Stand</t>
  </si>
  <si>
    <t>Cupcake Stand 1st Birthday Boy</t>
  </si>
  <si>
    <t>Cupcake Stand 1st Birthday Girl</t>
  </si>
  <si>
    <t>Princess Value Pack Sticker</t>
  </si>
  <si>
    <t>You're a winner! Little Champs Decoration Kit includes one 12" honeycomb centerpiece, two 5" honeycomb centerpieces and 12 fabric stars.</t>
  </si>
  <si>
    <t>Prepare for your royal celebration with our Princess Dangling Cutouts! Package includes 3 hanging decorations, each measuring 9in x 54in. Cutouts feature a foil swirl with attached diecut crown/tiara, purse/ring and princess heart. Decoration is perfect to hang from a ceiling or doorway to instantly bring a fun mood to your party!</t>
  </si>
  <si>
    <t>Design your birthday around our Glitzy Girl Dangling Cutouts! Package includes 3 hanging decorations, each measuring 9in x 54in. Decorations feature a foil swirl with attached fun fashionable purse, shoes and butterfly. Decoration is perfect to hang from a ceiling or doorway to instantly bring a fun mood to your party!</t>
  </si>
  <si>
    <t>Prepare for your little sluggers birthday with our fun Little Champs dangling cutouts. Each package includes 3 hanging decorations measuring 9in x 54in. Decorations feature a foil swirl with attached medallions of sports balls or a "Happy Birthday" pennant.</t>
  </si>
  <si>
    <t>Go dotty at your birthday extravaganza with our Birthday Cupcake Decorating Kit! Baking cups feature a colorful polka dot pattern against a white background while the matching cupcake picks feature fun, printed birthday messages and birthday gifts. This Birthday Cupcake Decorating Kit is perfect for birthdays of all ages! Package includes 24 themed baking cups measuring 2 1/2" in diameter and 24 decorative cupcake picks.</t>
  </si>
  <si>
    <t>Add a sweet touch to your party with our Birthday Cupcake Stand! This 3-tiered cupcake stand features stripe and polka dot patterns in eye-catching colors topped with a fun "happy birthday" message. Great for cupcakes, appetizers and more. Birthday Cupcake Stand holds 24 cupcakes.</t>
  </si>
  <si>
    <t>Create a tower of treats with our Boy 1st Birthday Cupcake Stand! Blue, 3 tier cupcake stand measures 15 1/3in x 11 3/4in and features polka dots, rigid edges and a "birthday boy" headline at the top. Great for creating a festive display for cupcakes, appetizers and other fun treats!</t>
  </si>
  <si>
    <t>Create a tower of treats with our Girl 1st Birthday Cupcake Stand! Blue, 3 tier cupcake stand measures 15 1/3in x 11 3/4in and features polka dots, rigid edges and a "birthday girl" headline at the top. Great for creating a festive display for cupcakes, appetizers and other fun treats!</t>
  </si>
  <si>
    <t>Add glam and glitz with our Princess Stickers! Package includes 2 stickers sheets featuring tiaras, rings, lip sticks, wands and more. Use stickers for fun scrapbooking projects, to seal envelopes or to decorate invitations and thank you notes! Stickers are also great for party favors in treat bags or boxes!</t>
  </si>
  <si>
    <t>393217</t>
  </si>
  <si>
    <t>115907.04</t>
  </si>
  <si>
    <t>115907.08</t>
  </si>
  <si>
    <t>115907.09</t>
  </si>
  <si>
    <t>115907.29</t>
  </si>
  <si>
    <t>115907.40</t>
  </si>
  <si>
    <t>119052</t>
  </si>
  <si>
    <t>119053</t>
  </si>
  <si>
    <t>119569</t>
  </si>
  <si>
    <t>119655</t>
  </si>
  <si>
    <t>175202</t>
  </si>
  <si>
    <t>175204</t>
  </si>
  <si>
    <t>175205</t>
  </si>
  <si>
    <t>175206</t>
  </si>
  <si>
    <t>175207</t>
  </si>
  <si>
    <t>175208</t>
  </si>
  <si>
    <t>175209</t>
  </si>
  <si>
    <t>175210</t>
  </si>
  <si>
    <t>175211</t>
  </si>
  <si>
    <t>190043</t>
  </si>
  <si>
    <t>190044</t>
  </si>
  <si>
    <t>360432</t>
  </si>
  <si>
    <t>670344</t>
  </si>
  <si>
    <t>670432</t>
  </si>
  <si>
    <t>674474.01</t>
  </si>
  <si>
    <t>674474.19</t>
  </si>
  <si>
    <t>113040</t>
  </si>
  <si>
    <t>115503</t>
  </si>
  <si>
    <t>115907.05</t>
  </si>
  <si>
    <t>115907.109</t>
  </si>
  <si>
    <t>115907.11</t>
  </si>
  <si>
    <t>115907.61</t>
  </si>
  <si>
    <t>115908.18</t>
  </si>
  <si>
    <t>115908.19</t>
  </si>
  <si>
    <t>115927</t>
  </si>
  <si>
    <t>119110</t>
  </si>
  <si>
    <t>119860</t>
  </si>
  <si>
    <t>128965</t>
  </si>
  <si>
    <t>129853</t>
  </si>
  <si>
    <t>191818</t>
  </si>
  <si>
    <t>360551</t>
  </si>
  <si>
    <t>36571</t>
  </si>
  <si>
    <t>392327</t>
  </si>
  <si>
    <t>399095</t>
  </si>
  <si>
    <t>672156</t>
  </si>
  <si>
    <t>679852</t>
  </si>
  <si>
    <t>240022</t>
  </si>
  <si>
    <t>348105</t>
  </si>
  <si>
    <t>390118</t>
  </si>
  <si>
    <t>519256</t>
  </si>
  <si>
    <t>599256</t>
  </si>
  <si>
    <t>671131</t>
  </si>
  <si>
    <t>77015.19</t>
  </si>
  <si>
    <t>Beer Bottle Candle Holder</t>
  </si>
  <si>
    <t>Birthday Shapes 3" Pick Candles</t>
  </si>
  <si>
    <t>Birthday Boy 3" Pick Candles</t>
  </si>
  <si>
    <t>Birthday Girl 3" Pick Candle</t>
  </si>
  <si>
    <t>Happy Birthday 3" Primary Pick Candles</t>
  </si>
  <si>
    <t>Hugs &amp; Stitches Flat Molded 1st Birthday Candle</t>
  </si>
  <si>
    <t>Hugs &amp; Stitches 1st Birthday Boy Candle</t>
  </si>
  <si>
    <t>Birthday Fever Candle</t>
  </si>
  <si>
    <t>Party On Candle</t>
  </si>
  <si>
    <t>Another Year Fabulous Candle</t>
  </si>
  <si>
    <t>Sweet Stuff Candle</t>
  </si>
  <si>
    <t>Champagne Bottle Tapered Canlde</t>
  </si>
  <si>
    <t>#1 Decorative Pick Candle</t>
  </si>
  <si>
    <t>POLKA DOTS #0 Candle</t>
  </si>
  <si>
    <t>POLKA DOTS #1 CANDLE</t>
  </si>
  <si>
    <t>POLKA DOTS #2 CANDLE</t>
  </si>
  <si>
    <t>POLKA DOTS #3 CANDLE</t>
  </si>
  <si>
    <t>POLKA DOTS #4 CANDLE</t>
  </si>
  <si>
    <t>POLKA DOTS #5 CANDLE</t>
  </si>
  <si>
    <t>POLKA DOTS #6 CANDLE</t>
  </si>
  <si>
    <t>POLKA DOTS #7 CANDLE</t>
  </si>
  <si>
    <t>POLKA DOTS #8 CANDLE</t>
  </si>
  <si>
    <t>POLKA DOTS #9 CANDLE</t>
  </si>
  <si>
    <t>Little Princess Candle</t>
  </si>
  <si>
    <t>Little Prince Candle</t>
  </si>
  <si>
    <t>Candles Hippie</t>
  </si>
  <si>
    <t>Cake Candles Barnyard</t>
  </si>
  <si>
    <t>Party Time Candle</t>
  </si>
  <si>
    <t>Don't Even Ask Candle</t>
  </si>
  <si>
    <t>I've Lost Count Candle</t>
  </si>
  <si>
    <t>Rocker Princess Candle</t>
  </si>
  <si>
    <t>Boys 1st Birthday - 1st Candle</t>
  </si>
  <si>
    <t>Girls 1st Birthday - 1st Candle</t>
  </si>
  <si>
    <t>Princess Candle</t>
  </si>
  <si>
    <t>Mini Cake Candles Shimmering Butterflier</t>
  </si>
  <si>
    <t>Candle Mini Pick Sweet 16</t>
  </si>
  <si>
    <t>Happy Birthday Stripes Toothpick Candle</t>
  </si>
  <si>
    <t>Pirates Treasure Candle</t>
  </si>
  <si>
    <t>Pirates Treasure Molded Candle</t>
  </si>
  <si>
    <t>Glitzy Girl Cake Candle</t>
  </si>
  <si>
    <t>Garden Girl Cake Candle</t>
  </si>
  <si>
    <t>Jungle Animal Mini Molded Candle</t>
  </si>
  <si>
    <t>Little Champs Mini Molded Candle</t>
  </si>
  <si>
    <t>#16 Candle Numeral Sweet 16</t>
  </si>
  <si>
    <t>The perfect way to celebrate without a cake! Our Beer Bottle Candle Holder fits wine and beer bottles and comes with 1 holder and 1 candle. Holder features a white cake that says "Cheers to Another Year" in blue writing. Surprise your friends and share a toast to their birthday!</t>
  </si>
  <si>
    <t>Add a whimsical touch to your special day with our Birthday Shapes Toothpick Candles! Package includes 7 colorful candles featuring fun shapes including a tulip, butterfly, flowers, hearts and more. Each candle features a convenient sturdy toothpick base. Great for adding a bright touch to cakes, cupcakes or cookies!</t>
  </si>
  <si>
    <t>It's the birthday boy's day! Decorate your desserts with our Happy Birthday Boy Toothpick Candles! Package includes 9 candles that spell out a fun "Happy Birthday Girl" message in primary colors. Each candle features a convenient sturdy toothpick base. Great for adding a bright touch to cakes, cupcakes or cookies!</t>
  </si>
  <si>
    <t>It's the birthday girl's day! Decorate your desserts with our Happy Birthday Girl Toothpick Candles! Package includes 9 candles that spell out a fun "Happy Birthday Girl" message in primary colors. Each candle features a convenient sturdy toothpick base. Great for adding a bright touch to cakes, cupcakes or cookies!</t>
  </si>
  <si>
    <t>Get the party started with our Happy Birthday Primary Toothpick Candles! Package includes 13 candles that spell out a "Happy Birthday" message in bright primary colors, each featuring a convenient sturdy toothpick base. Great for adding a fun touch to cakes, cupcakes or cookies!</t>
  </si>
  <si>
    <t>Show a pattern of love with our Hug &amp; Stitches Girl's 1st Birthday Candle! Pink candle measures 3 1/2in tall and features a "1st Birthday Girl" headline in multicolors and a purple border. Design is shown on one side only. Use alone or combine with other candles to create special cake toppers for your celebration! Great for adding a bright touch to cakes, cupcakes or any party treats!</t>
  </si>
  <si>
    <t>Show a pattern of love with our Hugs &amp; Stitches Boy's 1st Birthday Candle! Blue candle measures 3 1/2in tall and features a "1st Birthday Boy" headline, a checkered border and fun designs including a bear, rocket ship, balloons and more. Use alone or combine with other candles to create special cake toppers for your celebration! Great for adding a bright touch to cakes, cupcakes or any party treats!</t>
  </si>
  <si>
    <t>It's party time! Top off your birthday treats with these Party On Birthday Candles! Our mini molded Party On Birthday Candles feature a colorful birthday theme with bold, black detailing! Place atop cupcakes or cakes and make a wish! Package includes 6 Party On Birthday Candles measuring 1 1/2in tall; 1 birthday gift, 1 birthday cake, 1 cupcake, 1 teal party balloon, 1 striped candle and as assortment of candles.</t>
  </si>
  <si>
    <t>It's party time! Top off your birthday treats with these Birthday Fever Candles! Our mini molded Birthday Fever Candles feature a colorful birthday theme with colorful detailing! Place atop cupcakes or cakes and make a wish! Package includes 6 Birthday Fever Candles measuring 1 1/2in tall; 1 birthday gift, 1 birthday cake, 1 cupcake, 1 teal party balloon, 1 striped candle and as assortment of candles.</t>
  </si>
  <si>
    <t>Add a touch of fabulousness to birthday treats! Our mini molded Another Year of Fabulous Birthday Candles feature a pink, black and white theme with zebra stripes and polka dots galore! Package includes 6 Another Year of Fabulous Birthday Candles measuring 1 1/2in tall; 2 birthday cakes, 2 birthday gifts, 1 cupcake and 1 balloon bouquet.</t>
  </si>
  <si>
    <t>Sweeten up your birthday treats with these Sweet Stuff Birthday Candles! Our mini molded Sweet Stuff Birthday Candles feature decorative cupcakes adorned with sprinkles and topped with candles or fruit in pretty pastels. Baking cups are decked out in polka dots and stripes galore! Place atop cupcakes or cakes and make a wish! Package includes 6 Sweet Stuff Birthday Candles, each measuring 1 1/2in tall.</t>
  </si>
  <si>
    <t>Here's a fun favor that's sure to make guests glow with appreciation. Say "Cheers" with Champagne Bottle Candle! Molded wax candle is champagne-bottle green, with a gold foil wrap at the top and a gold label. Presented in a clear gift box wrapped with a sheer white ribbon, the "For You" gift tag makes this candle a lovely giveaway for any celebration. 1oz candle has a burn time of 1 hour. Champagne Bottle Candle measures 3 1/2in high, with a 1in diameter.</t>
  </si>
  <si>
    <t>Celebrate your special occasion with our Number 1 Birthday Candle and Stars! Package includes 3 star shaped candles in bright primary colors, each featuring a convenient sturdy pick base. Candles measure 7in and 6 1/2in and feature a number theme with colorful stars. Great for adding a fun touch to cakes, cupcakes or cookies!</t>
  </si>
  <si>
    <t>Celebrate your special occasion with our Number 0 Polka Dot Birthday Candle! Molded candle measures 3in tall and features a fun "0" shape with a blue outlining and colorful polka dots. Use alone or combine with other candles to create a special number for your birthday cake or dessert. Perfect for personalizing birthdays or anniversaries! Make a wish!</t>
  </si>
  <si>
    <t>Celebrate your special occasion with our Number 1 Polka Dot Birthday Candle! Molded candle measures 3in tall and features a "1" shape with a purple outlining and colorful polka dots. Use alone or combine with other candles to create a special number. Perfect for personalizing birthdays or anniversaries! Make a wish!</t>
  </si>
  <si>
    <t>Celebrate your special occasion with our Number 2 Polka Dot Birthday Candle! Molded candle measures 3in tall and features a fun "2" shape with a green outlining and colorful polka dots. Use alone or combine with other candles to create a special number for your birthday cake or dessert. Perfect for personalizing birthdays or anniversaries! Make a wish!</t>
  </si>
  <si>
    <t>Celebrate your special occasion with our Number 3 Polka Dot Birthday Candle! Molded candle measures 3in tall and features a fun "3" shape with a red outlining and colorful polka dots. Use alone or combine with other candles to create a special number for your birthday cake or dessert. Perfect for personalizing birthdays or anniversaries! Make a wish!</t>
  </si>
  <si>
    <t>Celebrate your special occasion with our Number 4 Polka Dot Birthday Candle! Molded candle measures 3in tall and features a fun "4" shape with a red outlining and colorful polka dots. Use alone or combine with other candles to create a special number for your birthday cake or dessert. Perfect for personalizing birthdays or anniversaries! Make a wish!</t>
  </si>
  <si>
    <t>Celebrate your special occasion with our Number 5 Polka Dot Birthday Candle! Molded candle measures 3in tall and features a fun "5" shape with a blue outlining and colorful polka dots. Use alone or combine with other candles to create a special number for your birthday cake or dessert. Perfect for personalizing birthdays or anniversaries! Make a wish!</t>
  </si>
  <si>
    <t>Celebrate your special occasion with our Number 6 Polka Dot Birthday Candle! Molded candle measures 3in tall and features a fun "6" shape with a purple outlining and colorful polka dots. Use alone or combine with other candles to create a special number for your birthday cake or dessert. Perfect for personalizing birthdays or anniversaries! Make a wish!</t>
  </si>
  <si>
    <t>Celebrate your special occasion with our Number 7 Polka Dot Birthday Candle! Molded candle measures 3in tall and features a fun "7" shape with a green outlining and colorful polka dots. Use alone or combine with other candles to create a special number for your birthday cake or dessert. Perfect for personalizing birthdays or anniversaries! Make a wish!</t>
  </si>
  <si>
    <t>Celebrate your special occasion with our Number 8 Polka Dot Birthday Candle! Molded candle measures 3in tall and features a fun "8" shape with a red outlining and colorful polka dots. Use alone or combine with other candles to create a special number for your birthday cake or dessert. Perfect for personalizing birthdays or anniversaries! Make a wish!</t>
  </si>
  <si>
    <t>Celebrate your special occasion with our Number 9 Polka Dot Birthday Candle! Molded candle measures 3in tall and features a fun "9" shape with an orange outlining and colorful polka dots. Use alone or combine with other candles to create a special number for your birthday cake or dessert. Perfect for personalizing birthdays or anniversaries! Make a wish!</t>
  </si>
  <si>
    <t>Crown your dessert! Our Little Princess Mini Candles festure candles shaped like a baby bottle, a duck, a pacifier, a heart, a baby carriage and a teddy bear. Package contains 6 candles. Warning: Choking Hazard. Not for children under three years.</t>
  </si>
  <si>
    <t>Crown your dessert! Our Little Prince Baby Shower Mini Candles come shaped like a teddy bear, a baby bottle, star, a pacifier, a baby carriage and a duck. Package contains 6 candles. Warning: Choking Hazard. Not for children under three years.</t>
  </si>
  <si>
    <t>Celebrate good times with our Hippie Chick Candles! Package includes 6 molded candles, each featuring its' own unique design. Designs feature 2 peace signs, an owl, bird, butterfly and a "Love" candle. Candles are perfect for birthday cake toppers at your hippie chick party!</t>
  </si>
  <si>
    <t>This little piggy wants to come to light up your party! This Barnyard Fun Candle features the cutest smiling pink pig standing on a patch of green grass. Barnyard Fun candle will add the perfect down home touch to any baked goods.</t>
  </si>
  <si>
    <t>Let them eat cake! Celebrate any occasion with our Party Time Birthday Candle! Molded candle features a colorful "Party time" headline in cute, cursive print with a vibrant polka dot border and an aqua base. Place this Party Time Birthday Candle atop a birthday cake or any dessert for the ultimate bash! Candle measures 3in tall x 3in wide.</t>
  </si>
  <si>
    <t>Ssh! Keep the guest of honor's age a mystery with this hilarious Don't Even Ask Birthday Candle! Molded candle features a big and bold "DON'T EVEN ASK!" headline against a bright teal background with a black base. Place our Don't Even Ask Birthday Candle atop the birthday cake, sit back and wait for the roaring laughter. Candle measures 3 1/4 wide x 2 1/2 tall.</t>
  </si>
  <si>
    <t>You may be able to deny someone's age, but you can't deny the humor of this hilarious Lost Count Birthday Candle! Our molded candle features a decorated birthday cake with colorful, striped candles and a comical "I've lost COUNT!" headline. This Lost Count Birthday Candle is great for any age and is the perfect finish to any birthday cake. Candle measures 2 3/4in wide x 2 3/4in tall.</t>
  </si>
  <si>
    <t>Celebrate good times with our Rocker Girl Candles! Package includes 6 molded candles, each featuring its' own unique design. Designs feature a tiara, a guitar, a peace sign, a flower, a heart with wings and a star with a "Rock star" headline. Candles are perfect for birthday cake toppers at your rockin' party!</t>
  </si>
  <si>
    <t>Have a one-derful birthday with our Boy's 1st Birthday Candle! Blue, shaped candle measures 4 1/2in x 2 5/8in and features a white outlining, cute blue stars and a "Fun to be one" headline. Use alone or combine with other candles to create special cake toppers for your celebration! Great for adding a bright touch to cakes, cupcakes or cookies!</t>
  </si>
  <si>
    <t>Have a one-derful birthday with our Girl's 1st Birthday Candle! Pink, shaped candle measures 4 1/2in x 2 5/8in and features a white outlining, cute pink hearts and a "Fun to be one" headline. Use alone or combine with other candles to create special cake toppers for your celebration! Great for adding a bright touch to cakes, cupcakes or cookies!</t>
  </si>
  <si>
    <t>Sparkle at your fabulous princess party with our Princess Mini Cake Candles! Package includes 6 candles, each measuring 1 1/4in tall. Candles are molded into different colorful shapes such as a purse, star, slippers, heart and tiara.</t>
  </si>
  <si>
    <t>Do it big and light up the party with our Sweet 16 Sparkle Toothpick Birthday Candles! Package includes 13 sparkly, pink candles featuring a fun "Sweet Sixteen" message and a star. Each candle features a convenient sturdy toothpick base. Great for adding a bright touch to cakes, cupcakes or cookies</t>
  </si>
  <si>
    <t>The year ahead looks bright when you are sweet 16! Light up this birthday with a Sweet 16 Sparkle Birthday Candle. Pink candle features a glittery surface on a molded number "16" candle. 1/2" x 3".</t>
  </si>
  <si>
    <t>Make a wish! Dots and Stripes Birthday Candle Picks add an adorable touch to your birthday cake. Colorful wax letter candles spell out "HAPPY BIRTHDAY". Each wax candle letter is attached to a wooden toothpick, with a wick at the top for lighting. Fun details include a candle-shaped "I" and party hat-shaped "A". Dots and Stripes Birthday Candle Picks come in a package with a total of 14 pieces.</t>
  </si>
  <si>
    <t>Pirate's Treasure Mini Cake Candles are molded into different shapes: pirate ship, parrot, skull, pirate hat, sword and treasure. Each package includes 6 candles measuring 1 1/4" tall.</t>
  </si>
  <si>
    <t>Barnyard Fun Party Supplies</t>
  </si>
  <si>
    <t>They'll clamor for your glamour, girl! Light up your cake with these Glitzy Girl Mini Birthday Candles! Molded candles are fun and feature different shapes including 2 butterflies, 1 flower, 2 purses and 1 high heeled shoe. Package include 6 Glitzy Girl Mini Birthday Candles, each measuring 1 1/4in tall.</t>
  </si>
  <si>
    <t>Create a garden paradise on your special cake with our Garden Girl Mini Birthday Candles! Candles feature ladybugs, flowers, a butterfly and a bumble bee. Perfect for birthday parties! Package includes 6 Garden Girl Mini Birthday Candles measuring 1 1/4in tall.</t>
  </si>
  <si>
    <t>Walk on the wild side with our fun Jungle Animals Mini Birthday Candles! Each package includes 6 shaped, molded candles measuring 1 1/4in tall. Candles feature a lion, tiger, zebra and three monkeys. Great cake topper for your wild party!</t>
  </si>
  <si>
    <t>Little Champs Mini Cake Candles are molded into different sports shapes: baseball, basketball, soccer ball, football and 2 stars. Each package includes 6 candles measuring 1 1/4" tall.</t>
  </si>
  <si>
    <t>Casino Giant Cutout Banner</t>
  </si>
  <si>
    <t>Cutout Summer Fun</t>
  </si>
  <si>
    <t xml:space="preserve">Keep Out Sign </t>
  </si>
  <si>
    <t>Yard Sign Summer Fun</t>
  </si>
  <si>
    <t>Caution Tape Keep Out Halloween</t>
  </si>
  <si>
    <t>Cutout Glitter Mega Value Pack Halloween</t>
  </si>
  <si>
    <t>Personalized Tombstone</t>
  </si>
  <si>
    <t>Cutout Meg Value Pack Hugs &amp; Stitches</t>
  </si>
  <si>
    <t>Hugs &amp; Stitches Girl Lawn Sign</t>
  </si>
  <si>
    <t>Hugs &amp; Stitches Boy Lawn Sign</t>
  </si>
  <si>
    <t>Value Pack Cutout Rockstar</t>
  </si>
  <si>
    <t>The Party Cotinues - 30 Glitter Cutout</t>
  </si>
  <si>
    <t>The Party Cotinues - 40 Glitter Cutout</t>
  </si>
  <si>
    <t>The Party Cotinues - 50 Glitter Cutout</t>
  </si>
  <si>
    <t>The Party Cotinues - 60 Glitter Cutout</t>
  </si>
  <si>
    <t>Budle of Joy Stork Jointed Cutout</t>
  </si>
  <si>
    <t>Jumbo Glitter Face Mask 3D</t>
  </si>
  <si>
    <t>Comedy-Tragedy Mask Cutout</t>
  </si>
  <si>
    <t>Cutout Large Mardi Gras</t>
  </si>
  <si>
    <t>Bulk Cutout Elegant New Year Block Party Eve</t>
  </si>
  <si>
    <t>Cutout Glitter 25th Anniversary</t>
  </si>
  <si>
    <t>Cutout Glitter 50th Anniversary</t>
  </si>
  <si>
    <t>It's A Boy Printed Dangling Cutout</t>
  </si>
  <si>
    <t>Cutout Mega Value Pack One-Derful Birthday Boy</t>
  </si>
  <si>
    <t>Dangling Cutout Rockstar</t>
  </si>
  <si>
    <t>Happy Birthday Dots &amp; Stripes Cutout</t>
  </si>
  <si>
    <t>Cutout 15" "Be Very Afraid"</t>
  </si>
  <si>
    <t>Pumpkin Glitter Cutout Large</t>
  </si>
  <si>
    <t>Cutout 1st Birthday Boy</t>
  </si>
  <si>
    <t>Cutout 1st Birthday Girl</t>
  </si>
  <si>
    <t>Baby Girl Lawn Sign w/Glitter</t>
  </si>
  <si>
    <t>Baby Boy Lawn Sign w/Glitter</t>
  </si>
  <si>
    <t>Baby Boy Glitter Cutout</t>
  </si>
  <si>
    <t>Baby Girl Glitter Cutout</t>
  </si>
  <si>
    <t>Baby Shower Glitter Cutout</t>
  </si>
  <si>
    <t>Embellished Cutout w/ Disco Ball</t>
  </si>
  <si>
    <t>Glitter Cutout Sweet 16</t>
  </si>
  <si>
    <t>Value Pack Cutout Mardi Gras</t>
  </si>
  <si>
    <t>Dangling Cutout Garden Girl</t>
  </si>
  <si>
    <t>Dangling Cutout Jungle Animal</t>
  </si>
  <si>
    <t>Mini "Old Zone" Barricade Kit</t>
  </si>
  <si>
    <t>Inflatable Age Barricade Kit</t>
  </si>
  <si>
    <t>Super Power lift Bra - Funny Favors</t>
  </si>
  <si>
    <t>Cone 40 Yr Old Senior Moment</t>
  </si>
  <si>
    <t>Cone 60 Yr Old Senior Moment</t>
  </si>
  <si>
    <t>Cone 50 Yr Old Senior Moment</t>
  </si>
  <si>
    <t>Tape Caution Party Zone</t>
  </si>
  <si>
    <t>Birthday Girl Sash</t>
  </si>
  <si>
    <t>Pedant Dial A Shot Spinner</t>
  </si>
  <si>
    <t>Shot Glasses Assorted Bling</t>
  </si>
  <si>
    <t>Bachelorette Light Up Beer Tank</t>
  </si>
  <si>
    <t>Cutomizable Trophy Package</t>
  </si>
  <si>
    <t>30 Rocks Rosette</t>
  </si>
  <si>
    <t>Jumbo Bride To Be Button</t>
  </si>
  <si>
    <t>Trophy "Cup" Jumbo Rock Star</t>
  </si>
  <si>
    <t>Tattoo Sleves Rock Star</t>
  </si>
  <si>
    <t>Confetti Award Ribbon Barnyard</t>
  </si>
  <si>
    <t>Confetti Award Ribbon Hippie Rocker Princess</t>
  </si>
  <si>
    <t>Game Ring Toss 1st Birthday Girl</t>
  </si>
  <si>
    <t>Game Ring Toss 1st Birthday Boy</t>
  </si>
  <si>
    <t>Confetti Award Ribbon Princess</t>
  </si>
  <si>
    <t>Eye Mask Glitzy Girl</t>
  </si>
  <si>
    <t>Lip Gloss In A Shoe Glitzy Girl</t>
  </si>
  <si>
    <t>Confetti Award Ribbon Glitzy Girl</t>
  </si>
  <si>
    <t>Confetti Award Ribbon Garden Girl</t>
  </si>
  <si>
    <t>Gel Cling Bloody Hands</t>
  </si>
  <si>
    <t>Felt Hanging Garland Tiny Bundle</t>
  </si>
  <si>
    <t>Baby Swirl Garland</t>
  </si>
  <si>
    <t>Baby Shower Diaper Garland</t>
  </si>
  <si>
    <t>Gift Wrap Foil Glitzy Girl</t>
  </si>
  <si>
    <t>Gift Wrap Foil Garden Girl</t>
  </si>
  <si>
    <t>Swirl Banner Ghost</t>
  </si>
  <si>
    <t>Sign Large Message Happy Valentine</t>
  </si>
  <si>
    <t>Halloween Grim Reaper for Doors</t>
  </si>
  <si>
    <t>Spider Web Bloody Stretch</t>
  </si>
  <si>
    <t>25" Anniversary Centepiece Cascade 9"</t>
  </si>
  <si>
    <t>50" Anniversary Centepiece Cascade 9"</t>
  </si>
  <si>
    <t>Candelabra Decoration Set Shocktail</t>
  </si>
  <si>
    <t>Lantern Garland w/Flowers Tiny Bundle</t>
  </si>
  <si>
    <t>Swirl Mega Value Pack Dots &amp; Stripes</t>
  </si>
  <si>
    <t>Grueso Group 3D Hanging</t>
  </si>
  <si>
    <t>Photo Banner Hollywood</t>
  </si>
  <si>
    <t>Christmas Glitter Chandelier Decoration Kit</t>
  </si>
  <si>
    <t>Rock and Rolly Doorway Curtain</t>
  </si>
  <si>
    <t>Door Decoration Rock Star</t>
  </si>
  <si>
    <t>Table Decoration Kit Rock Star</t>
  </si>
  <si>
    <t>Baby Shower Hanging Cascade</t>
  </si>
  <si>
    <t>Baby Shower Hanging Shapes</t>
  </si>
  <si>
    <t>Soccer Cascade Centerpiece</t>
  </si>
  <si>
    <t>Tiara Headband with Flowers</t>
  </si>
  <si>
    <t>Glasses Diva Pink/Black</t>
  </si>
  <si>
    <t>Glasses Soccer Ball</t>
  </si>
  <si>
    <t>Glasses High Maintainance</t>
  </si>
  <si>
    <t>Glasses Feeling Groovy</t>
  </si>
  <si>
    <t>Glasses Ping Pong</t>
  </si>
  <si>
    <t>Glasses Diamond Bling Fun</t>
  </si>
  <si>
    <t>Beer Bottle Fun Shades</t>
  </si>
  <si>
    <t>Hat Cone Foil Large Party On</t>
  </si>
  <si>
    <t>Hats Hugs &amp; Stitches Girl</t>
  </si>
  <si>
    <t>Hats Hugs &amp; Stitches Boy</t>
  </si>
  <si>
    <t>Butterfly Mask</t>
  </si>
  <si>
    <t>Jungle Animal Lion Mask</t>
  </si>
  <si>
    <t>Birthday Princess Crown w/Fringe</t>
  </si>
  <si>
    <t>Hibiscus Fabric Hat</t>
  </si>
  <si>
    <t>Hollywood Light Up Earrings</t>
  </si>
  <si>
    <t>Glitter Top Hat w/Cards</t>
  </si>
  <si>
    <t>Felt Game - Blackjack</t>
  </si>
  <si>
    <t>Hat Tall Multicolored</t>
  </si>
  <si>
    <t>Animal Print Cowboy Hat</t>
  </si>
  <si>
    <t>Tall Top Hat Orange</t>
  </si>
  <si>
    <t>Glasses Glitter Molded Groom</t>
  </si>
  <si>
    <t>Farmer Hat</t>
  </si>
  <si>
    <t>Champagne Shades</t>
  </si>
  <si>
    <t>Add color to the party with Summer Assorted Value Pack Cutouts, featuring warm weather favorites like sunglasses, beach ball, popsicles and lemonade. These card stock wall decorations mount easily using Sticky Tack (sold seperately) or double-sided tape. Package includes 16 5in, 6 8in, and 6 12in cutouts total.</t>
  </si>
  <si>
    <t>Obey the sign. Our Vacform Keep Out Cemetery Sign is made to look like badly cut, weathered wooden planks. Spray painted on it in red is some good advice, KEEP OUT. Vacform Keep Out Cemetery Sign is a perfect intimidating addition to your haunted house! Vacform Keep Out Cemetery Sign measures 17 1/4in x 9 3/4in.</t>
  </si>
  <si>
    <t>Show where the party's at with a Summer Party Yard Sign, featuring a bright pink "The Party's Here" headline with island flower detail. This double-side party sign measures 14in x 15in and has a peggable, collapsible stake for easy grounding and storage.</t>
  </si>
  <si>
    <t>Buyer beware! Our Halloween Keep Out Caution Tape is sure to cause a scare! Keep Out Caution Tape says 'Keep Out' and 'Beware' with skull and crossbones images and cautionary orange and black stripes. Halloween Keep Out Caution Tape measures 100ft.</t>
  </si>
  <si>
    <t>Sparkle in the night with our Halloween Glitter Cutouts Mega Value Pack! This Halloween Value Pack features an assortment of 20 Halloween themed cutouts including a smiling pumpkin, haunted house, witch on broom and many more. These lightweight paper cutouts are easy to hang using Sticky Tack (sold separately). Place them all in one room or spread them out - the choice is yours with these fabulous Halloween Glitter Cutouts!</t>
  </si>
  <si>
    <t>R.I.P. Boring Decorations! Our Personalized Tombstone Decoration is just one of many customizable options for your Halloween decor this year. This Personalized Tombstone kit includes one cardboard tombstone, 120 adhesive letters, numbers, and symbols and one metal stake for easy set up. Personalized Tombstone Decoration is grey with realistic weathering and skull details. Tombstone decoration measures 25in x 15in.</t>
  </si>
  <si>
    <t>This is a cause for celebration! Decorate your party with our Hugs &amp; Stitches Girl 1st Birthday Cutouts! Package includes 6 cutouts measuring 11 1/2in, 8 cutous measuring 7in and 16 cutouts measuring 5in. Cutouts features fun patterns, shapes and birthday messages in super bright colors. Place on the wall at any 1st birthday party to create a picture perfect setting!</t>
  </si>
  <si>
    <t>Let your guests know where the party begins with this cute Hugs &amp; Stitches Girl's 1st Birthday Yard Sign. Lawn sign includes a fully assembled weatherproof stick and measures 14in x 16in.</t>
  </si>
  <si>
    <t>Let your guests know where the party begins with this cute Hugs &amp; Stitches Boy's 1st Birthday Yard Sign. Yard sign includes a fully assembled weatherproof stick and measures 14in x 16in. Boy's first birthday yard sign features a blue gingham checked border surrounding a teddy bear, a rocket and a "1st Birthday Boy" and a "Party's This Way" headline.</t>
  </si>
  <si>
    <t>Pool Theme Party</t>
  </si>
  <si>
    <t>Hawaiian Theme Party</t>
  </si>
  <si>
    <t>Hugs &amp; Sticthes Boy's 1st Birthday Supplies</t>
  </si>
  <si>
    <t>Set the stage for your gig with our Rock Star Value Pack Cutouts! Featuring rock music themes with a psychedelic background and skull and crossbones detail, these smokin' hot card stock cutouts mount easily with Sticky Tack (sold separately) or double-sided tape. Value pack includes 30 assorted cutouts total measuring 5in, 8 1/2in and 11 1/2in.</t>
  </si>
  <si>
    <t>30th Birthday Large Cutout measures 11 3/4in wide x 14 1/2in tall and is single-sided. The plastic, glittery cutout reads "30" and "Happy Birthday!".</t>
  </si>
  <si>
    <t>40th Birthday Large Cutout measures 11 3/4" wide x 14 1/2" tall and is single-sided. The plastic, glittery cutout reads "40" and "Happy Birthday!".</t>
  </si>
  <si>
    <t>50th Birthday Large Cutout measures 11 3/4" wide x 14 1/2" tall and is single-sided. The plastic, glittery cutout reads "50" and "Happy Birthday!".</t>
  </si>
  <si>
    <t>60th Birthday Large Cutout measures 11 3/4" wide x 14 1/2" tall and is single-sided. The plastic, glittery cutout reads "60" and "Happy Birthday!".</t>
  </si>
  <si>
    <t>Prepare for your new arrival with our Bundle of Joy Jointed Stork Cutout! Our stork cutout features moveable legs, wing and baby bundle. Cutout measures measures 28in.</t>
  </si>
  <si>
    <t>Add dazzle Mardi Gras colors to your party space! Our Large Gold Mardi Gras Mask Decoration features a Venetian face mask design with eye holes, detailed in shimmering Mardi Gras colors. This eye-catching party decoration measures approximately 21in x 14in.</t>
  </si>
  <si>
    <t>Mardi Gras Theme Party</t>
  </si>
  <si>
    <t>Make a dramatic statement for Mardi Gras! Comedy and Tragedy Mardi Gras Decoration features the masks of the theatrical duo in glittering purple, gold and green. Mardi Gras decoration measures 15in high x 21in.</t>
  </si>
  <si>
    <t>Hang our Mardi Gras Cutout and dance to the jazz sounds of New Orleans! Medium Mardi Gras Cutout features a colorful "Mardi Gras" headline in fun bubble letters surrounded by musical notes, confetti, and coins. Printed on durable laminated cardstock, Mardi Gras Cutout measures 10 1/2in x 11in.</t>
  </si>
  <si>
    <t>Out with the old, in with the new! Our New Years Glitter Cutouts feature stars, clocks, champagne glasses and more in a gold, silver and black theme with eye-catching glitter accents. Hang these fun New Years Glitter Cutouts on a wall or window for a look that will have you ringing in the new year with a sparkle! Package includes 9 New Years Glitter Cutouts measuring 6in, 8 1/2in and 12in.</t>
  </si>
  <si>
    <t>Make this 25th anniversary glitter cutout a focal point at your celebration. Each cutout measures 18".</t>
  </si>
  <si>
    <t>Make this 50th anniversary glitter cutout a focal point at your golden celebration. Each cutout measures 18".</t>
  </si>
  <si>
    <t>It's a boy! Announce your joy with our It's a Boy Baby Dangling cutouts! The pack features 3 very attractive "It's A Boy" dangling cutouts with attached strings for convenient hanging.</t>
  </si>
  <si>
    <t>This is a cause for celebration! Decorate your party with our One-derful Boy 1st Birthday Cutouts! Package includes 6 cutouts measuring 11 1/2in, 8 cutous measuring 7in and 16 cutouts measuring 5in. Cutouts features fun patterns, shapes and birthday messages in super bright colors. Place on the wall at any 1st birthday party to create a picture perfect setting!</t>
  </si>
  <si>
    <t>Play your heart out, rock star! Decorate for your gig with our Rock Star Dangling Cutouts, featuring 9in die-cut rock themed medallions attached to two-tone metallic foil swirls. Package includes 3 dangling decorations each 54in long.</t>
  </si>
  <si>
    <t>"Add festivity to any party with our Dots and Stripes Birthday Cutouts! Decorative cutouts feature brightly colored birthday cakes complete with candles, wrapped birthday gifts and fun ""happy birthday"" messages adorned with polka dots and stripes. Decorate any room by hanging these Dots and Stripes Birthday Cutouts on the wall and in the windows or by placing on your party table for a splash of color. Value pack includes 6 birthday cake cutouts measuring 10 3/4in, 8 birthday gift cutouts measuring 7 1/4in and 16 ""happy birthday"" cutouts measuring 4 3/4in.</t>
  </si>
  <si>
    <t>Freak the bats out of your guests with our Be Afraid Halloween Cutout! Our Be Afraid Halloween Cutout features a "Be Very Afraid!" headline with skull and crossbones, bats and a black widow spider. This creepy fun Halloween decoration mounts easily using Sticky Tack (sold seperately) or your own double-sided tape. Be Afraid Halloween Cutout measures approximately 15in x 15in.</t>
  </si>
  <si>
    <t>This grinning pumpkin wants to wish you a Happy Halloween! Glitter Jack O' Lantern Cutout features a large, glittery, classic jack o' lantern paper cutout. Stick the Glitter Jack O' Lantern Cutout on your wall, window or door for a very merry Halloween touch! Sticky Tack (sold separately) or double sided tape may be used. Glitter Jack O' Lantern Cutout measures 18in tall.</t>
  </si>
  <si>
    <t>Let everyone know there's a new fella in the neighborhood! Our Boy Glitter Baby Shower Yard Sign features a blue baby carriage shaped sign with an "It's a Boy!" headline in sliver glitter. Sign mounts onto a blue weatherproof stick and measures 14in x 15in.</t>
  </si>
  <si>
    <t>Let everyone know there's a new fella in the neighborhood! Our Girl Glitter Baby Shower Yard Sign features a pink baby carriage shaped sign with an "It's a Girl!" headline in sliver glitter. Sign mounts onto a pink weatherproof stick and measures 14in x 15in.</t>
  </si>
  <si>
    <t>Decorate for your baby with our fun Baby Boy Rattle Glitter Cutout! Our blue cutout is shaped like a rattle and features an "Baby Boy" headline in white. Cutout measures 13in x 10 1/2in.</t>
  </si>
  <si>
    <t>Decorate for your baby with our fun Baby Girl Rattle Glitter Cutout! Our cutout features a pink paper cutout with an "It's a girl!" headline in white. Cutout measures 13in x 10 1/2in.</t>
  </si>
  <si>
    <t>Decorate for your new baby with our Baby Bib Glitter Cutout! Our cutout features a paper green baby bib with a purple "BABY SHOWER" headline and colorful hearts and dots. A pink pacifier and blue safety pin are connected to the bottom of the bib. Cutout measures 13in x 10 1/2in.</t>
  </si>
  <si>
    <t>A groove shakin' party decoration! Prismatic Disco Party Cutout features disco dancer silhouettes, streaming rainbow colors and shiny, light reflective disco mirror ball. Disco cutout measures 16in x 11in.</t>
  </si>
  <si>
    <t>Have a ball celebrating this 16th birthday! Sweet 16 Sparkle Cutout will add just the right touch of sparkle to your party. Decoration features a large, glittery hot pink "16" cutout. 15" x 15 1/2".</t>
  </si>
  <si>
    <t>Cover lots of space with Mardi Gras party decorations! Assorted Mardi Gras Cutouts Value Pack features lots of colorful Mardi Gras mask, crown and marquee cutouts. Package contains 8 Mardi Gras marquees measuring 8in wide, 6 Mardi Gras crowns measuring 12in high and 16 Mardi Gras masks measuring 6in wide for a total of 30 cutouts.</t>
  </si>
  <si>
    <t>Create a garden paradise with our Garden Girl Dangling Cutouts! Package includes 3 hanging decorations, each measuring 6in x 54in. Cutouts feature a foil swirl and an attached ladybug, butterfly and flower. Decoration is perfect to hang from a ceiling or doorway to instantly bring a fun mood to your party!</t>
  </si>
  <si>
    <t>Create a jungle paradise with our Jungle Animals Dangling Cutouts! Each package includes 3 hanging decorations measuring 9in x 54in. Decorations feature a foil swirl with an attached lion, zebra and monkey. Hang inside or outdoors to create a roarin' party!</t>
  </si>
  <si>
    <t>Slow down for the Old Zone! Our Mini Old Zone Barricade is a molded plastic A-frame sign with a "Caution: Slow Senior Old Zone" warning to let partygoers know they should exercise extra care around your over the hill friend. Package contains one table top mini barricade measuring 5in high x 4in wide.</t>
  </si>
  <si>
    <t>"Safeguard others from the Hazards of your Old Age!" Use as decorations or gag gift. Kit includes one 3 1/2ft inflatable caution barricade and one inflatable orange cone.</t>
  </si>
  <si>
    <t>It's the ultimate weapon in the war against gravity. Hooter Hoister Super Power Lift Bra has a fake "Power Lift" button that offers industrial strength support and replaces expensive plastic surgery. Use our Power Lift Bra for instant enhancement, not only to the hooters in question but also to the mood of party guests. This offbeat over the hill gag gift will have 'em rolling in the aisles! Note: Hooter Hoister Super Power Lift Bra is a novelty item and is not intended for actual wear.</t>
  </si>
  <si>
    <t>Bachelorette Party Supplies</t>
  </si>
  <si>
    <t>Warning Senior Moment Coming! Use this cone as a decoration or give as a gag gift. The Cone measures 7" x 4 1/2" and reads "Caution 40 years old Senior Moment."</t>
  </si>
  <si>
    <t>Warning Senior Moment Coming! Use this cone as a decoration or give as a gag gift. The Cone measures 7" x 4 1/2" and reads "Caution 60 years old Senior Moment."</t>
  </si>
  <si>
    <t>Warning Senior Moment Coming! Use this cone as a decoration or give as a gag gift. The Cone measures 7" x 4 1/2" and reads "Caution 50 years old Senior Moment."</t>
  </si>
  <si>
    <t xml:space="preserve">Warning, a birthday crime scene maybe in progress! Use this hilarious Party Scene Warning Tape to get your guest in the mood for that milestone birthday! Black and yellow with colorful headline.Caution tape features a "Caution Party Zone!" repeating headline. Tape measures 3in x 45ft long. </t>
  </si>
  <si>
    <t>Announce yourself as birthday princess for a day. This Birthday Girl Sash broadcasts the message with a bold "Birthday Girl" headline. Just slip the sash over your head and let the attention begin. Birthday Girl Sash measures 30in long.</t>
  </si>
  <si>
    <t>Be prepared for a wild night out with our Dial a Shot Spinner pendant necklace. Spin the dial and follow the directions on one of the colorful wedges. Necklace measures 8 5/8in x 5 1/2in.</t>
  </si>
  <si>
    <t>For all you big shots out there! Our clear Bling Shot Glass is good for a double shot and features one liners in assorted colors. Perfect to give your friend on their special day or a great keepsake!</t>
  </si>
  <si>
    <t>Flashing barware is the best! Easy to turn on and off with a button on the bottom of the Bachelorette Light Up Tankard.Give one to the Bride-to-Be or everyone at the party and light up the night!</t>
  </si>
  <si>
    <t>Turning 30? Demand a recount! If it's true, grab ahold of our black, shiny 30 Rocks Award Ribbon, featuring a round medallion with a bold, bright "30 Rocks!" headline. The hanging ribbons are adorned with colorful swirls and confetti. Give this Award Ribbon away as fantastic flair for the aging guest-of-honor! 30 Rocks Award Ribbon measures 6in long.</t>
  </si>
  <si>
    <t>Applaud achievement with our Custom Trophy! Trophy package features a gold look and a plastic loving cup on a black base. The base can be customized with one of the 8 enclosed stickers. Sticker captions include: "All Star," " 2nd Place," "Champion," "M.V.P."</t>
  </si>
  <si>
    <t>Pin to the bride to be or use as a decoration. Bride to be jumbo fun button features a pin and pull out stand on back for placing on tables or in floral arragements. Pin measures 6in</t>
  </si>
  <si>
    <t>Take your bows, rock star! And pick up your trophy as you exit the stage. Rock Star Award Trophy features a gold tone electric guitar replica with an attached star and "Rock Star" headline, all neatly set on a black plastic base. Fame is fleeting, but novelty awards last forever. Trophy measures 9in high x 5in wide.</t>
  </si>
  <si>
    <t>Tough crowd? Top off your heavy metal look with these Rock Star Tattoo Sleeves! These cool flesh colored sleeves are filled with colorful designs that mimic tattoos. Create an awesome look with any short sleeved shirt or T-shirt. 2 sleeves per pack.</t>
  </si>
  <si>
    <t>Award the birthday boy with our Barnyard Fun Award Ribbon! Red, shiny ribbon features a round, confetti-filled medallion with a cute picture of a cow and an "It's My Birthday!" headline against a green background. Perfect addition to the birthday boy's ensemble!</t>
  </si>
  <si>
    <t>Award your little rocker with our Rocker Girl Award Ribbon! Pink and black shiny ribbon features a confetti filled medallion with a black background and a "rock star" headline. Silver and black confetti is star shaped. Perfect for the birthday girl to wear on her special day! Recommended for ages 5 and up.</t>
  </si>
  <si>
    <t>Sweeten up your celebration with our Boys 1st Birthday Ring Toss Game! Game features an blue, inflatable "BIRTHDAY BOY" cupcake with stripes, polka dots, stars and more. Have each guest take turns tossing the ring onto the birthday candle! Boys 1st Birthday Ring Toss Game makes a great party game! Boys 1st Birthday Ring Toss Game includes an inflatable cupcake measuring 17in high and 3 inflatable rings measuring 6 1/2in.</t>
  </si>
  <si>
    <t>Sweeten up your celebration with our Girls 1st Birthday Ring Toss Game! Game features an pink, inflatable "BIRTHDAY GIRL" cupcake with stripes, polka dots, stars and more. Have each guest take turns tossing the ring onto the birthday candle! Girls 1st Birthday Ring Toss Game makes a great party game! Girls 1st Birthday Ring Toss Game includes an inflatable cupcake measuring 17in high and 3 inflatable rings measuring 6 1/2in.</t>
  </si>
  <si>
    <t>Make your little girl feel special with our Princess Guest of Honor Ribbon! Pink ribbon measures 5 1/2in and features a confetti-filled medallion with a colorful wand, purse, tiara and a "Princess" headline. Award is perfect for a girl's birthday party or a costume accessory!</t>
  </si>
  <si>
    <t>Make dreams come true with this luxurious velvety eye mask! Glamour Girl Eye Mask is made of pink velevet and embroidered with the word "Glamour Girl" in purple stitching. A comfortable pink 1/2in wide elastic lace adds a stylish accent and secures the eye mask around the head.  Eye mask measures 3in x 7 3/4in.</t>
  </si>
  <si>
    <t>Fond of Shoes? Show off your Lip Gloss in a Long Shoe transparent packing! This cotton candy pink lip gloss has shimmery glitter specks throughout to give your lips a twinkling sheen.</t>
  </si>
  <si>
    <t>Give the birthday girl our fun and fashionable Glitzy Girl Guest of Honor Ribbon! Bright fuschia, shiny ribbon measures 5 1/2in and features a confetti-filled medallion with a "Happy Birthday" headline. Award is perfect for a girl's birthday party!</t>
  </si>
  <si>
    <t>Make your little birthday princess feel special with our Garden Girl Guest of Honor Ribbon! Pink ribbon features a green medallion with colorful flowers, a butterfly, a bumblebee and a "Birthday Girl" headline. Medallion is also filled with fun, colorful confetti! Award is perfect for a girl's birthday party!</t>
  </si>
  <si>
    <t>Oh, those monster kids, always getting their Bloody Hands on the windows you just cleaned! Bloody Hands Gel Clings are rubbery, self-adhesive decals that stick to any non-porous surface by means of static electricity. These creepy Halloween window decorations are easy to remove without residue and can be used year after year if stored on the included sheet. Package includes 2 Bloody Hands Gel Clings.</t>
  </si>
  <si>
    <t>Decorate your place with The Baby Shower Felt Garland that features very attractive shape hangings of different colours and the with the help of attached strings its easy to hang.It measures 8 feet long.</t>
  </si>
  <si>
    <t>Decorate for your baby shower with our diaper garland! Features diapers, teddy bears, baby bottles, and rattles. Measures 12 feet.</t>
  </si>
  <si>
    <t>Step up to fashion with our Glitzy Girl Gift Wrap! Gift wrap measures 5ft and features a bright purple, patterned background with colorful pictures of purses, lipsticks, sunglasses and more. Gift wrap is great for adding a splash of color and fun to your special presentation.</t>
  </si>
  <si>
    <t>Happiness grows with our Garden Girl Gift Wrap! Gift wrap measures 5ft and features a blue, pink and green checkered background with pictures of flowers, butterflies, ladybugs and bees. Gift wrap will add that nice finishing touch to your special present! Guaranteed to bring smiles!</t>
  </si>
  <si>
    <t>A fabulous Happy Halloween Banner with ghost details and swirls. Measures approximately 2' tall x 4' wide. Has a string attached to each end for easy installation.</t>
  </si>
  <si>
    <t>Add a touch of sparkle this February 14 with a Valentine's Day sign! Our Valentines Day Glitter Message Sign features a glittering red "Happy Valentine's Day" headline surrounded by bright pink and red glitter hearts. Valentine's Day Glitter Message Sign has a red string attached at the top for easy hanging. Sign measures 13in x 6in.</t>
  </si>
  <si>
    <t>Valentine's Day</t>
  </si>
  <si>
    <t>Spend an evening on death's doorstep. Grim Reaper Door Cover features a frightening Grim Reaper waiting to gather the harvest from your crop of party guests! This ominous door decoration is printed on a clear vinyl background that makes the Reaper appear to be floating on air, ready for the kill. Attach with Sticky Tack (sold separately) or double-sided tape. Grim Reaper Door Cover measures 65in tall x 33 1/2in wide.</t>
  </si>
  <si>
    <t>This bloody, stretchy spider web brings to mind an arachnid that may be best left well enough alone... Bloody Spider Web stretches up to an awesome 330 square feet, and features red splotches for a creepy, sickly effect. Drape Bloody Stretchy Spider Web around your Haunted house indoors our outdoors. Package includes 3.53oz Bloody Spider Webs.</t>
  </si>
  <si>
    <t>Decorate the table with The 25th Anniversay Cascade Centerpiece.This features 25 mini foil cutouts all over with silver fringe.It has one piece which is 45cm (18 Inches) tall and includes a plastic cup to hold in place.</t>
  </si>
  <si>
    <t>Decorate the table with The 50th Anniversay Cascade Centerpiece.This features 50 mini foil cutouts all over with silver fringe.It has one piece which is 45cm (18 Inches) tall and includes a plastic cup to hold in place.</t>
  </si>
  <si>
    <t>Welcome home your baby with our swirl garland! Features swirls, tiny toes, and carriages hanging from a string. Measures 12 feet.</t>
  </si>
  <si>
    <t>A classic decoration - Baby Shower style!Each Baby Shower Lantern Garland includes 6 hanging accordion style paper lanterns in pastel and white stripes. Die cut, pastel coloured images of umbrellas and ducks hang from the bottom of these pretty lanterns. Hang over the entrance to the room or over the table with matching latex balloons and crepe streamers.Aprox 3.7 meters in length&amp; lanterns measure 18cm X 10cm</t>
  </si>
  <si>
    <t>A super fun way to decorate any room! Our Dots and Striped Swirl Decorations include 14 vibrant colors of purple, yellow, and red, 8 swirl decorations with 7in colorful birthday cake cutouts attached to their ends and 8 swirl decorations with 5in "Happy Birthday" cutouts dangling from their ends. Hang these cute Dots and Striped Swirl Decorations on the wall, from the window or from a banister. Decorations are good for indoor/outdoor use. Package includes 30 swirl decorations.</t>
  </si>
  <si>
    <t>These Halloween sweeties want to know if you want to hang with them! Our Gruesome Group Hanging Decorations feature a spider, a happy ghost, and a silly bat in 3D honeycomb dangling decorations. Suspend Gruesome Group Hanging Decorations in doorways, from porches, from ceilings and more for an adorable addition to your Halloween decor! The danglers each have an 8in diameter. Package includes 3 hanging decorations.</t>
  </si>
  <si>
    <t xml:space="preserve">Decorate your place with The Christmas Chandelier Decoration Kit.The Kit features Gloden and Red glittered attractive 3D hangings comes with strings for easy installation.  </t>
  </si>
  <si>
    <t xml:space="preserve">Set the stage for your gig with the rockin' Rock n Roll Doorway Curtain, featuring electric guitars and records hanging. Adds a fun touch to any rock themed party! </t>
  </si>
  <si>
    <t>Your guests will know the minute they get to the door that this will be one rockin' party! Rock Star Doorway Decoration features a printed cardboard header that fits over the doorway with a psychedelic music themed design. Dangling from the header are plastic strings with die-cut foil stars, electric guitars, and "Rock Star" headlines. Doorway decoration measures 48in wide with the longest string dangling 34in.</t>
  </si>
  <si>
    <t>Set the scene for a total rockstar birthday moment. Our Rocker Girl Centerpiece Kit is a set of pop-out, cardstock centerpieces featuring printed girly and music-related illustrations. The large, pink foil fringed centerpiece has guitars, peace signs, crowns and "rock STAR" headline on all sides. The two smaller centerpieces are round and display "BIRTHDAY GIRL!" messages with printed crowns in purple and blue, respectively. Finish off the table or countertops with the large, cardstock confetti pieces featuring more girls rockstar doodles. These fun decorations are perfect for a totally rockin' rockstar birthday party.</t>
  </si>
  <si>
    <t xml:space="preserve">Hollywood </t>
  </si>
  <si>
    <t>Merry Christmas</t>
  </si>
  <si>
    <t>Create a super chic look with our Zebra Pink and Black Diva Sunglasses! Sunglasses feature fun-shaped pink and black zebra patterned glasses with a light pink lens. Festive sunglasses feature high quality plastic frames and hinges that and will fit kids and adults ages 12 and up. Great for a birthday gift or party prize!</t>
  </si>
  <si>
    <t>Goooooaaal! Our soccer sunglasses feature a textured high quality durable and flexible plastic frame, plastic hinges and 400 UV protection. Sunglasses will fit adults and kids 12 and up.</t>
  </si>
  <si>
    <t>Jungle Animal Confetti Award Ribbon</t>
  </si>
  <si>
    <t>Award the birthday boy with our Jungle Animal Award Ribbon!Blue and Green shiny ribbon features a round, confetti-filled medallion with a cute picture of a  lion and an "Happy Birthday!" headline against a green background. Perfect addition to the birthday boy's ensemble!</t>
  </si>
  <si>
    <t>Kick off your soccer party with some glitz! Cascade Soccer Centerpiece features green and blue foil fringe with soccer decorations and gold stars. Round, clear base included. Soccer Centerpiece measures 18in high.</t>
  </si>
  <si>
    <t>Sink it and drink it! Our hilarious Beer Pong Glasses feature two red party cups, a "Beer Pong Master" headline in high quality printing on plastic frames with clear lenses and UV 400 protection. These fun Beer Pong Glasses will help you become the ultimate beer pong champ! One size Beer Pong Glasses fit most.</t>
  </si>
  <si>
    <t>Complete your look with our fun Bachelorette Diamond Bling Funglasses. Pretty in pink and loaded with bling your Bride-to-Be will shine pool side, beach front or in the bright lights of Vegas in these sunglasses!</t>
  </si>
  <si>
    <t>Brew up some fun with our Beer Fun Shades! Shades are in the shape of beer bottles and say "Older ButWiser" and look like the actual Budweiser beer bottle. Perfect costume accessory or great to wear on a game day or to a party to grab some positive attention! Please drink responsibly.</t>
  </si>
  <si>
    <t>Celebrate good times wearing a super Large Party On Cone Hat! This black Cone Hat features a colorful "HAPPY BIRTHDAY!" headline and vibrant balloons with a polka dot and striped border. The red, foil top and green, yellow and blue foil bottom trim is a dazzling addition. Fabulous flair for the birthday boy or girl! An elastic string is attached for convenience. Made of a thin sheet plastic with a mirror interior. Ages 14 and up. Party On Cone Hat measures 12in tall with a 7 1/2in diameter.</t>
  </si>
  <si>
    <t>It's your baby girl's birthday! Hug &amp; Stitches 1st Birthday coned hat is themed "1st Birthday" with different color pink polka dots on a pink two-tone background. Includes 8 hats each measuring 7in tall with an elastic chin strap.</t>
  </si>
  <si>
    <t>What's a party without a fun hat? Celebrate this birthday with this colorful polka dot cone hat with a "1st Birthday!" headline.</t>
  </si>
  <si>
    <t>Hearts will flutter when you wear our Garden Girl Mask! This dazzling, pink Mask features a purple center with a hot pink wing motif and miniature, yellow hearts along the side, each adorned with gleaming glitter accents. Mask has an attached, elastic string for easy placement, cutout eye holes and sits atop the nose comfortably. Perfect for girly garden parties and all things pretty! Garden Girl Mask is made of molded plastic and measures 9in wide x 7 1/2in tall.</t>
  </si>
  <si>
    <t>Give a giant roar as the King of the Jungle! Our Lion Mask features a friendly, colorful lion face with 3-dimensional details and cutouts for eyes, nose and mouth. The attached elastic string keeps Mask secure and is extremely comfortable to wear. Jungle Animals Lion Mask is a fun party prize or gift for the birthday boy or girl. Plastic Lion Mask measures 9in x 8 1/2in.</t>
  </si>
  <si>
    <t>Crown the princess on her special day! Birthday Princess Tiara measures 5in x 25in. Our Birthday Princess Tiara features a purple and black animal print design, a purple tinsel border and a "Birthday Princess" headline medallion</t>
  </si>
  <si>
    <t>Just like in Jamaica, mon! Our Floral Trim Straw Hat features traditional woven beach comber styling, with a rainbow chain of fabric hibiscus flowers decorating the underside of the upturned brim. Straw Hat measures 14in wide at the brim x 4 1/2in high in the crown. One size fits most teens and adults.</t>
  </si>
  <si>
    <t>Whether you're a player or you're dealing from the bottom of the deck, this stylish top hat is for you. Glitter Top Hat is a light plastic topper covered from crown to brim with sparkling green glitter and finished with a black and red striped band with attached playing cards. Hat measures 5in high an fits most teens and adults.</t>
  </si>
  <si>
    <t>Hit, stand, or double down? Our Blackjack Table Cover turns an ordinary table top into a center of gaming activity. Made of green felt with silk screen print of an actual craps table, the table cover has a blank reverse side for card games or whatever else your casino night requires. Game instructions are printed on the back of the package. Blackjack Table Cover measures 6ft long x 37in wide.</t>
  </si>
  <si>
    <t>Be the craziest cat in town in our Tall Striped Party Hat! This perfectly plush, insanely tiered stovepipe hat features a bright blue floppy brim and loads of color. Sporting radiant layers of pastel pink, green, purple and orange, our Tall Striped Party Hat is fully lined and built to keep its shape wherever the party tide takes you. One size Tall Striped Party Hat measures 14in high x 12in diameter and fits most teens and adults. For ages 14 and up.</t>
  </si>
  <si>
    <t>Stand tall for the team. Stand out at the party! This outrageous Tall Orange Top Hat features subtly striped plush two-tone orange felt construction on the stovepipe crown and a rumpled narrow brim that only lends to its charm. Orange Top Hat measures just over 13in high. One size fits most teens and adults.</t>
  </si>
  <si>
    <t>The groom deserves a little attention too! He's sure to get it wearing our Groom Glitter Sunglasses! Our sunglasses feature a black frame decorated with glitter in the shape of the word "Groom." The dark lenses fit right in the "OO" part of the frame. Sunglasses measure 8in wide.</t>
  </si>
  <si>
    <t>Favor</t>
  </si>
  <si>
    <t>Top Hat Sparkles</t>
  </si>
  <si>
    <t>Silver Glitter Mini Hat</t>
  </si>
  <si>
    <t>Princes Tiara w/Marabou</t>
  </si>
  <si>
    <t>Tiara w/Marabou</t>
  </si>
  <si>
    <t>Diamond Tiara w/Marabou</t>
  </si>
  <si>
    <t>Foil Princess Cone Hat</t>
  </si>
  <si>
    <t>Iridescent Cone Hat w/Marabou</t>
  </si>
  <si>
    <t>Tiara Flashing Lights Bachelorette</t>
  </si>
  <si>
    <t>Glitter Top Hats w/Dots</t>
  </si>
  <si>
    <t>Foil Cone Hat w/Fringe</t>
  </si>
  <si>
    <t>Foil Cone Hat Swirls and Fringe</t>
  </si>
  <si>
    <t>Foil Cone Hat Flower and Fringe</t>
  </si>
  <si>
    <t>Foil Cone Tiara Dots &amp; Stripes</t>
  </si>
  <si>
    <t>Shades Fun Totally Caked Out</t>
  </si>
  <si>
    <t>Glitter Plastic Shades</t>
  </si>
  <si>
    <t>Cone Hat Happy Birthday Dots</t>
  </si>
  <si>
    <t>Jungle Animal 7" Hats</t>
  </si>
  <si>
    <t>Cone Hat 7" Barnyard</t>
  </si>
  <si>
    <t>Let's Party Gangster Hat</t>
  </si>
  <si>
    <t>Dots/Stripes Foil Crown</t>
  </si>
  <si>
    <t>Novelty Sunglasses Boy</t>
  </si>
  <si>
    <t>Novelty Sunglasses Girl</t>
  </si>
  <si>
    <t>Tiara Comb Mini Rocker Birthday</t>
  </si>
  <si>
    <t>Cone Hat First Birthday Girl</t>
  </si>
  <si>
    <t>Cone Hat First Birthday Boy</t>
  </si>
  <si>
    <t>Cone Hat Bulk 1st Birthday Boy</t>
  </si>
  <si>
    <t>Cone Hat Bulk 1st Birthday Girl</t>
  </si>
  <si>
    <t>Boys 1st Birthday Fabric Cake</t>
  </si>
  <si>
    <t>Boys 1st Birthday Fabric Crown</t>
  </si>
  <si>
    <t>Frothy Beer Mug Hat</t>
  </si>
  <si>
    <t>Electroplated Tiara Glitzy Girl</t>
  </si>
  <si>
    <t>Princess Prismatic Hat 7"</t>
  </si>
  <si>
    <t>Masquerade Fleur Shades</t>
  </si>
  <si>
    <t>Mardi Gras Fun Shades</t>
  </si>
  <si>
    <t>Hollywood Black Felt Gangster Hat</t>
  </si>
  <si>
    <t>Tiara Elecrtoplated Sweet 16</t>
  </si>
  <si>
    <t>Pirates Treasure Hat 7"</t>
  </si>
  <si>
    <t>Pirate Treasure Plastic Hat</t>
  </si>
  <si>
    <t>Hat Mini Top Mardi Gras</t>
  </si>
  <si>
    <t>Prismatic Foil Tiara Glitzy Girl</t>
  </si>
  <si>
    <t>Garden Girl Tiaras</t>
  </si>
  <si>
    <t>Complete the Task Bachelorette Game</t>
  </si>
  <si>
    <t>How Well Do You Know the Bachelorette Game</t>
  </si>
  <si>
    <t>Kiss The Stud Game</t>
  </si>
  <si>
    <t>Spinner Drinking Game</t>
  </si>
  <si>
    <t>Barnyard Party Game</t>
  </si>
  <si>
    <t>Fringe Palm Tree Centerpiece</t>
  </si>
  <si>
    <t>Honeycomb Tiki Set of 2</t>
  </si>
  <si>
    <t>Cemetry Table Decoration Kit</t>
  </si>
  <si>
    <t>30th Birthday Centerpiece</t>
  </si>
  <si>
    <t>40th Birthday Centerpiece</t>
  </si>
  <si>
    <t>50th Birthday Centerpiece</t>
  </si>
  <si>
    <t>Deluxe Honeycomb Centerpiece Tiny Bundle</t>
  </si>
  <si>
    <t>Honeycomb Centerpiece 15" Rockstar</t>
  </si>
  <si>
    <t>One-derful Birthday Table Decoration Kit</t>
  </si>
  <si>
    <t>Table Decoration Kit 1st Birthday Boy</t>
  </si>
  <si>
    <t>Table Decoration Kit Birthday Girl</t>
  </si>
  <si>
    <t>Table Decoration Kit 1st Birthday Girl</t>
  </si>
  <si>
    <t>Table Decoration Kit Pirate</t>
  </si>
  <si>
    <t>Table Decoration Kit Garden Girl</t>
  </si>
  <si>
    <t>Table Decoration Kit Jungle Animal</t>
  </si>
  <si>
    <t>Table Decoration Kit Princess</t>
  </si>
  <si>
    <t>Disco Die Cut Centerpiece</t>
  </si>
  <si>
    <t>Honeycomb Centerpiece Two by Two</t>
  </si>
  <si>
    <t>Deluxe Honeycomb Centerpiece Baby Nursery</t>
  </si>
  <si>
    <t>Fan Decoration Paper Valentine</t>
  </si>
  <si>
    <t>Head Bopper Christmas Light Up</t>
  </si>
  <si>
    <t>Fringed Horns 16CT</t>
  </si>
  <si>
    <t>Balloon Fun Horn - 24CT</t>
  </si>
  <si>
    <t>Horns Air - Assorted Color</t>
  </si>
  <si>
    <t>SKU</t>
  </si>
  <si>
    <t>DESCRIPTION</t>
  </si>
  <si>
    <t>SELLING PIRCE</t>
  </si>
  <si>
    <t>REMARK</t>
  </si>
  <si>
    <t>Theme Names</t>
  </si>
  <si>
    <t>Umbrella</t>
  </si>
  <si>
    <t>General Description</t>
  </si>
  <si>
    <t>Vendor</t>
  </si>
  <si>
    <t>Barcode</t>
  </si>
  <si>
    <t>Added In</t>
  </si>
  <si>
    <t>Loot Bag Garden Girl - 8ct</t>
  </si>
  <si>
    <t>DONE</t>
  </si>
  <si>
    <t>SKU NOT FOUND</t>
  </si>
  <si>
    <t xml:space="preserve">Garden Girl </t>
  </si>
  <si>
    <t>Loot Bag</t>
  </si>
  <si>
    <t>Amscan</t>
  </si>
  <si>
    <t>048419761372</t>
  </si>
  <si>
    <t>9 OZ Cup Jungle Animal - 8ct</t>
  </si>
  <si>
    <t>NOT REQUIRED</t>
  </si>
  <si>
    <t>30th Birthday</t>
  </si>
  <si>
    <t>Jungle Animal</t>
  </si>
  <si>
    <t>Cups</t>
  </si>
  <si>
    <t>048419763383</t>
  </si>
  <si>
    <t>Barnyard Tattoo - 24ct</t>
  </si>
  <si>
    <t>NO IMAGE</t>
  </si>
  <si>
    <t>40th Birthday</t>
  </si>
  <si>
    <t>Barnyard</t>
  </si>
  <si>
    <t>Tattoo</t>
  </si>
  <si>
    <t>048419967521</t>
  </si>
  <si>
    <t>Glasses Favor Garden Girl - 12ct</t>
  </si>
  <si>
    <t>NO DESCRIPTION</t>
  </si>
  <si>
    <t>50th Birthday</t>
  </si>
  <si>
    <t>Garden Girl</t>
  </si>
  <si>
    <t>Glass Favor</t>
  </si>
  <si>
    <t>048419771302</t>
  </si>
  <si>
    <t>Mega Value Favor Pack 48 pc Garden Girl</t>
  </si>
  <si>
    <t>WRONG PRICE</t>
  </si>
  <si>
    <t>Favor Pack</t>
  </si>
  <si>
    <t>048419771791</t>
  </si>
  <si>
    <t>60th Birthday</t>
  </si>
  <si>
    <t>Banner</t>
  </si>
  <si>
    <t>048419081159</t>
  </si>
  <si>
    <t>NO ISSUES</t>
  </si>
  <si>
    <t xml:space="preserve">All Star 1s Birthday </t>
  </si>
  <si>
    <t>No Theme</t>
  </si>
  <si>
    <t>Candle</t>
  </si>
  <si>
    <t>048419652458</t>
  </si>
  <si>
    <t>NO IMAGE/NO DESC</t>
  </si>
  <si>
    <t xml:space="preserve">Baby Nursery </t>
  </si>
  <si>
    <t>Hugs &amp; Stitches Boy</t>
  </si>
  <si>
    <t>One-der Ful Boy Birthday</t>
  </si>
  <si>
    <t>Sweet at 1 Boy</t>
  </si>
  <si>
    <t>048419266594</t>
  </si>
  <si>
    <t>NO IMAGE/NO PRICE</t>
  </si>
  <si>
    <t>Bachelorette Party</t>
  </si>
  <si>
    <t>Fangtastic Party</t>
  </si>
  <si>
    <t>Midnight Dreary</t>
  </si>
  <si>
    <t>NO DESC/NO PRICE</t>
  </si>
  <si>
    <t xml:space="preserve">Barnyard Fun </t>
  </si>
  <si>
    <t>Disco</t>
  </si>
  <si>
    <t>Hat</t>
  </si>
  <si>
    <t>Jungle Animal Confetti</t>
  </si>
  <si>
    <t>WRONG PRODUCT NAME</t>
  </si>
  <si>
    <t xml:space="preserve">Big Top Birthday </t>
  </si>
  <si>
    <t>Confetti</t>
  </si>
  <si>
    <t>Birthday Princess Headbopper</t>
  </si>
  <si>
    <t>NO IMAGE/WORNG PRICE</t>
  </si>
  <si>
    <t>Bride 2 Be Bridal Shower</t>
  </si>
  <si>
    <t>Princess Party</t>
  </si>
  <si>
    <t>Headband</t>
  </si>
  <si>
    <t>Mega Value Favor Pack 48 pc Barnyard</t>
  </si>
  <si>
    <t>IMAGE TOO LARGE</t>
  </si>
  <si>
    <t>Buzz</t>
  </si>
  <si>
    <t>Printed Hanging Cutout</t>
  </si>
  <si>
    <t>IMAGE TOO LARGE/NO PRICE</t>
  </si>
  <si>
    <t>Casino Party</t>
  </si>
  <si>
    <t>Hanging Decoration</t>
  </si>
  <si>
    <t>Fun At 1 Birthday Candle Girl</t>
  </si>
  <si>
    <t>NO IMAGE/DISTORTED TEXT</t>
  </si>
  <si>
    <t>Christmas</t>
  </si>
  <si>
    <t>Hugs &amp; Stitches Girl</t>
  </si>
  <si>
    <t>One-der Ful Girl First Birthday</t>
  </si>
  <si>
    <t>Sweet at 1 Girl</t>
  </si>
  <si>
    <t>105489</t>
  </si>
  <si>
    <t>Big One Dots Boy Birthday Candle</t>
  </si>
  <si>
    <t>IMAGE INCORRECT</t>
  </si>
  <si>
    <t>One-der Ful Girl Boy Birthday</t>
  </si>
  <si>
    <t>CC</t>
  </si>
  <si>
    <t>Happy Birthday Prismatic Star 18"</t>
  </si>
  <si>
    <t>IMAGE TOO LARGE/WRONG PRICE</t>
  </si>
  <si>
    <t>Disney Cars</t>
  </si>
  <si>
    <t xml:space="preserve">Balloon </t>
  </si>
  <si>
    <t>Balloon</t>
  </si>
  <si>
    <t>Anagram</t>
  </si>
  <si>
    <t>40th Birthday Prismatic Balloon</t>
  </si>
  <si>
    <t>CHANGE SKU/WRONG PRICE</t>
  </si>
  <si>
    <t xml:space="preserve">FairtyTale Princess </t>
  </si>
  <si>
    <t>07256</t>
  </si>
  <si>
    <t>Beer Mug Transparent Balloon</t>
  </si>
  <si>
    <t>GAP BTWN DESC N TEXT</t>
  </si>
  <si>
    <t>07666</t>
  </si>
  <si>
    <t>Sparkling Heart Cluster Balloon</t>
  </si>
  <si>
    <t>NO NAME</t>
  </si>
  <si>
    <t xml:space="preserve">Fire Engine </t>
  </si>
  <si>
    <t>A117102</t>
  </si>
  <si>
    <t>Birthday Princess Crown Balloon</t>
  </si>
  <si>
    <t>WRONG IMAGE</t>
  </si>
  <si>
    <t>08019</t>
  </si>
  <si>
    <t>Large Shape Sparkling Champagne Celebrate</t>
  </si>
  <si>
    <t>IMAGE SKEWED</t>
  </si>
  <si>
    <t>Glitzy Girl</t>
  </si>
  <si>
    <t>12673</t>
  </si>
  <si>
    <t>18" Number 6 Balloon</t>
  </si>
  <si>
    <t>WRONG SKU NUMBER</t>
  </si>
  <si>
    <t>Graduation Party</t>
  </si>
  <si>
    <t>A119888</t>
  </si>
  <si>
    <t>Garden Girl Birthday 18"</t>
  </si>
  <si>
    <t>A119998</t>
  </si>
  <si>
    <t>Jungle Animal Birthday 18"</t>
  </si>
  <si>
    <t>Halloween</t>
  </si>
  <si>
    <t>Hot Wheel Popcorn Holder</t>
  </si>
  <si>
    <t>Hawaiian</t>
  </si>
  <si>
    <t>Return Gift</t>
  </si>
  <si>
    <t>Popcorn Holder</t>
  </si>
  <si>
    <t>Bhikshu Collection</t>
  </si>
  <si>
    <t>Barbie Portable Lap Desk</t>
  </si>
  <si>
    <t xml:space="preserve">Her Highness </t>
  </si>
  <si>
    <t>Lap Desk</t>
  </si>
  <si>
    <t>Magic Relite Candles</t>
  </si>
  <si>
    <t>25" Anniversary Centepiece 9"</t>
  </si>
  <si>
    <t>Centerpiece</t>
  </si>
  <si>
    <t>50" Anniversary Centepiece 9"</t>
  </si>
  <si>
    <t>Baby Steps Boy Giant Party Stand</t>
  </si>
  <si>
    <t>Little Champs</t>
  </si>
  <si>
    <t>Yard Sign</t>
  </si>
  <si>
    <t>Baby Steps Girl Giant Party Stand</t>
  </si>
  <si>
    <t xml:space="preserve">Little Princess </t>
  </si>
  <si>
    <t>Texas Hold'em Party</t>
  </si>
  <si>
    <t>Dangling Cutout</t>
  </si>
  <si>
    <t>Card Party Casino Dangling Cutout</t>
  </si>
  <si>
    <t>Monster Mania</t>
  </si>
  <si>
    <t>Cutout</t>
  </si>
  <si>
    <t>Neon Birthday</t>
  </si>
  <si>
    <t>Neon Doodle</t>
  </si>
  <si>
    <t>New Year Block Party</t>
  </si>
  <si>
    <t>Bulk Cutout Masquerade</t>
  </si>
  <si>
    <t>Masquerade Party</t>
  </si>
  <si>
    <t>Happy Birthday Lawn Sign</t>
  </si>
  <si>
    <t>Glossy Bag Party Streamer</t>
  </si>
  <si>
    <t>Out of Scope</t>
  </si>
  <si>
    <t>Gift Bag</t>
  </si>
  <si>
    <t>Party Bots</t>
  </si>
  <si>
    <t xml:space="preserve">Pirate </t>
  </si>
  <si>
    <t>Platinum Proposal Wedding</t>
  </si>
  <si>
    <t>Pool Party</t>
  </si>
  <si>
    <t>Warning Sidewalk Sign Assortment</t>
  </si>
  <si>
    <t>Princess 1st Birthday</t>
  </si>
  <si>
    <t>I am 1 Award Ribbob</t>
  </si>
  <si>
    <t>Rock and Roll Party</t>
  </si>
  <si>
    <t>Award Ribbon</t>
  </si>
  <si>
    <t>Rock Star Party</t>
  </si>
  <si>
    <t>Rockergirl Party</t>
  </si>
  <si>
    <t>Scene Setter</t>
  </si>
  <si>
    <t>Goofy Gadgets OTH Bra</t>
  </si>
  <si>
    <t>Shining Season Christmas</t>
  </si>
  <si>
    <t>Chef's Hat</t>
  </si>
  <si>
    <t>Silhouette Party</t>
  </si>
  <si>
    <t>Soccer Party</t>
  </si>
  <si>
    <t>Jungle Bingo Party Game</t>
  </si>
  <si>
    <t>Summer Party</t>
  </si>
  <si>
    <t>Game</t>
  </si>
  <si>
    <t>Sweet 16</t>
  </si>
  <si>
    <t>Blowout</t>
  </si>
  <si>
    <t>Sweet Treat Party</t>
  </si>
  <si>
    <t>Jukebox Rockstar Inflatable Instruments</t>
  </si>
  <si>
    <t>Valentine</t>
  </si>
  <si>
    <t>Inflatables</t>
  </si>
  <si>
    <t>Very Merry Christmas</t>
  </si>
  <si>
    <t>Tooth Pick</t>
  </si>
  <si>
    <t>Black Tie New Year Party</t>
  </si>
  <si>
    <t>Bib</t>
  </si>
  <si>
    <t>Countdown Celebration New Year Party</t>
  </si>
  <si>
    <t>Ladybug</t>
  </si>
  <si>
    <t>Beverage Napkins</t>
  </si>
  <si>
    <t>Parenthood</t>
  </si>
  <si>
    <t>Casino Inflatable Yard Sign</t>
  </si>
  <si>
    <t>Sweet Pea</t>
  </si>
  <si>
    <t>Spary Centerpiece Snowflake</t>
  </si>
  <si>
    <t>Stroller Fun</t>
  </si>
  <si>
    <t>Hugs &amp; Stitched Razzmatazz Centerpiece</t>
  </si>
  <si>
    <t>Balloon Latex 12" Baby Shower</t>
  </si>
  <si>
    <t>Pirate</t>
  </si>
  <si>
    <t>Princess</t>
  </si>
  <si>
    <t>LATEX BALLOON BABY SOFT BLUE</t>
  </si>
  <si>
    <t>LATEX BALLOON BABY SOFT PINK</t>
  </si>
  <si>
    <t>BALLOON-BOY PRNT LTX 12"-20C</t>
  </si>
  <si>
    <t>BALLOON-GIRL PRNT LTX 12"-20</t>
  </si>
  <si>
    <t>Balloon Centerpiece Barnyard</t>
  </si>
  <si>
    <t xml:space="preserve">Banner </t>
  </si>
  <si>
    <t>General Theme</t>
  </si>
  <si>
    <t>Happy Anniversary Letter Banner</t>
  </si>
  <si>
    <t>DOTS/STRIPES ADD AN AGE Letter Banner</t>
  </si>
  <si>
    <t>Cupcake Stand</t>
  </si>
  <si>
    <t>Stickers</t>
  </si>
  <si>
    <t>Medium Glossy Bag Garden Girl</t>
  </si>
  <si>
    <t>Spiral Vogue Bags</t>
  </si>
  <si>
    <t>Baby Shower Bags</t>
  </si>
  <si>
    <t>Baby Oneies Universal Bag</t>
  </si>
  <si>
    <t>Hugs &amp; Stitches Boy Medium Bag</t>
  </si>
  <si>
    <t>Medium Glossy Spring Bags</t>
  </si>
  <si>
    <t>Medium Glossy Balloon Bag</t>
  </si>
  <si>
    <t>Glossy Plastic Medium Bag</t>
  </si>
  <si>
    <t>Birthday Candle Gift Bag</t>
  </si>
  <si>
    <t>Candles 3" Fire Engine</t>
  </si>
  <si>
    <t>#16 CANDLE NUMERAL SWEET 16</t>
  </si>
  <si>
    <t>SKELETON JOINTED CUTOUT</t>
  </si>
  <si>
    <t>Musical Note Dangling Cutout</t>
  </si>
  <si>
    <t>Tape</t>
  </si>
  <si>
    <t>Mask</t>
  </si>
  <si>
    <t>Cutout Bulk 8" Holywood</t>
  </si>
  <si>
    <t>Hollywood</t>
  </si>
  <si>
    <t>Cutout Bulk 10.5" Holywood</t>
  </si>
  <si>
    <t>Cutout Bulk 13" Holywood</t>
  </si>
  <si>
    <t>Martini Glass Bachelorette</t>
  </si>
  <si>
    <t>Bra</t>
  </si>
  <si>
    <t>Head Bopper Light Up Party Girl</t>
  </si>
  <si>
    <t>Sash</t>
  </si>
  <si>
    <t>Gift Time To Party Bag</t>
  </si>
  <si>
    <t>Inflatable Cake Ring Toss Game</t>
  </si>
  <si>
    <t>Shot Glasses</t>
  </si>
  <si>
    <t>Beer Mug</t>
  </si>
  <si>
    <t>Skirt Kit - Hula Child</t>
  </si>
  <si>
    <t>Costumes</t>
  </si>
  <si>
    <t>Hula Skirt</t>
  </si>
  <si>
    <t>Trophy</t>
  </si>
  <si>
    <t>Buttons</t>
  </si>
  <si>
    <t>Tattoo Sleeve</t>
  </si>
  <si>
    <t>Confetti Award Ribbon Hippie Chic</t>
  </si>
  <si>
    <t>Rocker Girl</t>
  </si>
  <si>
    <t>Lip Gloss</t>
  </si>
  <si>
    <t>Confetti Award Ribbon Jungle Animal</t>
  </si>
  <si>
    <t>Window Decoration</t>
  </si>
  <si>
    <t>Swirl Decoration</t>
  </si>
  <si>
    <t>Gift Wrap</t>
  </si>
  <si>
    <t>Door Decoration</t>
  </si>
  <si>
    <t>Happy New Year Hats</t>
  </si>
  <si>
    <t>Decoration Kit Sweet 16</t>
  </si>
  <si>
    <t>Eye Glass</t>
  </si>
  <si>
    <t>Glasses Rock Guitar</t>
  </si>
  <si>
    <t>Glasses Beer</t>
  </si>
  <si>
    <t>Sailor Hat First Birthday</t>
  </si>
  <si>
    <t>Glitter Top Hat</t>
  </si>
  <si>
    <t>Hollwood Black/Gold Boa</t>
  </si>
  <si>
    <t>Boa</t>
  </si>
  <si>
    <t>Tiara Hollywood Deluxe</t>
  </si>
  <si>
    <t>Tiara</t>
  </si>
  <si>
    <t>Princess Flower Tiara</t>
  </si>
  <si>
    <t>Cone Hat w/Faux Trim</t>
  </si>
  <si>
    <t xml:space="preserve">Feather Boa w/Tinsel </t>
  </si>
  <si>
    <t>Guitar Shades</t>
  </si>
  <si>
    <t>Metal Box Barnyard</t>
  </si>
  <si>
    <t>Utility Box</t>
  </si>
  <si>
    <t>Metal Box Round Rocker Girl</t>
  </si>
  <si>
    <t>Metal Box Princess</t>
  </si>
  <si>
    <t>Metal Box Glitzy Girl</t>
  </si>
  <si>
    <t>Hugs &amp; Stitches Photo Album</t>
  </si>
  <si>
    <t>Ist Birthday Boy</t>
  </si>
  <si>
    <t>Table Decoration Kit Fringed Christmas</t>
  </si>
  <si>
    <t>Hugs &amp; Stitches Honeycomb Centerpiece</t>
  </si>
  <si>
    <t>Foil Horns - Black/Gold/Silver</t>
  </si>
  <si>
    <t>Horns Bulk - Black/Gold/Silver - 24CT</t>
  </si>
  <si>
    <t>Favor Boxes Petals</t>
  </si>
  <si>
    <t>Candle Decorative Wedding Candles</t>
  </si>
  <si>
    <t>Luau Skirt Plastic Adult</t>
  </si>
  <si>
    <t>Luau Skirt Plastic Child</t>
  </si>
  <si>
    <t>Skirt Hula Rainbow Child</t>
  </si>
  <si>
    <t>Shooting Star Award</t>
  </si>
  <si>
    <t>Drinking Champ Trophy</t>
  </si>
  <si>
    <t>Sash Sweet 16 Sparkle</t>
  </si>
  <si>
    <t>Best Costume Skeleton Trophy</t>
  </si>
  <si>
    <t>Veil Bachelorette Party Bad Girl</t>
  </si>
  <si>
    <t>Veil</t>
  </si>
  <si>
    <t>Bachelorette Party Bead w/Chain</t>
  </si>
  <si>
    <t>Necklace</t>
  </si>
  <si>
    <t>Bachelorette Party Truth and Dare Cards</t>
  </si>
  <si>
    <t>Bachelorette Party Sash</t>
  </si>
  <si>
    <t>Fabric Sash Bride 2 Be</t>
  </si>
  <si>
    <t>Fabulous Birthday Sash</t>
  </si>
  <si>
    <t>Hollywood Red Floor Runner</t>
  </si>
  <si>
    <t>Red Carpet</t>
  </si>
  <si>
    <t>Favor Bag Rocker Birthday</t>
  </si>
  <si>
    <t>Fabric Sash 1st Birthday</t>
  </si>
  <si>
    <t>Princess Favor Tote</t>
  </si>
  <si>
    <t>Flashing Bling Button</t>
  </si>
  <si>
    <t>Champagne Glasses Multi Color</t>
  </si>
  <si>
    <t>Champagne Glass</t>
  </si>
  <si>
    <t>Yard Glass Summer Fun</t>
  </si>
  <si>
    <t>Yard Glass</t>
  </si>
  <si>
    <t>Another Year Fabulous Tiara Light Up</t>
  </si>
  <si>
    <t>Shot Glasses 6 in a Pack</t>
  </si>
  <si>
    <t>Plastic Shot Glasses Bride &amp; Groom</t>
  </si>
  <si>
    <t>Tiara Light Up Happy Birthday</t>
  </si>
  <si>
    <t>Shot Glasses Plastic Fiesta Colors</t>
  </si>
  <si>
    <t>Light Up Shot Glasses</t>
  </si>
  <si>
    <t>Masks Bachelorette Party</t>
  </si>
  <si>
    <t>Confetti 1/2 oz Rocker Girl</t>
  </si>
  <si>
    <t>Confetti 1/2 oz Barnyard</t>
  </si>
  <si>
    <t>Dreary Glitter Leaves</t>
  </si>
  <si>
    <t>Shocktails Shot Glasses</t>
  </si>
  <si>
    <t>Confetti Valuepack Valentine</t>
  </si>
  <si>
    <t>Birthday Party Masks</t>
  </si>
  <si>
    <t>Masks Happy Birthday</t>
  </si>
  <si>
    <t>Confetti Value Pack Princess</t>
  </si>
  <si>
    <t>Confetti Value Pack Pirates Treasure</t>
  </si>
  <si>
    <t>Confetti Mix 21st Birthday</t>
  </si>
  <si>
    <t>Value Pack Confetti 30th Birthday</t>
  </si>
  <si>
    <t>Value Pack Confetti 40th Birthday</t>
  </si>
  <si>
    <t>Value Pack Confetti 50th Birthday</t>
  </si>
  <si>
    <t>Value Pack Confetti 60th Birthday</t>
  </si>
  <si>
    <t>Sparkling Confetti Sweet 16</t>
  </si>
  <si>
    <t>Bachelorette Party Shot Glasses</t>
  </si>
  <si>
    <t>Pirate Mask Pirate Party</t>
  </si>
  <si>
    <t>Spider Table Sprinkles</t>
  </si>
  <si>
    <t>Holiday Paper Confetti 1.5 oz</t>
  </si>
  <si>
    <t>Confetti Tiki Value Pack</t>
  </si>
  <si>
    <t>Mix Confetti Rock Star</t>
  </si>
  <si>
    <t>Confetti 2.5oz Little Princess</t>
  </si>
  <si>
    <t>Confetti 2.5oz Dots &amp; Stripes 30th Birthday</t>
  </si>
  <si>
    <t>Large Feather Masks</t>
  </si>
  <si>
    <t>Prismatic Princess Confetti</t>
  </si>
  <si>
    <t>Disco Prismatic Metal Confetti</t>
  </si>
  <si>
    <t>Prismatic Glitzy Girl Confetti</t>
  </si>
  <si>
    <t>Printed Garden Girl Confetti</t>
  </si>
  <si>
    <t>Paper Confetti Mix Little Champs</t>
  </si>
  <si>
    <t>Hugs &amp; Stiches Girl Loot Bags - 8ct</t>
  </si>
  <si>
    <t>Hugs &amp; Stiches Boy Loot Bags - 8ct</t>
  </si>
  <si>
    <t>Mini Christmas Stockings</t>
  </si>
  <si>
    <t>Stockings</t>
  </si>
  <si>
    <t>Loot Bags Pirate Party - 8ct</t>
  </si>
  <si>
    <t>Loot Bags Jungle Animal - 8ct</t>
  </si>
  <si>
    <t>Loot Bags Princess - 8ct</t>
  </si>
  <si>
    <t>Loot Bags Glitzy Girl - 8ct</t>
  </si>
  <si>
    <t>Loot Bags Little Champs - 8ct</t>
  </si>
  <si>
    <t>Favor Ties Baby Shower</t>
  </si>
  <si>
    <t>Inflatable Dice Decoration</t>
  </si>
  <si>
    <t>Favor Tags Value Pack</t>
  </si>
  <si>
    <t>Mom 2 Be Tiara w/Marabou</t>
  </si>
  <si>
    <t>Baby Shower Bingo Game</t>
  </si>
  <si>
    <t>Tummy Measure Game</t>
  </si>
  <si>
    <t>Candles Pick Baby Shower</t>
  </si>
  <si>
    <t>Favor Bag Fabric Oneise</t>
  </si>
  <si>
    <t>Mini Bag Cello Kit - 24ct</t>
  </si>
  <si>
    <t>Mommy To Be Sash</t>
  </si>
  <si>
    <t>Mom 2 Be Light Up Button</t>
  </si>
  <si>
    <t>Baby Shower Word Game</t>
  </si>
  <si>
    <t>Baby Shower Game Kit</t>
  </si>
  <si>
    <t>Diaper Game Kit</t>
  </si>
  <si>
    <t>Let's Party Beer Can Hat</t>
  </si>
  <si>
    <t>Suspender Let's Party</t>
  </si>
  <si>
    <t>Shot Glass Veil Bachelorette</t>
  </si>
  <si>
    <t>Shot Glass Tiara</t>
  </si>
  <si>
    <t>Large Flower Rings - 24CT</t>
  </si>
  <si>
    <t>Body Glitter Roll On</t>
  </si>
  <si>
    <t xml:space="preserve">Princess Heart Lip Gloss </t>
  </si>
  <si>
    <t>Bachelorette Bling Rings</t>
  </si>
  <si>
    <t>Cell Phone Lip Gloss Favors - 6ct</t>
  </si>
  <si>
    <t>Large Crown Bead Necklace</t>
  </si>
  <si>
    <t>Shutter Fun Glasses Glitzy Girl</t>
  </si>
  <si>
    <t>Head Band Rocker</t>
  </si>
  <si>
    <t>Ring Light Up Rocker Girl</t>
  </si>
  <si>
    <t>Ring</t>
  </si>
  <si>
    <t>Giant Jester Hat</t>
  </si>
  <si>
    <t>Fashion Top Hat Headband</t>
  </si>
  <si>
    <t>Santa Hat with Beard</t>
  </si>
  <si>
    <t>Barrettes Butterfly</t>
  </si>
  <si>
    <t>Hair Clip</t>
  </si>
  <si>
    <t>Monkey Inflatable</t>
  </si>
  <si>
    <t>Inflatable Mini Fish-3pk</t>
  </si>
  <si>
    <t>Flip Flop/Visor Activity Kit</t>
  </si>
  <si>
    <t>Straw Hat with Floral Trim</t>
  </si>
  <si>
    <t>Cowboy Hat Beach</t>
  </si>
  <si>
    <t>Metallic Tiara -6pk</t>
  </si>
  <si>
    <t>Glamour Girl Light up Tiara</t>
  </si>
  <si>
    <t>Seven Day Bracelet Set</t>
  </si>
  <si>
    <t>Bracelets</t>
  </si>
  <si>
    <t>Seven day Lip Gloss Rings Set</t>
  </si>
  <si>
    <t>48ct Girl Fun Mega Value pack</t>
  </si>
  <si>
    <t>Lip Gloss assortment Guitar/Fish</t>
  </si>
  <si>
    <t>Glitter Glasses Favor Value Pack</t>
  </si>
  <si>
    <t>Princess Bead Chain Shot Glass</t>
  </si>
  <si>
    <t>Shot Glass Necklace-40birthday</t>
  </si>
  <si>
    <t>Mini Comb Tiara-12 count</t>
  </si>
  <si>
    <t>Mega Pack Girl Fun</t>
  </si>
  <si>
    <t>Sunglass Favor Mega Value Pack</t>
  </si>
  <si>
    <t>Birthday Body Jewelry</t>
  </si>
  <si>
    <t>Inflatable Cooler Tropical Palm Tree</t>
  </si>
  <si>
    <t>Attitude Ring Favor Bulk</t>
  </si>
  <si>
    <t>Summer Drink Cozy</t>
  </si>
  <si>
    <t>Drink Cozy</t>
  </si>
  <si>
    <t>Fashion Christmas Headband</t>
  </si>
  <si>
    <t>Handcuff Plastic Favor Bulk</t>
  </si>
  <si>
    <t>Santa Hat Swirl</t>
  </si>
  <si>
    <t>Change to 700197</t>
  </si>
  <si>
    <t>Hair Clips Monkey Love</t>
  </si>
  <si>
    <t>Badges Party Posse</t>
  </si>
  <si>
    <t>Snakes In A Can</t>
  </si>
  <si>
    <t>Bands Fun Shape Mega Value Pack</t>
  </si>
  <si>
    <t>Mohawk Wig Rockstar</t>
  </si>
  <si>
    <t>Wigs</t>
  </si>
  <si>
    <t>Mega Mix Value Pack Fashion Fun</t>
  </si>
  <si>
    <t>Rockstar Wigs</t>
  </si>
  <si>
    <t>Hair Clip Rainbow</t>
  </si>
  <si>
    <t>Headband Tinsel Assortment</t>
  </si>
  <si>
    <t>HeadBand</t>
  </si>
  <si>
    <t>Head Bopper Glitter Sunshine</t>
  </si>
  <si>
    <t>Ring Diamond Light up</t>
  </si>
  <si>
    <t>Lets Party Shot Glass Necklace</t>
  </si>
  <si>
    <t>Inflatable Instruments Assortment</t>
  </si>
  <si>
    <t>Tattoo Rocker</t>
  </si>
  <si>
    <t>Bead Necklace Light up</t>
  </si>
  <si>
    <t>Ring Mega-Carat Diamond</t>
  </si>
  <si>
    <t>Party On light up Tiara</t>
  </si>
  <si>
    <t>Flower Rings Light up Sweet 16</t>
  </si>
  <si>
    <t>Piarte Tattoo Hi Count Favor Pack</t>
  </si>
  <si>
    <t>3"Customised Pink Button</t>
  </si>
  <si>
    <t>Championship Soccer Value Pack</t>
  </si>
  <si>
    <t>Noise Makers Mega Value Pack</t>
  </si>
  <si>
    <t>Sport Mega Value Pack Favor</t>
  </si>
  <si>
    <t>Bling Party Buttons</t>
  </si>
  <si>
    <t>Bachelorette Party Buttons</t>
  </si>
  <si>
    <t>Bachelorette Party Body Jewelery</t>
  </si>
  <si>
    <t>Customizable Age Button Blue 3"</t>
  </si>
  <si>
    <t>Pirate Party Mega Value Pack - 48ct</t>
  </si>
  <si>
    <t>Pirate Hood</t>
  </si>
  <si>
    <t>Pirate Treasure Eye Patch w/Earing</t>
  </si>
  <si>
    <t>Eye Patch</t>
  </si>
  <si>
    <t>Glasses Favor Jungle Animal</t>
  </si>
  <si>
    <t>LIP GLOSS RINGS GARDEN GIRL</t>
  </si>
  <si>
    <t>FACE PAINT KIT FAVOR garden girl</t>
  </si>
  <si>
    <t>Face Paint</t>
  </si>
  <si>
    <t>TATTOOS GARDEN GIRL</t>
  </si>
  <si>
    <t>TATTOOS JUNGLE ANIMALS</t>
  </si>
  <si>
    <t>TATTOOS PRINCESS</t>
  </si>
  <si>
    <t>Mini Cowboy Hat Silver</t>
  </si>
  <si>
    <t>Necklace 36" Champagne Silver</t>
  </si>
  <si>
    <t>Headbopper Light Up Party Ponytail</t>
  </si>
  <si>
    <t>Light Up Rings</t>
  </si>
  <si>
    <t>BARRETTES HEART ROCKER</t>
  </si>
  <si>
    <t xml:space="preserve">MOUSTACHES FIESTA                                                      </t>
  </si>
  <si>
    <t xml:space="preserve">CUP SHAPED PALM TREE                                                   </t>
  </si>
  <si>
    <t>Hawaain</t>
  </si>
  <si>
    <t>FAVOR PACK 48 PIECE GLITZY GIRL</t>
  </si>
  <si>
    <t>LIP GLOSS FAVOR GLITZY GIRL - 48ct</t>
  </si>
  <si>
    <t>Glitzy Girl Tattoo</t>
  </si>
  <si>
    <t>Princess Tatoo</t>
  </si>
  <si>
    <t>Glitter Star Glasses</t>
  </si>
  <si>
    <t>72" Pink Feather Boa</t>
  </si>
  <si>
    <t>Princess Wands</t>
  </si>
  <si>
    <t>Wand</t>
  </si>
  <si>
    <t>Value Pack Princess Favor - 48ct</t>
  </si>
  <si>
    <t>Bling Star Glasses Pink/Purple</t>
  </si>
  <si>
    <t>Inflatable Sword</t>
  </si>
  <si>
    <t>Little Champs Favor Pack - 48ct</t>
  </si>
  <si>
    <t>Garden Girl Tattoo</t>
  </si>
  <si>
    <t>Jungle Animal Tattoo</t>
  </si>
  <si>
    <t>Jungle Animal Mega Valur Favor Pack - 48ct</t>
  </si>
  <si>
    <t>Multi Face Paint Jungle Animal</t>
  </si>
  <si>
    <t>Valentine Party Tooth Picks</t>
  </si>
  <si>
    <t>Skull &amp; Bones Party Picks</t>
  </si>
  <si>
    <t>Card Party Coasters</t>
  </si>
  <si>
    <t>Coaster</t>
  </si>
  <si>
    <t>Card Party Tooth Picks</t>
  </si>
  <si>
    <t>Barnyard Party Cup</t>
  </si>
  <si>
    <t>Princess Party Cup</t>
  </si>
  <si>
    <t>Glitzy Girl Party Cup</t>
  </si>
  <si>
    <t>Garden Girl Party Cup</t>
  </si>
  <si>
    <t>Jungle Animal Party Cup</t>
  </si>
  <si>
    <t>Premium Gold 10.25" Plate</t>
  </si>
  <si>
    <t>Lunch Plate</t>
  </si>
  <si>
    <t>Card Party Mini Snack Tray</t>
  </si>
  <si>
    <t>Tray</t>
  </si>
  <si>
    <t>Mexican Snack Tray</t>
  </si>
  <si>
    <t>Casino Plastic Tray</t>
  </si>
  <si>
    <t>Casino Bowl</t>
  </si>
  <si>
    <t xml:space="preserve">Tableware </t>
  </si>
  <si>
    <t>Bowl</t>
  </si>
  <si>
    <t>Rock &amp; Roll Plastic Serving Bowl</t>
  </si>
  <si>
    <t>10.25" Metallic Silver Plate</t>
  </si>
  <si>
    <t>Fabric Bib First Birthday Boy</t>
  </si>
  <si>
    <t>Fabric Bib First Birthday Girl</t>
  </si>
  <si>
    <t>Little Champs Plastic Bowl</t>
  </si>
  <si>
    <t>Disco Bowl Small</t>
  </si>
  <si>
    <t>Rock Star Serving Bowl</t>
  </si>
  <si>
    <t>Glitzy Girl Serving Bowl</t>
  </si>
  <si>
    <t>Snack Plate Little Champs</t>
  </si>
  <si>
    <t>Snack Plate</t>
  </si>
  <si>
    <t>Garden Girl Serving Bowl</t>
  </si>
  <si>
    <t>Jungle Animal Serving Bowl</t>
  </si>
  <si>
    <t>Window Heart Shaped Decoration w/Glitter</t>
  </si>
  <si>
    <t>Glass Grabber Creature</t>
  </si>
  <si>
    <t>Foggy Finder Glass Grabber</t>
  </si>
  <si>
    <t>Casino Shot Glasses</t>
  </si>
  <si>
    <t>Jumbo Invite Bride 2 Be Bling</t>
  </si>
  <si>
    <t>Invite</t>
  </si>
  <si>
    <t>Invites Hugs &amp; Stitches Girl</t>
  </si>
  <si>
    <t>Invites Hugs &amp; Stitches Boy</t>
  </si>
  <si>
    <t>Princess Invites</t>
  </si>
  <si>
    <t>Sports Party Invites</t>
  </si>
  <si>
    <t>Dinner Party Speciality Invite</t>
  </si>
  <si>
    <t>Hawaiian Shirt Jumbo Invite</t>
  </si>
  <si>
    <t>Ladybg Novelty Invite</t>
  </si>
  <si>
    <t>Sweet 16 Jumbo Invite</t>
  </si>
  <si>
    <t>Skeleton Pirate Party</t>
  </si>
  <si>
    <t>Circus Party Jumbo Invite</t>
  </si>
  <si>
    <t>Large Baby Diaper Party Invite</t>
  </si>
  <si>
    <t>Large Novelty Invite Midnight Dreary</t>
  </si>
  <si>
    <t>Garden Girl Jumbo Invite</t>
  </si>
  <si>
    <t>Jungle Animal Jumbo Invite</t>
  </si>
  <si>
    <t>Racecar Jumbo Invite</t>
  </si>
  <si>
    <t>Jolly Roger Jumbo Invite</t>
  </si>
  <si>
    <t>Totally Awesome Jumbo Invite</t>
  </si>
  <si>
    <t>Lovely Ladybbug Jumbo Invite</t>
  </si>
  <si>
    <t>Garden Girl Invite</t>
  </si>
  <si>
    <t>Beverage Napkins - Wonderful Life</t>
  </si>
  <si>
    <t>White Silver Trim Beverage Napkins</t>
  </si>
  <si>
    <t>Casino Beverage Napkins</t>
  </si>
  <si>
    <t>Beverage Napkins - Alcohol Kills Fat Cells</t>
  </si>
  <si>
    <t>Bachelorette Party - Last Night Out</t>
  </si>
  <si>
    <t>Bachelorette Party - "I Do"</t>
  </si>
  <si>
    <t>Beverage Napkins - Age Is Just A Number</t>
  </si>
  <si>
    <t>Beverage Napkins - I am not Aging, I am Evolving</t>
  </si>
  <si>
    <t>Beverage Napkins - Women rarely Admits Their Age</t>
  </si>
  <si>
    <t>Beverage Napkins Jungle Animal</t>
  </si>
  <si>
    <t>Beverage Napkins - One-Der Ful Birthday Boy</t>
  </si>
  <si>
    <t>Beverage Napkins - One-Der Ful Birthday Girl</t>
  </si>
  <si>
    <t>Beverage Napkins - Little Princess</t>
  </si>
  <si>
    <t>Beverage Napkins - Little Prince</t>
  </si>
  <si>
    <t>Beverage Napkins - Tequilla Shots</t>
  </si>
  <si>
    <t>Princess Beverage Napkins</t>
  </si>
  <si>
    <t>Lunch Napkins</t>
  </si>
  <si>
    <t>Lunch Napkins HUGS &amp; STITCHES GIRL</t>
  </si>
  <si>
    <t>Lunch Napkins HUGS &amp; STITCHES BOY</t>
  </si>
  <si>
    <t>Lunch Napkins Maquerade Party</t>
  </si>
  <si>
    <t>Lunch Napkins Party On</t>
  </si>
  <si>
    <t>Pirate Party Lunch Napkins</t>
  </si>
  <si>
    <t>Garden Girl Lunch Napkins</t>
  </si>
  <si>
    <t>Jungle Animla Lunch Napkins</t>
  </si>
  <si>
    <t>Lunch Napkins Formal Affair</t>
  </si>
  <si>
    <t>Flip Flop Lunch Napkins</t>
  </si>
  <si>
    <t>Blooming Flowers Lunch Napkins</t>
  </si>
  <si>
    <t>Lunch Napkin - ONE-DER FUL BIRTHDAY BOY</t>
  </si>
  <si>
    <t>Tropical Breeze Lunch Napkins</t>
  </si>
  <si>
    <t>Barnyard Fun Lunch Napkins</t>
  </si>
  <si>
    <t>Lunch Napkin - ONE-DER FUL BIRTHDAY GIRL</t>
  </si>
  <si>
    <t>Cocoa Floral Lunch Napkins</t>
  </si>
  <si>
    <t>Little Prince Lunch Napkins</t>
  </si>
  <si>
    <t>Happy Birthday Dots &amp; Stripes Lunch Napkins</t>
  </si>
  <si>
    <t>Rocker Girl Lunch Napkins</t>
  </si>
  <si>
    <t>Soccer Fan Lunch Napkins</t>
  </si>
  <si>
    <t>Princess Lunch Napkins</t>
  </si>
  <si>
    <t>Surfs Up Lunch Napkins</t>
  </si>
  <si>
    <t>30th Birthday Lunch Napkins</t>
  </si>
  <si>
    <t>Change from 579794.</t>
  </si>
  <si>
    <t>40th Birthday Lunch Napkins</t>
  </si>
  <si>
    <t>50th Birthday Lunch Napkins</t>
  </si>
  <si>
    <t>60th Birthday Lunch Napkins</t>
  </si>
  <si>
    <t>Disco Dance Lunch Napkin</t>
  </si>
  <si>
    <t>Sweet 16 Sprakle Lunch Napkins</t>
  </si>
  <si>
    <t>Pirates Treasure Lunch Napkins</t>
  </si>
  <si>
    <t>Glitzy Girl Lunch Napkins</t>
  </si>
  <si>
    <t>Little Champs Lunch Napkins</t>
  </si>
  <si>
    <t>Two By Two Lunch Napkins</t>
  </si>
  <si>
    <t>Bachelorette Party 7" Plate</t>
  </si>
  <si>
    <t>Dessert Plate</t>
  </si>
  <si>
    <t>Cosmopolitan 7" Plate</t>
  </si>
  <si>
    <t>Jungle Animal 7" Plate</t>
  </si>
  <si>
    <t>7" Square One-derful Birthday Boy Plate - 8ct</t>
  </si>
  <si>
    <t>7" One-Der Ful Girl Square Plates - 8ct</t>
  </si>
  <si>
    <t>7" Plate Little Princess</t>
  </si>
  <si>
    <t>7" Plate Little Prince</t>
  </si>
  <si>
    <t>Princess 7" Prismatic Snacks Plate</t>
  </si>
  <si>
    <t>Prismatic Lunch Plates Masquerade Party 9"</t>
  </si>
  <si>
    <t>Pirate Party Lunch Napkins Plates 9"</t>
  </si>
  <si>
    <t>9" Lunch Plates Garden Girl</t>
  </si>
  <si>
    <t>9" Lunch Plates Jungle Animal</t>
  </si>
  <si>
    <t>9" Lunch Plates Barnyard Fun</t>
  </si>
  <si>
    <t>9" Lunch Plates Rocker Girl</t>
  </si>
  <si>
    <t>9" Lunch Plates Prismatic Princess</t>
  </si>
  <si>
    <t>30" Brthday Lunch Plates</t>
  </si>
  <si>
    <t>40" Brthday Lunch Plates</t>
  </si>
  <si>
    <t>50" Brthday Lunch Plates</t>
  </si>
  <si>
    <t>60" Brthday Lunch Plates</t>
  </si>
  <si>
    <t>9" Disco Dancers Prismatic Lunch Plates</t>
  </si>
  <si>
    <t>9" Sweet 16 Prismatic Lunch Plates</t>
  </si>
  <si>
    <t>9" Glitzy Girl Prismatic Lunch Plates</t>
  </si>
  <si>
    <t>9" Little Champs Lunch Plates</t>
  </si>
  <si>
    <t>9" Two By Two Lunch Plates</t>
  </si>
  <si>
    <t>Hugs &amp; Stitches Paper Girl Tablecover - 54" x 102"</t>
  </si>
  <si>
    <t>Tablecover</t>
  </si>
  <si>
    <t>Hugs &amp; Stitches Paper Boy Tablecover - 54" x 102"</t>
  </si>
  <si>
    <t>Masquerade Party Tablecover 54" x 102"</t>
  </si>
  <si>
    <t>Soccer Party Plastic Tablecover - 54" x 102"</t>
  </si>
  <si>
    <t>Pirate Party Plastic Tablecover - 54" x 102"</t>
  </si>
  <si>
    <t>Plastic Creature Tablecover - 54" x 102"</t>
  </si>
  <si>
    <t>1st Birthday Princess Paper Tablecover</t>
  </si>
  <si>
    <t>Paper Tablecover Garden Girl 54"x102"</t>
  </si>
  <si>
    <t>Paper Tablecover Jungle Animal - 54" x 102"</t>
  </si>
  <si>
    <t>Plastic Tablecover Midnight Dreary - 54" x 102"</t>
  </si>
  <si>
    <t>Flip Flop Party Paper Tablecover - 54" x 102"</t>
  </si>
  <si>
    <t>One-derful Tablecover Birthday Boy - 54" x 102"</t>
  </si>
  <si>
    <t>Plastic Tablecover Rock Star 54" x 102"</t>
  </si>
  <si>
    <t>Plastic Tablecover Great Expectations 54" x 102"</t>
  </si>
  <si>
    <t>Tropical Breeze Tablecover - 54" x 102"</t>
  </si>
  <si>
    <t>Plastic Tablecover Barnyard Fun - 54" x 102"</t>
  </si>
  <si>
    <t>Paper Tablecover One-Derful Birthday Girl - 54" x 102"</t>
  </si>
  <si>
    <t>Bloody Guaze Tablecover</t>
  </si>
  <si>
    <t>Plastic Tablecover Rocker Princess - 54" x 102"</t>
  </si>
  <si>
    <t>Baby Shower Tableskirt</t>
  </si>
  <si>
    <t>Table Skirt</t>
  </si>
  <si>
    <t>Plastic Tablecover Princess - 54" x 102"</t>
  </si>
  <si>
    <t>Plastic Tablecover Surf's Up - 54" x 102"</t>
  </si>
  <si>
    <t>Plastic Tablecover 30th Birthday - 54" x 102"</t>
  </si>
  <si>
    <t>Plastic Tablecover 40th Birthday - 54" x 102"</t>
  </si>
  <si>
    <t>Plastic Tablecover 50th Birthday - 54" x 102"</t>
  </si>
  <si>
    <t>Plastic Tablecover 60th Birthday - 54" x 102"</t>
  </si>
  <si>
    <t>Paper Tablecover Disco Dance - 54" x 102"</t>
  </si>
  <si>
    <t>Paper Tablecover Sweet 16 - 54" x 102"</t>
  </si>
  <si>
    <t>Paper Tablecover Pirate Party - 54" x 102"</t>
  </si>
  <si>
    <t>Plastic Tablecover Glitzy Girl - 54" x 102"</t>
  </si>
  <si>
    <t>Plastic Tablecover Little Champs - 54" x 102"</t>
  </si>
  <si>
    <t>Card Party Round Tablecover - 60"</t>
  </si>
  <si>
    <t>Plastic Tablecover Two By Two - 54" x 102"</t>
  </si>
  <si>
    <t>Plastic Tablecover Baby Nursery - 54" x 102"</t>
  </si>
  <si>
    <t>Hugs &amp; Stitches 9oz Paper Cups - 8ct</t>
  </si>
  <si>
    <t>Masquerade Party 9oz Paper Cups - 8ct</t>
  </si>
  <si>
    <t>Pirate Party 9oz Paper Cups - 8ct</t>
  </si>
  <si>
    <t>Garden Girl 9oz Paper Cups - 8ct</t>
  </si>
  <si>
    <t>Flip Flop 9oz Paper Cups - 8ct</t>
  </si>
  <si>
    <t>One-Derful Birthday Boy 9oz Paper Cups - 8ct</t>
  </si>
  <si>
    <t>Tropical Breeze 9oz Paper Cups - 8ct</t>
  </si>
  <si>
    <t>Barnyard Fun 9oz Paper Cups - 8ct</t>
  </si>
  <si>
    <t>One-Derful Birthday Girl 9oz Paper Cups - 8ct</t>
  </si>
  <si>
    <t>Rocker Princess 9oz Paper Cups - 8ct</t>
  </si>
  <si>
    <t>Princess 9oz Paper Cups - 8ct</t>
  </si>
  <si>
    <t>Surf Up 9oz Paper Cups - 8ct</t>
  </si>
  <si>
    <t>30th Birthday 9oz Paper Cups - 8ct</t>
  </si>
  <si>
    <t>40th Birthday 9oz Paper Cups - 8ct</t>
  </si>
  <si>
    <t>50th Birthday 9oz Paper Cups - 8ct</t>
  </si>
  <si>
    <t>60th Birthday 9oz Paper Cups - 8ct</t>
  </si>
  <si>
    <t>Disco Dancers 9oz Paper Cups - 8ct</t>
  </si>
  <si>
    <t>Sweet 16 9oz Paper Cups - 8ct</t>
  </si>
  <si>
    <t>Pirates Treasure 9oz Paper Cups - 8ct</t>
  </si>
  <si>
    <t>Glitzy Girl 9oz Paper Cups - 8ct</t>
  </si>
  <si>
    <t>Little Champs 9oz Paper Cups - 8ct</t>
  </si>
  <si>
    <t>Hugs &amp; Stitches Girl Paper Plates 10.5" - 8ct</t>
  </si>
  <si>
    <t>Hugs &amp; Stitches Boy Paper Plates 10.5" - 8ct</t>
  </si>
  <si>
    <t>Party On, Lets Celebrate 10" Square Plates - 8ct</t>
  </si>
  <si>
    <t>10" Octagonal Plate</t>
  </si>
  <si>
    <t>Flip Flop Paper Plates 10.5" - 8ct</t>
  </si>
  <si>
    <t>Blooming Flowers Lunch Plates Square 10" - 8ct</t>
  </si>
  <si>
    <t>10" Square Plate One-derful Birthday Boy</t>
  </si>
  <si>
    <t>10" Square Plate Tropical Breeze</t>
  </si>
  <si>
    <t>10" Square Plate One-derful Birthday Girl</t>
  </si>
  <si>
    <t>10" Square Plate Cocoa Flower</t>
  </si>
  <si>
    <t>10.5" Plate Little Princess</t>
  </si>
  <si>
    <t>10.5" Plate Little Prince</t>
  </si>
  <si>
    <t>10" Square Plate Happy Birthday Dots</t>
  </si>
  <si>
    <t>10" Square Plate Rocker Princess</t>
  </si>
  <si>
    <t>10" Square Plate Surfs Up</t>
  </si>
  <si>
    <t>Rock and Roll Plates 10.5"</t>
  </si>
  <si>
    <t>10" Square Plate Pirate Party</t>
  </si>
  <si>
    <t>10" instead of 7"</t>
  </si>
  <si>
    <t>Very Merry Chirstmas Beverage Napkin</t>
  </si>
  <si>
    <t>Skeleton Wall Grabber</t>
  </si>
  <si>
    <t>Wall Creature Decoration</t>
  </si>
  <si>
    <t>Bloody Weapon Garland</t>
  </si>
  <si>
    <t>Bloody Garland</t>
  </si>
  <si>
    <t>Window Magic Decoration Pupmkin 2pc</t>
  </si>
  <si>
    <t>Hanging Decoration Prismatic Ghost - 3ct</t>
  </si>
  <si>
    <t>String Deocration Spring Summer Fun</t>
  </si>
  <si>
    <t>String Decoration</t>
  </si>
  <si>
    <t>Vampire Skeleton</t>
  </si>
  <si>
    <t>Bloody Skeleton Ghost</t>
  </si>
  <si>
    <t xml:space="preserve">Hanging Swirl Decoration Holiday </t>
  </si>
  <si>
    <t>Birthday Fever Swirl Decoration</t>
  </si>
  <si>
    <t>Party On Swirl Decoration</t>
  </si>
  <si>
    <t>Another Year Fabulous Swirl Decoration</t>
  </si>
  <si>
    <t>Another Year Fabulous Scene Setter</t>
  </si>
  <si>
    <t>Snowboarding Santa Photo Banner</t>
  </si>
  <si>
    <t>Sexy Mrs. Claus Photo Banner</t>
  </si>
  <si>
    <t>Swirl Decoration Hugs &amp; Stitches Girl</t>
  </si>
  <si>
    <t>Hollywood String Decoration</t>
  </si>
  <si>
    <t>String Decoration Star Black/Silver/Gold</t>
  </si>
  <si>
    <t>Hula Dancers Scene Setters - 2pc</t>
  </si>
  <si>
    <t>Hula Dancing Photo Banner</t>
  </si>
  <si>
    <t>Casino Lights Room Roll</t>
  </si>
  <si>
    <t>Casino Scene Setters Add On</t>
  </si>
  <si>
    <t>Rock &amp; Roll Vintage Cars Scene Setters Add On</t>
  </si>
  <si>
    <t>Halloween Vampire Scene Setter</t>
  </si>
  <si>
    <t>Chop Shop Rooms Roll</t>
  </si>
  <si>
    <t>Decoration Swirl Value Pack 30th Birthday</t>
  </si>
  <si>
    <t>Decoration Swirl Value Pack 40th Birthday</t>
  </si>
  <si>
    <t>Decoration Swirl Value Pack 50th Birthday</t>
  </si>
  <si>
    <t>Decoration Swirl Value Pack 60th Birthday</t>
  </si>
  <si>
    <t>Decoration Swirl Value Pack Soccer Party</t>
  </si>
  <si>
    <t>Decoration Swirl Value Pack Hollywood Party</t>
  </si>
  <si>
    <t>Decoration Swirl Value Pack Garden Girl</t>
  </si>
  <si>
    <t>Decoration Swirl Value Pack Jungle Animal</t>
  </si>
  <si>
    <t>Decoration Swirl Value Pack Princess</t>
  </si>
  <si>
    <t>Decoration Swirl Value Pack Pirates</t>
  </si>
  <si>
    <t>Decoration Swirl Value Pack Mardi Gras</t>
  </si>
  <si>
    <t>Giant Skeleton Bat 72"</t>
  </si>
  <si>
    <t>Decoration Hearts &amp; Cupids</t>
  </si>
  <si>
    <t>Spider Frenzy Ceiling Decoration</t>
  </si>
  <si>
    <t>Ceiling Decoration</t>
  </si>
  <si>
    <t>Decoration Swirl Value Pack Camoflauge</t>
  </si>
  <si>
    <t>Decoration Swirl Value Pack Timy Bundle</t>
  </si>
  <si>
    <t>Swirl Decoration Mega Value Pack</t>
  </si>
  <si>
    <t>Swirl Decoration Mega Value Pack Balloon Fun - 50pc</t>
  </si>
  <si>
    <t>Tinsel Hanging Decoration Happy New Year</t>
  </si>
  <si>
    <t>String Decoration Hearts</t>
  </si>
  <si>
    <t>String Decoration Flip Flop</t>
  </si>
  <si>
    <t>Decoration Swirl Value Pack Mexican Fiesta</t>
  </si>
  <si>
    <t>50th Anniversary String Decoration</t>
  </si>
  <si>
    <t>25th Anniversary String Decoration</t>
  </si>
  <si>
    <t>Reaper Peeper Ceiling Grab</t>
  </si>
  <si>
    <t>Dripping Blood Door Gore</t>
  </si>
  <si>
    <t>Mostly Ghostly Room Roll</t>
  </si>
  <si>
    <t>Decoration Swirl Casino - 5PK</t>
  </si>
  <si>
    <t>Casino String Decoration</t>
  </si>
  <si>
    <t>Rock &amp; Roll Hanging Swirl Decoration</t>
  </si>
  <si>
    <t>Rock &amp; Roll String Decoration</t>
  </si>
  <si>
    <t>Silver Cascade Column</t>
  </si>
  <si>
    <t>Silver Anniversary Swirl Decoration</t>
  </si>
  <si>
    <t>Golden Anniversary Swirl Decoration</t>
  </si>
  <si>
    <t>Dots &amp; Strips String Decoration</t>
  </si>
  <si>
    <t>Swirl Decoration One-derful Birthday Boy</t>
  </si>
  <si>
    <t>Swirl Decoration Luau</t>
  </si>
  <si>
    <t>Swirl Decoration Rock Star</t>
  </si>
  <si>
    <t>Rock Star Scene Setter Kit</t>
  </si>
  <si>
    <t>Wall Decoration Rock Star</t>
  </si>
  <si>
    <t>String Decoration Rock Star</t>
  </si>
  <si>
    <t>Decoration Swirl Barnyard Fun</t>
  </si>
  <si>
    <t>Rock Star Room Rolls</t>
  </si>
  <si>
    <t>Decoration Swirl Mega Value Pack 1st Birthday Boy</t>
  </si>
  <si>
    <t>Decoration Swirl Mega Value Pack 1st Birthday Girl</t>
  </si>
  <si>
    <t>Snowman &amp; Santa String Deocration</t>
  </si>
  <si>
    <t>Dazzling Anniversary Silver Swirl Decoration</t>
  </si>
  <si>
    <t>Jungle Animal Scene Setter</t>
  </si>
  <si>
    <t>Baby Shower Ceiling Decoration</t>
  </si>
  <si>
    <t>Decoartion Hanging Swirl Girl - 5PK</t>
  </si>
  <si>
    <t>Decoartion Hanging Swirl Boy - 5PK</t>
  </si>
  <si>
    <t>Foil Ceiling Decoration Retirment Party</t>
  </si>
  <si>
    <t>Scene Setter Garden Girl</t>
  </si>
  <si>
    <t>Scene Setter Princess</t>
  </si>
  <si>
    <t>Scene Setter Glitzy Girl</t>
  </si>
  <si>
    <t>25th Anniversary Cascade Column</t>
  </si>
  <si>
    <t>50th Anniversary Cascade Column</t>
  </si>
  <si>
    <t>Birthday String Decoration</t>
  </si>
  <si>
    <t>Birthday Ceiling Decoration</t>
  </si>
  <si>
    <t>Disco Foil Ceiling Decoration</t>
  </si>
  <si>
    <t>Disco Hanging Swirl Decoration - 15ct</t>
  </si>
  <si>
    <t>Disco Hanging Swirl Decoration</t>
  </si>
  <si>
    <t>Scene Setters Dancers</t>
  </si>
  <si>
    <t>Disco Sparkle Lights Room Roll</t>
  </si>
  <si>
    <t>Disco Fever Banner Roll</t>
  </si>
  <si>
    <t>Disco Dancers Room Roll</t>
  </si>
  <si>
    <t>Sweet 16 Ceiling Decoration</t>
  </si>
  <si>
    <t>Sweet 16 String Decoration</t>
  </si>
  <si>
    <t>Sweet 16 Swirl Decorations</t>
  </si>
  <si>
    <t>Neon Birthday Swirl Decoration</t>
  </si>
  <si>
    <t>Swirl Decoration Rocker Princess</t>
  </si>
  <si>
    <t>String Decoration Hula Girl</t>
  </si>
  <si>
    <t>1st Birthday Princess Beverage Napkins - 36ct</t>
  </si>
  <si>
    <t>Fangtastic Lunch Napkins - 36ct</t>
  </si>
  <si>
    <t>1st Birthday Princess Lunch Napkins - 36ct</t>
  </si>
  <si>
    <t>Rock Star Lunch Napkins - 36ct</t>
  </si>
  <si>
    <t>Great Expectations Lunch Napkins - 36ct</t>
  </si>
  <si>
    <t>Skulls and Bones Lunch Napkins - 36ct</t>
  </si>
  <si>
    <t>Fangtastic Lunch Plates - 18ct</t>
  </si>
  <si>
    <t>Rockstar Lunch Plates - 18ct</t>
  </si>
  <si>
    <t>Great Expectations Lunch Plates - 18ct</t>
  </si>
  <si>
    <t>Skulls and Bones Lunch Plates - 18ct</t>
  </si>
  <si>
    <t>90Z Paper Cup Fangtastic - 18ct</t>
  </si>
  <si>
    <t>90Z Paper Cup 1st Birthday Princess - 18ct</t>
  </si>
  <si>
    <t>90Z Paper Cup Great Expectations - 18ct</t>
  </si>
  <si>
    <t>90Z Paper Cup Skulls &amp; Bones - 18ct</t>
  </si>
  <si>
    <t>90Z Paper Cup Baby Nursery - 18ct</t>
  </si>
  <si>
    <t>1st Birthday Princess Paper Plate 9"</t>
  </si>
  <si>
    <t>Baby Nursery Plates - 18ct</t>
  </si>
  <si>
    <t>90Z Paper Cup Rock Star - 18ct</t>
  </si>
  <si>
    <t>1st Birthday Princess Invite</t>
  </si>
  <si>
    <t>Rock Star Invites</t>
  </si>
  <si>
    <t>Bachlorette Party Bride Cup</t>
  </si>
  <si>
    <t>Metal Box Jungle Animals</t>
  </si>
  <si>
    <t>Beverage Napkins Good Times</t>
  </si>
  <si>
    <t>Beverage Napkins Good Times Green Bright</t>
  </si>
  <si>
    <t>Beverage Napkins Let's Toast</t>
  </si>
  <si>
    <t>Beverage Napkins Good Spirit</t>
  </si>
  <si>
    <t>Beverage Napkins This is the Season To Be</t>
  </si>
  <si>
    <t>Beverage Napkins Eat Drink Be Merry</t>
  </si>
  <si>
    <t>Decoration Swirl Multi Color Value Pack</t>
  </si>
  <si>
    <t>Multi Color Fluffy Decoration</t>
  </si>
  <si>
    <t>Fluffy Decoration</t>
  </si>
  <si>
    <t>Fluffy Decoration Blue</t>
  </si>
  <si>
    <t xml:space="preserve">Fluffy Decoration </t>
  </si>
  <si>
    <t>Fluffy Decoration Pink</t>
  </si>
  <si>
    <t>Fluffy Decoration White</t>
  </si>
  <si>
    <t>Silver Star Swirl Decoration</t>
  </si>
  <si>
    <t>Red Star Swirl Decoration</t>
  </si>
  <si>
    <t>Fluffy Decoration Red</t>
  </si>
  <si>
    <t>Welcome Baby Latex Balloons - 20ct</t>
  </si>
  <si>
    <t>Fluffy Decoration Rainbow</t>
  </si>
  <si>
    <t>Bride &amp; Groom Confetti</t>
  </si>
  <si>
    <t>Princess Value Pack Confetti</t>
  </si>
  <si>
    <t>12" Lavender Latex Balloons - 100CT</t>
  </si>
  <si>
    <t>12" White Latex Balloons - 100CT</t>
  </si>
  <si>
    <t>12" Yellow Latex Balloons - 100CT</t>
  </si>
  <si>
    <t>12" Golden Rod Latex Balloons - 100CT</t>
  </si>
  <si>
    <t>12" Apple Red Latex Balloons - 100CT</t>
  </si>
  <si>
    <t>50th Birthday Printed Balloons</t>
  </si>
  <si>
    <t>60th Birthday Printed Balloons</t>
  </si>
  <si>
    <t>Pink Polka Dots Baloons</t>
  </si>
  <si>
    <t>Red &amp; Blue Polka Dots Balloons</t>
  </si>
  <si>
    <t>0 DECORATIVE PICK CANDLES</t>
  </si>
  <si>
    <t>2 DECORATIVE PICK CANDLES</t>
  </si>
  <si>
    <t>3 DECORATIVE PICK CANDLES</t>
  </si>
  <si>
    <t>4 DECORATIVE PICK CANDLES</t>
  </si>
  <si>
    <t>5 DECORATIVE PICK CANDLES</t>
  </si>
  <si>
    <t>6 DECORATIVE PICK CANDLES</t>
  </si>
  <si>
    <t>7 DECORATIVE PICK CANDLES</t>
  </si>
  <si>
    <t>8 DECORATIVE PICK CANDLES</t>
  </si>
  <si>
    <t>9 DECORATIVE PICK CANDLES</t>
  </si>
  <si>
    <t>18055.09</t>
  </si>
  <si>
    <t>Fluffly Decoration Yellow</t>
  </si>
  <si>
    <t>18055.53</t>
  </si>
  <si>
    <t>Fluffy Decoration Kiwi</t>
  </si>
  <si>
    <t>It's A Girl Dangling Cutout</t>
  </si>
  <si>
    <t>It's A Boy Danglig Cutout</t>
  </si>
  <si>
    <t>25th Anniversary Value Pack Confetti</t>
  </si>
  <si>
    <t>43037.40</t>
  </si>
  <si>
    <t>16oz Plastic Red Cups - 18ct</t>
  </si>
  <si>
    <t>50th Anniversary Swirl Value Pack Decoration</t>
  </si>
  <si>
    <t>25th Anniversary Swirl Value Pack Decoration</t>
  </si>
  <si>
    <t>Blue Star Swirl Decoration</t>
  </si>
  <si>
    <t>Gold Star Swirl Decoration</t>
  </si>
  <si>
    <t>Caution Zone 50th Birthday</t>
  </si>
  <si>
    <t>Sweet at 1 Birthday Girl Lunch Plates 9" - 8ct</t>
  </si>
  <si>
    <t>Sweet at 1 Birthday Girl Snack Plates 7" - 8ct</t>
  </si>
  <si>
    <t>Sweet at 1 Birthday Girl Lunch Napkins - 16ct</t>
  </si>
  <si>
    <t>Sweet at 1 Birthday Girl Paper Cups - 8ct</t>
  </si>
  <si>
    <t>Sweet at 1 Birthday Girl Plastic Table Cover - 54" x 108"</t>
  </si>
  <si>
    <t>Sweet at 1 Birthday Girl Giant Banner - Over 5ft</t>
  </si>
  <si>
    <t>Sweet at 1 Birthday Girl Dangling Cutout - 3ct</t>
  </si>
  <si>
    <t>Sweet at 1 Birthday Boy Lunch Plates - 8ct</t>
  </si>
  <si>
    <t>Sweet at 1 Birthday Girl Yard Sign</t>
  </si>
  <si>
    <t>415100</t>
  </si>
  <si>
    <t>Sweet at 1 Birthday Boy Snack Plates 7" - 8ct</t>
  </si>
  <si>
    <t>Sweet at 1 Birthday Boy Lunch Napkins - 16ct</t>
  </si>
  <si>
    <t>Sweet at 1 Birthday Boy 9oz Paper Cups  - 8CT</t>
  </si>
  <si>
    <t>Sweet at 1 Birthday Boy Plastic Tablecover - 54" x 108"</t>
  </si>
  <si>
    <t>Sweet at 1 Birthday Boy Giant Banner - Over 5ft</t>
  </si>
  <si>
    <t>Sweet at 1 Birthday Boy Yard Sign</t>
  </si>
  <si>
    <t>1st Cupcake Lunch Plate</t>
  </si>
  <si>
    <t>1ST CUPCAKE</t>
  </si>
  <si>
    <t>Cucake Plates</t>
  </si>
  <si>
    <t>1st Cupcake Lunch Napkins</t>
  </si>
  <si>
    <t>1st Cupcake 9oz Cups</t>
  </si>
  <si>
    <t>1st Cupcake Plastic Tablecover</t>
  </si>
  <si>
    <t>1st Cupcake Giant Party Banner</t>
  </si>
  <si>
    <t>1st Cupcake Hanging Cutout</t>
  </si>
  <si>
    <t>1st Cupcake Yard Sign</t>
  </si>
  <si>
    <t>1st Cupcake Invitation Card</t>
  </si>
  <si>
    <t>1st Cupcake Pick Candle</t>
  </si>
  <si>
    <t>1st Cupcake Centerpiece</t>
  </si>
  <si>
    <t>1st Cupcake Large Banner</t>
  </si>
  <si>
    <t>Her Highness Lunch Plates 9" - 8ct</t>
  </si>
  <si>
    <t>Her Highness 9oz Paper Cups - 8ct</t>
  </si>
  <si>
    <t>Her Highness Plastic Tablecover - 54" x 108"</t>
  </si>
  <si>
    <t>Her Highness Large Banner</t>
  </si>
  <si>
    <t>Her Highness Hanging Cutout - 3ct</t>
  </si>
  <si>
    <t>Her Highness Honeycomb Centerpiece</t>
  </si>
  <si>
    <t>Her Highness Child Hat - 8ct</t>
  </si>
  <si>
    <t>Her Higness Invites</t>
  </si>
  <si>
    <t>Paper Tiara with Glitter</t>
  </si>
  <si>
    <t>Sweet 16 Giant Banner</t>
  </si>
  <si>
    <t>Sweet 16 Tiara</t>
  </si>
  <si>
    <t>Fairytale Princess Lunch Plates - 8ct</t>
  </si>
  <si>
    <t>Fairytale Princess Lunch Napkins -16ct</t>
  </si>
  <si>
    <t>Fairytale Princess 9oz Paper Cups -8ct</t>
  </si>
  <si>
    <t>Fairytale Princess Plastic Tablecover 54x108"</t>
  </si>
  <si>
    <t>Fairytale Princess Giant Banner</t>
  </si>
  <si>
    <t>Fairytale Princess Hanging Decoration</t>
  </si>
  <si>
    <t>Pin the Princess Crown Game</t>
  </si>
  <si>
    <t>Princess Game</t>
  </si>
  <si>
    <t>Fairytale Princess Honeybomb Centerpiece</t>
  </si>
  <si>
    <t>Fairytale Princess Invite</t>
  </si>
  <si>
    <t>Fairytale Princess Tiara</t>
  </si>
  <si>
    <t>Fairytale Princess Candle</t>
  </si>
  <si>
    <t>Party Bots Square Plate - 8ct</t>
  </si>
  <si>
    <t>PARTY BOTS PARTY</t>
  </si>
  <si>
    <t>Party Bots Lunch Napkins - 16ct</t>
  </si>
  <si>
    <t>Party Bots 9oz Cups - 8ct</t>
  </si>
  <si>
    <t>Party Bots Tablecover 54x108"</t>
  </si>
  <si>
    <t>Party Bots Giant Banner</t>
  </si>
  <si>
    <t>Party Bots Hanging Cutouts</t>
  </si>
  <si>
    <t>Party Bots Scene Setter</t>
  </si>
  <si>
    <t>Party Bots Centerpiece</t>
  </si>
  <si>
    <t>Party Bots Invitation Card</t>
  </si>
  <si>
    <t>Party Bots Paper Masks</t>
  </si>
  <si>
    <t>Monster Mania Lunch Plates - 8ct</t>
  </si>
  <si>
    <t xml:space="preserve">MONSTER MANIA </t>
  </si>
  <si>
    <t>Monster Mania Dessert Plate - 8ct</t>
  </si>
  <si>
    <t>Monster Mania Lunch Napkins - 16ct</t>
  </si>
  <si>
    <t>Monster Mania Beverage Napkins - 16ct</t>
  </si>
  <si>
    <t>Monster Mania 9oz Cups - 8ct</t>
  </si>
  <si>
    <t>Monster Mania Tablecover 54x108"</t>
  </si>
  <si>
    <t>Monster Mania Flag Banner</t>
  </si>
  <si>
    <t>Monster Mania Dangling Cutouts</t>
  </si>
  <si>
    <t>Monster Mania Centerpiece</t>
  </si>
  <si>
    <t>Monster Mania Invitation Card</t>
  </si>
  <si>
    <t>Monster Mania Hats - 8ct</t>
  </si>
  <si>
    <t>Monster Mania Candle</t>
  </si>
  <si>
    <t>Monster Mania Masks</t>
  </si>
  <si>
    <t>Monster Mania Assorted Cutouts</t>
  </si>
  <si>
    <t>Space Odyssey Lunch Plate - 8ct</t>
  </si>
  <si>
    <t>SPACE ODYSSEY</t>
  </si>
  <si>
    <t>Space Odyssey Dessert Plate - 8ct</t>
  </si>
  <si>
    <t>Space Odyssey Lunch Napkins - 16ct</t>
  </si>
  <si>
    <t>Space Odyssey Beverage Napkins - 16ct</t>
  </si>
  <si>
    <t>Space Odyssey 9oz Cups - 8ct</t>
  </si>
  <si>
    <t>Space Odyseey Tablecover 54x108"</t>
  </si>
  <si>
    <t>Space Odyssey Large Banner</t>
  </si>
  <si>
    <t>Space Odyssey Flag Banner</t>
  </si>
  <si>
    <t>Space Odyssey Photo Banner</t>
  </si>
  <si>
    <t>Space Odyssey Hats - 8ct</t>
  </si>
  <si>
    <t>Space Odyssey Tablecover 54x108"</t>
  </si>
  <si>
    <t>Space Odyseey Invites</t>
  </si>
  <si>
    <t>Space Odyseey Astronaut Certificates</t>
  </si>
  <si>
    <t>Certificate</t>
  </si>
  <si>
    <t>Circus Party Lunch Plates 9" - 8ct</t>
  </si>
  <si>
    <t>Circus Party Dessert Plates 9" - 8ct</t>
  </si>
  <si>
    <t>Circus Party Lunch Napkins - 8ct</t>
  </si>
  <si>
    <t>Circus Party Beverage Napkins - 8ct</t>
  </si>
  <si>
    <t>Circus Party 9oz Paper Cups - 8ct</t>
  </si>
  <si>
    <t>Circus Party Plastic Tablecover - 54" x 108"</t>
  </si>
  <si>
    <t>Circus Party Giant Banner</t>
  </si>
  <si>
    <t>Circus Party Banner w/Stickers</t>
  </si>
  <si>
    <t>Circus Party Dangling Cutouts</t>
  </si>
  <si>
    <t>Circus Party Yard Banner 48"</t>
  </si>
  <si>
    <t>890130</t>
  </si>
  <si>
    <t>Circus Party Invites</t>
  </si>
  <si>
    <t>Circus Party Mini Pinwheels</t>
  </si>
  <si>
    <t>Pin Ball Game</t>
  </si>
  <si>
    <t>Circus Party Photo Banner</t>
  </si>
  <si>
    <t>Photo Banner</t>
  </si>
  <si>
    <t>Circus Party Stand Up Table Centerpiece</t>
  </si>
  <si>
    <t>Circus Party Paper Masks - 8ct</t>
  </si>
  <si>
    <t>Circus Party Hats - 8ct</t>
  </si>
  <si>
    <t>Circus Party Cupcake Topper</t>
  </si>
  <si>
    <t>Cupcake Topper</t>
  </si>
  <si>
    <t>Barnyard Lunch Plates - 8ct</t>
  </si>
  <si>
    <t>Barnyard Party Lunch Napkins - 16t</t>
  </si>
  <si>
    <t>Barnyard Party Giant Banner</t>
  </si>
  <si>
    <t>Barnyard Bash Giant Banner w/Stickers</t>
  </si>
  <si>
    <t>Barnyard Party Hanging Cutouts</t>
  </si>
  <si>
    <t>Barnyard Bash Yard Banner</t>
  </si>
  <si>
    <t>Barnyard Headband Wraps</t>
  </si>
  <si>
    <t>Barnyard Assorted Cutout</t>
  </si>
  <si>
    <t>Barnyard Centerpiece</t>
  </si>
  <si>
    <t>Barnyard Candle</t>
  </si>
  <si>
    <t>Barnyard Pick Candles</t>
  </si>
  <si>
    <t>Barnyard Giant Banner Decoration</t>
  </si>
  <si>
    <t>Barnyard Party Horns</t>
  </si>
  <si>
    <t>Party Horns</t>
  </si>
  <si>
    <t>Barnyard Cutout Assortment</t>
  </si>
  <si>
    <t>Barnyard Stand Up Character</t>
  </si>
  <si>
    <t>Barnyard Headband</t>
  </si>
  <si>
    <t>Jungle Animal Giant Banner Decoration</t>
  </si>
  <si>
    <t>Jungle Animal Cutouts</t>
  </si>
  <si>
    <t>Barnyard Paper Cups 9oz - 8ct</t>
  </si>
  <si>
    <t>Barnyard Plastic Tabelcover</t>
  </si>
  <si>
    <t>Barnyard Hanging Cutouts</t>
  </si>
  <si>
    <t>Holy Beep Giant Party Banner w/Stickers</t>
  </si>
  <si>
    <t>Holy Beep Hanging Cutouts</t>
  </si>
  <si>
    <t>Holy Beep Mini Foil Centerpiece</t>
  </si>
  <si>
    <t>Holy Beep Giant Party Banner</t>
  </si>
  <si>
    <t>Holy Beep Door Sign Banner</t>
  </si>
  <si>
    <t>Great Birthday Plastic Yard Sign</t>
  </si>
  <si>
    <t>Great Birthday 9" Lunch Plates - 8ct</t>
  </si>
  <si>
    <t>Great Birthday Beverage Napkins - 16ct</t>
  </si>
  <si>
    <t>Great Birthday 9oz Cups - 8ct</t>
  </si>
  <si>
    <t>50th Birthday Lunch Plates - 8ct</t>
  </si>
  <si>
    <t>30th Birthday Hat</t>
  </si>
  <si>
    <t>40th Birthday Hat</t>
  </si>
  <si>
    <t>Foil Palm Tree</t>
  </si>
  <si>
    <t>Palm Tree Jointed Cutout</t>
  </si>
  <si>
    <t>Mini Foil Centerpiece</t>
  </si>
  <si>
    <t>Card Night Stand Up Centerpiece A,K,Q, J</t>
  </si>
  <si>
    <t>Hollywood Assorted Cutouts</t>
  </si>
  <si>
    <t>Mommy Chic Dinner Plates - 8ct</t>
  </si>
  <si>
    <t>Mommy Chic Lunch Napkins - 16ct</t>
  </si>
  <si>
    <t>Mommy Chic Dessert Plates - 8ct</t>
  </si>
  <si>
    <t>Mommy Chic 9oz Cups - 8ct</t>
  </si>
  <si>
    <t>Mommy Chic Plastic Tablecover - 54" x 108"</t>
  </si>
  <si>
    <t>Mommy Chic Baby Shower Banner</t>
  </si>
  <si>
    <t>Mommy Chic Giant Banner</t>
  </si>
  <si>
    <t>Mommy Chic Hanging Cutouts</t>
  </si>
  <si>
    <t>Parenthood Lunch Plates - 8ct</t>
  </si>
  <si>
    <t>Parenthood Dessert Plates - 8ct</t>
  </si>
  <si>
    <t>Parenthood Lunch Napkins - 16ct</t>
  </si>
  <si>
    <t>Parenthood 9oz Cups - 8ct</t>
  </si>
  <si>
    <t>Parenthood Plastic Tablecover - 54" x 108"</t>
  </si>
  <si>
    <t>Giant Party Banner</t>
  </si>
  <si>
    <t>Hanging Cutouts</t>
  </si>
  <si>
    <t>Sweet Pea Lunch Plates - 8ct</t>
  </si>
  <si>
    <t>Sweet Pea Lunch Napkins - 16ct</t>
  </si>
  <si>
    <t>Sweet Pea 9oz Cups - 16ct</t>
  </si>
  <si>
    <t>Sweet Pea Plastic Tablecover - 54" x 108"</t>
  </si>
  <si>
    <t>Sweet Pea Fringed Garland</t>
  </si>
  <si>
    <t>Sweet Pea Giant Party Banner - 5ft</t>
  </si>
  <si>
    <t>Stroller Fun Lunch Plates - 8ct</t>
  </si>
  <si>
    <t>Stroller Fun Lunch Napkins - 16ct</t>
  </si>
  <si>
    <t>Stroller Fun Beverage Napkins - 16ct</t>
  </si>
  <si>
    <t>Stroller Fun 9oz Cups - 8ct</t>
  </si>
  <si>
    <t>Stroller Fun Jointed Banner</t>
  </si>
  <si>
    <t>Stroller Fun Giant Party Banner</t>
  </si>
  <si>
    <t>Stroller Fun Hanging Cutouts</t>
  </si>
  <si>
    <t>Stroller Fun Centerpiece</t>
  </si>
  <si>
    <t>Baby Clothes Giant Party Banner w/Attachment</t>
  </si>
  <si>
    <t>Baby Clothes Flag Banner</t>
  </si>
  <si>
    <t>Little Angel Dangling Cutouts</t>
  </si>
  <si>
    <t>Sweet Prince Dangling Cutouts</t>
  </si>
  <si>
    <t>Buzz Dinner Plates - 8ct</t>
  </si>
  <si>
    <t>Babee Shower Lunch Napkins - 16ct</t>
  </si>
  <si>
    <t>Babee Shower 9oz Cups - 8ct</t>
  </si>
  <si>
    <t>Babee Shower Giant Banner - Over 5ft</t>
  </si>
  <si>
    <t>Babee Shower Hanging Cutouts</t>
  </si>
  <si>
    <t>Babee Shower Honeycomb Centerpiece</t>
  </si>
  <si>
    <t>Meadow Sweet Lunch Plates - 8ct</t>
  </si>
  <si>
    <t xml:space="preserve"> </t>
  </si>
  <si>
    <t>Meadow Sweet Lunch Napkins - 16ct</t>
  </si>
  <si>
    <t>Shilouette Dinner Napkins - 8ct</t>
  </si>
  <si>
    <t>Shilouette Dinner Plates - 8ct</t>
  </si>
  <si>
    <t>Shilouette Snack Plates - 8ct</t>
  </si>
  <si>
    <t>Shilouette Lunch Napkins - 16ct</t>
  </si>
  <si>
    <t>Shilouette 9oz Cups</t>
  </si>
  <si>
    <t>085101</t>
  </si>
  <si>
    <t>Sweet at 1 Girl Loot Bags - 8ct</t>
  </si>
  <si>
    <t>085100</t>
  </si>
  <si>
    <t>Sweet at 1 Boy Loot Bags - 8ct</t>
  </si>
  <si>
    <t>085103</t>
  </si>
  <si>
    <t>Her Highness Loot Bags - 8ct</t>
  </si>
  <si>
    <t>040103</t>
  </si>
  <si>
    <t>Her Highness Tatoo</t>
  </si>
  <si>
    <t>019910</t>
  </si>
  <si>
    <t>Ring Favors Her Highness</t>
  </si>
  <si>
    <t>Ring Favor</t>
  </si>
  <si>
    <t>010954</t>
  </si>
  <si>
    <t>Princess Wand w/Stuffed Crown</t>
  </si>
  <si>
    <t>039806</t>
  </si>
  <si>
    <t>Lantern w/Assortment</t>
  </si>
  <si>
    <t>045214</t>
  </si>
  <si>
    <t>Party Bots Metallic Square Balloon</t>
  </si>
  <si>
    <t>085214</t>
  </si>
  <si>
    <t>Party Bots Loot Bag</t>
  </si>
  <si>
    <t>040102</t>
  </si>
  <si>
    <t>Monster Mania Assorted Tattoo</t>
  </si>
  <si>
    <t>085102</t>
  </si>
  <si>
    <t>Monster Mania Loot Bag</t>
  </si>
  <si>
    <t>035041</t>
  </si>
  <si>
    <t>Space Odyssey Deluxe Danglers</t>
  </si>
  <si>
    <t>Space Odyssey</t>
  </si>
  <si>
    <t>031504</t>
  </si>
  <si>
    <t>Space Odyssey Paper Lanters w/Attachments</t>
  </si>
  <si>
    <t>045041</t>
  </si>
  <si>
    <t>Space Odyssey Stickers</t>
  </si>
  <si>
    <t>085041</t>
  </si>
  <si>
    <t>Space Odyssey Loot Bags - 8ct</t>
  </si>
  <si>
    <t>035130</t>
  </si>
  <si>
    <t>Circus Party Printed Garland</t>
  </si>
  <si>
    <t>085130</t>
  </si>
  <si>
    <t>Big Top Loot Bags - 8ct</t>
  </si>
  <si>
    <t>035040</t>
  </si>
  <si>
    <t>Barn Animals Paper Garland</t>
  </si>
  <si>
    <t>085040</t>
  </si>
  <si>
    <t>Barnyard Loot Bags - 8ct</t>
  </si>
  <si>
    <t>033087</t>
  </si>
  <si>
    <t>30th Birthday Danglers</t>
  </si>
  <si>
    <t>034087</t>
  </si>
  <si>
    <t>40th Birthday Danglers</t>
  </si>
  <si>
    <t>035087</t>
  </si>
  <si>
    <t>50th Birthday Danglers</t>
  </si>
  <si>
    <t>030083</t>
  </si>
  <si>
    <t>Happy Birthday Cascade Centerpiece</t>
  </si>
  <si>
    <t>094001</t>
  </si>
  <si>
    <t>Birthday Boy Sash</t>
  </si>
  <si>
    <t>094000</t>
  </si>
  <si>
    <t>020125</t>
  </si>
  <si>
    <t>Happy Birthday Foil Tiara</t>
  </si>
  <si>
    <t>011630</t>
  </si>
  <si>
    <t>Card Party Tootal Picks - 12ct</t>
  </si>
  <si>
    <t>019630</t>
  </si>
  <si>
    <t>Card Party Stirrers</t>
  </si>
  <si>
    <t>Stirrer</t>
  </si>
  <si>
    <t>019137</t>
  </si>
  <si>
    <t>Card Suit Melamine Tray Round</t>
  </si>
  <si>
    <t>019138</t>
  </si>
  <si>
    <t>Card Suit Melamine Tray Square</t>
  </si>
  <si>
    <t>011855</t>
  </si>
  <si>
    <t>Hollywood Clapboard</t>
  </si>
  <si>
    <t>Clap Board</t>
  </si>
  <si>
    <t>011066</t>
  </si>
  <si>
    <t>Mommy Chich Lantern Assortment</t>
  </si>
  <si>
    <t>655101</t>
  </si>
  <si>
    <t>Sweet at 1 Beverage Napkins - 16ct</t>
  </si>
  <si>
    <t>025101</t>
  </si>
  <si>
    <t>Sweet at 1 Girl Blowouts - 8ct</t>
  </si>
  <si>
    <t>209100</t>
  </si>
  <si>
    <t>Sweet at 1 Boy Felt Hat</t>
  </si>
  <si>
    <t>025100</t>
  </si>
  <si>
    <t>Sweet at 1 Boy Blowouts - 8ct</t>
  </si>
  <si>
    <t>105694</t>
  </si>
  <si>
    <t>First Angel Candle</t>
  </si>
  <si>
    <t>105693</t>
  </si>
  <si>
    <t>First Rebel Candle</t>
  </si>
  <si>
    <t>209101</t>
  </si>
  <si>
    <t>Sweet at 1 Girl Felt Hat</t>
  </si>
  <si>
    <t>105749</t>
  </si>
  <si>
    <t>Fun At 1 Boy Candle</t>
  </si>
  <si>
    <t>435019</t>
  </si>
  <si>
    <t>Lady Bug Lunch Plates - 8ct</t>
  </si>
  <si>
    <t>LADY BUG</t>
  </si>
  <si>
    <t>425019</t>
  </si>
  <si>
    <t>Lady Bug Shaped Plates - 8ct</t>
  </si>
  <si>
    <t>669019</t>
  </si>
  <si>
    <t>Lady Bug Lunch Napkins - 16ct</t>
  </si>
  <si>
    <t>375019</t>
  </si>
  <si>
    <t>Lady Bug 9oz Cups - 8ct</t>
  </si>
  <si>
    <t>725019</t>
  </si>
  <si>
    <t>Lady Bug Tablecover</t>
  </si>
  <si>
    <t>299019</t>
  </si>
  <si>
    <t>Lady Bug Fancy Personalized Photo Insert Banner</t>
  </si>
  <si>
    <t>295019</t>
  </si>
  <si>
    <t>Lady Bug Jointed Giant Banner</t>
  </si>
  <si>
    <t>995019</t>
  </si>
  <si>
    <t>Lady Bug Fancy Hanging Cutouts</t>
  </si>
  <si>
    <t>049019</t>
  </si>
  <si>
    <t>Lady Bug Balloons</t>
  </si>
  <si>
    <t>265019</t>
  </si>
  <si>
    <t>Lady Bug Centerpiece</t>
  </si>
  <si>
    <t>895019</t>
  </si>
  <si>
    <t>Lady Bug Invites - 25ct</t>
  </si>
  <si>
    <t>095019</t>
  </si>
  <si>
    <t>Lady Bug Cupcake Wrapper</t>
  </si>
  <si>
    <t>Cupcake Kit</t>
  </si>
  <si>
    <t>075019</t>
  </si>
  <si>
    <t>Lady Bug Cello Bag - 12ct</t>
  </si>
  <si>
    <t>025019</t>
  </si>
  <si>
    <t>Lady Bug Confetti</t>
  </si>
  <si>
    <t>085019</t>
  </si>
  <si>
    <t>Lady Bug Box Favor</t>
  </si>
  <si>
    <t>Favor Box</t>
  </si>
  <si>
    <t>205019</t>
  </si>
  <si>
    <t>Lady Bug Hats - 8ct</t>
  </si>
  <si>
    <t>105893</t>
  </si>
  <si>
    <t>Castle Fun Pick Candle</t>
  </si>
  <si>
    <t>051893</t>
  </si>
  <si>
    <t>Finger Puppets</t>
  </si>
  <si>
    <t>665103</t>
  </si>
  <si>
    <t>Her Highness Lunch Napkins - 16ct</t>
  </si>
  <si>
    <t>HER HIGHNESS</t>
  </si>
  <si>
    <t>105482</t>
  </si>
  <si>
    <t>Tae For You Candle</t>
  </si>
  <si>
    <t>105044</t>
  </si>
  <si>
    <t>Garden Ferry Candle</t>
  </si>
  <si>
    <t>105015</t>
  </si>
  <si>
    <t>Sweet 16 Candle</t>
  </si>
  <si>
    <t>199015</t>
  </si>
  <si>
    <t>Sweet 16 Stylish Necklace</t>
  </si>
  <si>
    <t>035015</t>
  </si>
  <si>
    <t>Sweet 16 Hanging Cutouts</t>
  </si>
  <si>
    <t>055806</t>
  </si>
  <si>
    <t>Mod Butterfly Fingure Puppets</t>
  </si>
  <si>
    <t>011052</t>
  </si>
  <si>
    <t>Butterflies &amp; Flower Child Size Headband</t>
  </si>
  <si>
    <t>041152</t>
  </si>
  <si>
    <t>Butterflies &amp; Flower Wand</t>
  </si>
  <si>
    <t>019752</t>
  </si>
  <si>
    <t>Butterflies &amp; Flower Hair Clips</t>
  </si>
  <si>
    <t>205769</t>
  </si>
  <si>
    <t>Sleepover Child Size Hats w/Marabou</t>
  </si>
  <si>
    <t>015954</t>
  </si>
  <si>
    <t>Fairytale Princess Stuffed Headband</t>
  </si>
  <si>
    <t>425887</t>
  </si>
  <si>
    <t>9" Shark Splash Lunch Plate - 8ct</t>
  </si>
  <si>
    <t>SHARK SPLASH</t>
  </si>
  <si>
    <t>665887</t>
  </si>
  <si>
    <t>Shark Splash Lunch Napkins - 16ct</t>
  </si>
  <si>
    <t>375887</t>
  </si>
  <si>
    <t>Shark Splash 9oz Cups - 8ct</t>
  </si>
  <si>
    <t>725887</t>
  </si>
  <si>
    <t>Shark Splash Tablecover 54x108"</t>
  </si>
  <si>
    <t>085887</t>
  </si>
  <si>
    <t>Shark Splash Loot Bag - 8ct</t>
  </si>
  <si>
    <t>265887</t>
  </si>
  <si>
    <t>Shark Splash Centerpiece</t>
  </si>
  <si>
    <t>025887</t>
  </si>
  <si>
    <t>Shark Splash Confetti</t>
  </si>
  <si>
    <t>021887</t>
  </si>
  <si>
    <t>Shark Splash Blowouts</t>
  </si>
  <si>
    <t>295887</t>
  </si>
  <si>
    <t>Shark Splash Jt. Banner</t>
  </si>
  <si>
    <t>990887</t>
  </si>
  <si>
    <t>Shark Splash Assorted Cutout</t>
  </si>
  <si>
    <t>041887</t>
  </si>
  <si>
    <t>Shark Splash Metallic Balloon</t>
  </si>
  <si>
    <t>090887</t>
  </si>
  <si>
    <t>Shark Splash Photo Banner</t>
  </si>
  <si>
    <t>995887</t>
  </si>
  <si>
    <t>Shark Splash Hanging Cutouts</t>
  </si>
  <si>
    <t>049087</t>
  </si>
  <si>
    <t>Shark Splash Tattoo</t>
  </si>
  <si>
    <t>015576</t>
  </si>
  <si>
    <t>Wild Jungle Animal Masks</t>
  </si>
  <si>
    <t>015945</t>
  </si>
  <si>
    <t>Make Your Own Jungle Animal Mask - 8ct</t>
  </si>
  <si>
    <t>019303</t>
  </si>
  <si>
    <t>Pirate Treasure Hunt Game - 24ct</t>
  </si>
  <si>
    <t>PIRATE</t>
  </si>
  <si>
    <t>201185</t>
  </si>
  <si>
    <t>Pirate Hat</t>
  </si>
  <si>
    <t>199930</t>
  </si>
  <si>
    <t>Main Attraction Flashing Button</t>
  </si>
  <si>
    <t>895130</t>
  </si>
  <si>
    <t>Big Top Invites</t>
  </si>
  <si>
    <t>375040</t>
  </si>
  <si>
    <t>Barnyard 9oz Cups - 8ct</t>
  </si>
  <si>
    <t>055040</t>
  </si>
  <si>
    <t>Barnyard Favor Puppets</t>
  </si>
  <si>
    <t>199540</t>
  </si>
  <si>
    <t>Barnyard Favor Game</t>
  </si>
  <si>
    <t>021148</t>
  </si>
  <si>
    <t>Tie &amp; Die Confetti</t>
  </si>
  <si>
    <t>425639</t>
  </si>
  <si>
    <t>9" Cupcake Blow &amp; Dots Lunch Plate - 8ct</t>
  </si>
  <si>
    <t>665639</t>
  </si>
  <si>
    <t>Cupcake Blow &amp; Dots Lunch Napkins -16ct</t>
  </si>
  <si>
    <t>291685</t>
  </si>
  <si>
    <t>Cupcake Blow &amp; Dots Banner</t>
  </si>
  <si>
    <t>995685</t>
  </si>
  <si>
    <t>Cupcake Blow &amp; Dots Hanging Cutouts</t>
  </si>
  <si>
    <t>Hanging Cutout</t>
  </si>
  <si>
    <t>208123</t>
  </si>
  <si>
    <t>Cake Celebration Hats</t>
  </si>
  <si>
    <t>435487</t>
  </si>
  <si>
    <t>9" Life is Great at 50 Square Dinner Plates</t>
  </si>
  <si>
    <t>295487</t>
  </si>
  <si>
    <t>Life is Great Jointed Banner w/Stickers</t>
  </si>
  <si>
    <t>141487</t>
  </si>
  <si>
    <t>Life is Great Plastic Yard Sign</t>
  </si>
  <si>
    <t>291487</t>
  </si>
  <si>
    <t>Life is Great Banner</t>
  </si>
  <si>
    <t>426087</t>
  </si>
  <si>
    <t>9" Life is Great at 60 Square Dinner Plates</t>
  </si>
  <si>
    <t>666087</t>
  </si>
  <si>
    <t>Life is Great at 60 Lunch Napkins - 16ct</t>
  </si>
  <si>
    <t>036087</t>
  </si>
  <si>
    <t>Life is Great at 60 Deluxe Danglers</t>
  </si>
  <si>
    <t>205784</t>
  </si>
  <si>
    <t>Polka Dots Birthday Hats</t>
  </si>
  <si>
    <t>100102</t>
  </si>
  <si>
    <t>50th Birthday Candle</t>
  </si>
  <si>
    <t>100100</t>
  </si>
  <si>
    <t>30th Birthday Candle</t>
  </si>
  <si>
    <t>100103</t>
  </si>
  <si>
    <t>60th Birthday Candle</t>
  </si>
  <si>
    <t>011036</t>
  </si>
  <si>
    <t>60th Birthday Spray Foil Centerpiece</t>
  </si>
  <si>
    <t>011029</t>
  </si>
  <si>
    <t>50th Birthday Spray Foil Centerpiece</t>
  </si>
  <si>
    <t>290102</t>
  </si>
  <si>
    <t>Joint Banner Happy 18th Birthday</t>
  </si>
  <si>
    <t>29504</t>
  </si>
  <si>
    <t>Happy Birthday Multicolor Banner</t>
  </si>
  <si>
    <t>203206</t>
  </si>
  <si>
    <t>60th Birthday Derby Hats</t>
  </si>
  <si>
    <t>60TH BIRTHDAY</t>
  </si>
  <si>
    <t>201024</t>
  </si>
  <si>
    <t>50th Birthday Derby Hats</t>
  </si>
  <si>
    <t>094007</t>
  </si>
  <si>
    <t>Old Sash</t>
  </si>
  <si>
    <t>101046</t>
  </si>
  <si>
    <t>Spiral Candle - 8ct</t>
  </si>
  <si>
    <t>101031</t>
  </si>
  <si>
    <t>Strip Pink/Green Candle - 8ct</t>
  </si>
  <si>
    <t>100109</t>
  </si>
  <si>
    <t>Happy Birthday Rounds Pick Candle</t>
  </si>
  <si>
    <t>104200</t>
  </si>
  <si>
    <t>Balloon Candle 0</t>
  </si>
  <si>
    <t>104201</t>
  </si>
  <si>
    <t>Balloon Candle 1</t>
  </si>
  <si>
    <t>104202</t>
  </si>
  <si>
    <t>Balloon Candle 2</t>
  </si>
  <si>
    <t>104203</t>
  </si>
  <si>
    <t>Balloon Candle 3</t>
  </si>
  <si>
    <t>104204</t>
  </si>
  <si>
    <t>Balloon Candle 4</t>
  </si>
  <si>
    <t>104205</t>
  </si>
  <si>
    <t>Balloon Candle 5</t>
  </si>
  <si>
    <t>104206</t>
  </si>
  <si>
    <t>Balloon Candle 6</t>
  </si>
  <si>
    <t>104207</t>
  </si>
  <si>
    <t>Balloon Candle 7</t>
  </si>
  <si>
    <t>104208</t>
  </si>
  <si>
    <t>Balloon Candle 8</t>
  </si>
  <si>
    <t>104209</t>
  </si>
  <si>
    <t>Balloon Candle 9</t>
  </si>
  <si>
    <t>101712</t>
  </si>
  <si>
    <t>Happy Birthday Glitter Candle</t>
  </si>
  <si>
    <t>020235</t>
  </si>
  <si>
    <t>Balloon &amp; Streamer Confetti</t>
  </si>
  <si>
    <t>011016</t>
  </si>
  <si>
    <t>Happy Birthday Centerpiece</t>
  </si>
  <si>
    <t>034111</t>
  </si>
  <si>
    <t>Birthday Primary Deluxe Danglers</t>
  </si>
  <si>
    <t>290129</t>
  </si>
  <si>
    <t>Anniversary Wishes Circle Banner</t>
  </si>
  <si>
    <t>094002</t>
  </si>
  <si>
    <t>Princess Sash</t>
  </si>
  <si>
    <t>991029</t>
  </si>
  <si>
    <t>Sash Birthday Queen</t>
  </si>
  <si>
    <t>991028</t>
  </si>
  <si>
    <t>Sash Birthday King</t>
  </si>
  <si>
    <t>021062</t>
  </si>
  <si>
    <t>Confetti Silver Star</t>
  </si>
  <si>
    <t>02503</t>
  </si>
  <si>
    <t>Confetti Star Purple</t>
  </si>
  <si>
    <t>021065</t>
  </si>
  <si>
    <t>Confetti Metallic Pink</t>
  </si>
  <si>
    <t>021061</t>
  </si>
  <si>
    <t>Confetti Metallic Red</t>
  </si>
  <si>
    <t>021064</t>
  </si>
  <si>
    <t>Confetti Gold Star</t>
  </si>
  <si>
    <t>010744</t>
  </si>
  <si>
    <t>Bahama Picks</t>
  </si>
  <si>
    <t>01742</t>
  </si>
  <si>
    <t>Parasol Picks</t>
  </si>
  <si>
    <t>054033</t>
  </si>
  <si>
    <t>Flip Flop Tray</t>
  </si>
  <si>
    <t>432448</t>
  </si>
  <si>
    <t>10" Cherry Blossom Square Plate - 8ct</t>
  </si>
  <si>
    <t>438016</t>
  </si>
  <si>
    <t>Dove Flower Plate - 8ct</t>
  </si>
  <si>
    <t>435957</t>
  </si>
  <si>
    <t>Jerbera Garden Plate - 8ct</t>
  </si>
  <si>
    <t>097127</t>
  </si>
  <si>
    <t>Bride to Be Sash</t>
  </si>
  <si>
    <t>207127</t>
  </si>
  <si>
    <t>Bride To Be Foil Tiara</t>
  </si>
  <si>
    <t>033101</t>
  </si>
  <si>
    <t>Martini &amp; Heels Danglers</t>
  </si>
  <si>
    <t>013106</t>
  </si>
  <si>
    <t>Martini &amp; Heels Stirrers</t>
  </si>
  <si>
    <t>093103</t>
  </si>
  <si>
    <t>Girls Night Out Flashing Button</t>
  </si>
  <si>
    <t>093102</t>
  </si>
  <si>
    <t>Bachelorette Party 2.25" Flashing Button</t>
  </si>
  <si>
    <t>193102</t>
  </si>
  <si>
    <t>Champage Glass Favor Necklace</t>
  </si>
  <si>
    <t>101040</t>
  </si>
  <si>
    <t>Hearts Glitter Pick Candle</t>
  </si>
  <si>
    <t>437514</t>
  </si>
  <si>
    <t>Baby Clothes 10.25" Square Lunch Plates - 8ct</t>
  </si>
  <si>
    <t>667514</t>
  </si>
  <si>
    <t>Baby Clothes Lunch Napkins - 16ct</t>
  </si>
  <si>
    <t>147514</t>
  </si>
  <si>
    <t>Baby Clothes Yard Sign</t>
  </si>
  <si>
    <t>297440</t>
  </si>
  <si>
    <t>Baby Me Flag Banner</t>
  </si>
  <si>
    <t>101574</t>
  </si>
  <si>
    <t>Baby Shower Glitter Candle</t>
  </si>
  <si>
    <t>290027</t>
  </si>
  <si>
    <t>Baby Shower Jt. Banner</t>
  </si>
  <si>
    <t>020021</t>
  </si>
  <si>
    <t>Confetti It's A Girl</t>
  </si>
  <si>
    <t>020018</t>
  </si>
  <si>
    <t>Confetti It's A Boy</t>
  </si>
  <si>
    <t>094701</t>
  </si>
  <si>
    <t>Grand Ma Satin Sash</t>
  </si>
  <si>
    <t>104210</t>
  </si>
  <si>
    <t>Happy Birthday Pick Candle</t>
  </si>
  <si>
    <t>471031B</t>
  </si>
  <si>
    <t>9" Classic Red Lunch Plate - 24ct</t>
  </si>
  <si>
    <t>561031B</t>
  </si>
  <si>
    <t>9oz Classic Red Cups - 24ct</t>
  </si>
  <si>
    <t>010463</t>
  </si>
  <si>
    <t>Classic Red Premium Plastic Forks - 24ct</t>
  </si>
  <si>
    <t>Fork</t>
  </si>
  <si>
    <t>010553</t>
  </si>
  <si>
    <t>Classic Red Premium Plastic Spoons - 24ct</t>
  </si>
  <si>
    <t>Spoon</t>
  </si>
  <si>
    <t>56191B</t>
  </si>
  <si>
    <t>9oz Sunkissed Orange Cups - 24ct</t>
  </si>
  <si>
    <t>010613</t>
  </si>
  <si>
    <t>Sunkissed Orange Premium Plastic Forks - 24ct</t>
  </si>
  <si>
    <t>010615</t>
  </si>
  <si>
    <t>Sunkissed Orange Premium Plastic Spoons - 24ct</t>
  </si>
  <si>
    <t>473042B</t>
  </si>
  <si>
    <t>Candy Pink Lunch Plates - 24ct</t>
  </si>
  <si>
    <t>563042B</t>
  </si>
  <si>
    <t>9oz Candy Pink Cups - 24ct</t>
  </si>
  <si>
    <t>011347</t>
  </si>
  <si>
    <t>Candy Pink Premium Plastic Forks - 24ct</t>
  </si>
  <si>
    <t>011349</t>
  </si>
  <si>
    <t>Candy Pink Premium Plastic Spoons - 24ct</t>
  </si>
  <si>
    <t>471039B</t>
  </si>
  <si>
    <t>9" Bermuda Blue Lunch Plate - 24ct</t>
  </si>
  <si>
    <t>561039B</t>
  </si>
  <si>
    <t>9oz Bermuda Blue Cups - 24ct</t>
  </si>
  <si>
    <t>010617</t>
  </si>
  <si>
    <t>Bermuda Blue Premium Plastic Forks - 24ct</t>
  </si>
  <si>
    <t>010619</t>
  </si>
  <si>
    <t>Bermuda Blue Premium Plastic Spoons - 24ct</t>
  </si>
  <si>
    <t>991130</t>
  </si>
  <si>
    <t>Clown Hat Making Kit - 8ct</t>
  </si>
  <si>
    <t>20711</t>
  </si>
  <si>
    <t>Baby Shower Umbrella and Bear Balloon</t>
  </si>
  <si>
    <t>04949</t>
  </si>
  <si>
    <t>Large Shape Champagne Bottle Balloon</t>
  </si>
  <si>
    <t>11360</t>
  </si>
  <si>
    <t>18" Happy Anniversary Balloon</t>
  </si>
  <si>
    <t>30584</t>
  </si>
  <si>
    <t>18" Metallic Star Red Balloon</t>
  </si>
  <si>
    <t>30576</t>
  </si>
  <si>
    <t>18" Metallic Star Silver Balloon</t>
  </si>
  <si>
    <t>13481</t>
  </si>
  <si>
    <t>Large Shape Number 1 Balloon Red</t>
  </si>
  <si>
    <t>13482</t>
  </si>
  <si>
    <t>Large Shape Number 2 Balloon Red</t>
  </si>
  <si>
    <t>13483</t>
  </si>
  <si>
    <t>Large Shape Number 3 Balloon Red</t>
  </si>
  <si>
    <t>13484</t>
  </si>
  <si>
    <t>Large Shape Number 4 Balloon Red</t>
  </si>
  <si>
    <t>13485</t>
  </si>
  <si>
    <t>Large Shape Number 5 Balloon Red</t>
  </si>
  <si>
    <t>21691</t>
  </si>
  <si>
    <t>Princess Singing Balloon</t>
  </si>
  <si>
    <t>23498</t>
  </si>
  <si>
    <t>Balloons &amp; Streamers Singing Balloon</t>
  </si>
  <si>
    <t>17737</t>
  </si>
  <si>
    <t>Happy Birthday Circle &amp; Square Recordable Balloon</t>
  </si>
  <si>
    <t>21937</t>
  </si>
  <si>
    <t>Funky Birthday Cake Balloon</t>
  </si>
  <si>
    <t>A119993</t>
  </si>
  <si>
    <t>Time to Party Marquee Birthday Balloon</t>
  </si>
  <si>
    <t>15034</t>
  </si>
  <si>
    <t>Large Shape Sweet 16 Balloon</t>
  </si>
  <si>
    <t>06188</t>
  </si>
  <si>
    <t>Large Shape Prismatic Sun Balloon</t>
  </si>
  <si>
    <t>A30090</t>
  </si>
  <si>
    <t>Prismatic Birthday Explosion Balloon 18"</t>
  </si>
  <si>
    <t>A116030</t>
  </si>
  <si>
    <t>Happy Birthday Blitz Prismatic Balloon 18"</t>
  </si>
  <si>
    <t>A118211</t>
  </si>
  <si>
    <t>Rock Star Birthday Prismatic Balloon 18"</t>
  </si>
  <si>
    <t>A119754</t>
  </si>
  <si>
    <t>Princess Prismatic Balloon 18"</t>
  </si>
  <si>
    <t>16067</t>
  </si>
  <si>
    <t>Happy 18th Birthday 18"</t>
  </si>
  <si>
    <t>16072</t>
  </si>
  <si>
    <t>Happy 60th Birthday 18"</t>
  </si>
  <si>
    <t>08799</t>
  </si>
  <si>
    <t>Large Shape Tropical Cooler</t>
  </si>
  <si>
    <t>23067</t>
  </si>
  <si>
    <t>Large Shape Princess Hearts</t>
  </si>
  <si>
    <t>09873</t>
  </si>
  <si>
    <t>Disney Princess Birthday 18"</t>
  </si>
  <si>
    <t>12968</t>
  </si>
  <si>
    <t>Large Shape Lightning Mcqueen Balloon</t>
  </si>
  <si>
    <t>17799</t>
  </si>
  <si>
    <t>18" Birthday Champ Balloon</t>
  </si>
  <si>
    <t>24475</t>
  </si>
  <si>
    <t>Sweet Stuff Birthday Cake Balloon</t>
  </si>
  <si>
    <t>25233</t>
  </si>
  <si>
    <t>Triple Layer Cake Balloon</t>
  </si>
  <si>
    <t>M65168</t>
  </si>
  <si>
    <t>Surprise Package Connext Balloon</t>
  </si>
  <si>
    <t>21933</t>
  </si>
  <si>
    <t>Birthday Hot Air Balloon</t>
  </si>
  <si>
    <t>12569</t>
  </si>
  <si>
    <t>Large Shape Garden Heart Balloon</t>
  </si>
  <si>
    <t>A111000</t>
  </si>
  <si>
    <t>Hugs &amp; Stitches 1st Birthday Girl Balloon</t>
  </si>
  <si>
    <t>A111002</t>
  </si>
  <si>
    <t>Hugs &amp; Stitches 1st Birthday Boy Balloon</t>
  </si>
  <si>
    <t>A118210</t>
  </si>
  <si>
    <t>Rock Star Birthday Cluster Balloon</t>
  </si>
  <si>
    <t>A119780</t>
  </si>
  <si>
    <t>30th Birthday Dots and Stripes Balloon</t>
  </si>
  <si>
    <t>A119783</t>
  </si>
  <si>
    <t>50th Birthday Dots and Stripes Balloon</t>
  </si>
  <si>
    <t>21978</t>
  </si>
  <si>
    <t>New Baby Stork Balloon</t>
  </si>
  <si>
    <t>M65408</t>
  </si>
  <si>
    <t>Large Shape Welcome Baby Balloon</t>
  </si>
  <si>
    <t>24977</t>
  </si>
  <si>
    <t>Baby Pink Rocking Horse Balloon</t>
  </si>
  <si>
    <t>24575</t>
  </si>
  <si>
    <t>Baby Blue Rocking Horse Balloon</t>
  </si>
  <si>
    <t>24976</t>
  </si>
  <si>
    <t>Baby Girl Bird Balloon</t>
  </si>
  <si>
    <t>25181</t>
  </si>
  <si>
    <t>Safari Baby Girl Giraffee Balloon</t>
  </si>
  <si>
    <t>24583</t>
  </si>
  <si>
    <t>Safari Baby Boy Giraffee Balloon</t>
  </si>
  <si>
    <t>17896</t>
  </si>
  <si>
    <t>Large Shape Baby Buggy Girl Balloon</t>
  </si>
  <si>
    <t>17952</t>
  </si>
  <si>
    <t>Large Shape Baby Buggy Boy Balloon</t>
  </si>
  <si>
    <t>17898</t>
  </si>
  <si>
    <t>Large Shape Get Well Soon Balloon</t>
  </si>
  <si>
    <t>25070</t>
  </si>
  <si>
    <t>Damask Dots &amp; Hearts Balloon</t>
  </si>
  <si>
    <t>17913</t>
  </si>
  <si>
    <t>Happily Ever After Stacker Balloon</t>
  </si>
  <si>
    <t>20180</t>
  </si>
  <si>
    <t>Congratulations Marquee Balloon</t>
  </si>
  <si>
    <t>17905</t>
  </si>
  <si>
    <t>Large Shape Hula Girl Balloon</t>
  </si>
  <si>
    <t>A112113</t>
  </si>
  <si>
    <t>Large Shape Tiki Time Balloon</t>
  </si>
  <si>
    <t>1583901</t>
  </si>
  <si>
    <t>Monkey Luau Boy Shaped Balloon</t>
  </si>
  <si>
    <t>1109501</t>
  </si>
  <si>
    <t>Flip Flop Balloon</t>
  </si>
  <si>
    <t>A11134601</t>
  </si>
  <si>
    <t>Masquerade Balloon</t>
  </si>
  <si>
    <t>06195</t>
  </si>
  <si>
    <t>Large Shape Champagne Glasses Cheers Balloon</t>
  </si>
  <si>
    <t>10035</t>
  </si>
  <si>
    <t>Large Guitar Shaped Balloon</t>
  </si>
  <si>
    <t>18031</t>
  </si>
  <si>
    <t>Large Shape Prismatic Disco Balloon</t>
  </si>
  <si>
    <t>07661</t>
  </si>
  <si>
    <t>Clown Shaped Balloon</t>
  </si>
  <si>
    <t>A119997</t>
  </si>
  <si>
    <t>Lion Shaped Large Balloon</t>
  </si>
  <si>
    <t>A115029</t>
  </si>
  <si>
    <t>Jungle Animal Monkey Balloon</t>
  </si>
  <si>
    <t>A115028</t>
  </si>
  <si>
    <t>Jungle Party Zebra Balloon</t>
  </si>
  <si>
    <t>A115031</t>
  </si>
  <si>
    <t>Jungle Party Lion Balloon</t>
  </si>
  <si>
    <t>A115030</t>
  </si>
  <si>
    <t>Jungle Party Elephant Balloon</t>
  </si>
  <si>
    <t>11063</t>
  </si>
  <si>
    <t>Large Cow Shaped Balloon</t>
  </si>
  <si>
    <t>06190</t>
  </si>
  <si>
    <t>Large Fish Shaped Prismatic Balloon</t>
  </si>
  <si>
    <t>06196</t>
  </si>
  <si>
    <t>Large Shaped Seahorse Balloon</t>
  </si>
  <si>
    <t>08441</t>
  </si>
  <si>
    <t>Chatterbox Flower Orange Balloon</t>
  </si>
  <si>
    <t>20757</t>
  </si>
  <si>
    <t>Little Princess Crown Balloon 18"</t>
  </si>
  <si>
    <t>20755</t>
  </si>
  <si>
    <t>12664</t>
  </si>
  <si>
    <t>Number 0 Balloon 18"</t>
  </si>
  <si>
    <t>12666</t>
  </si>
  <si>
    <t>Number 1 Balloon 18"</t>
  </si>
  <si>
    <t>12667</t>
  </si>
  <si>
    <t>Number 2 Balloon 18"</t>
  </si>
  <si>
    <t>12670</t>
  </si>
  <si>
    <t>Number 3 Balloon 18"</t>
  </si>
  <si>
    <t>12671</t>
  </si>
  <si>
    <t>Number 4 Balloon 18"</t>
  </si>
  <si>
    <t>12672</t>
  </si>
  <si>
    <t>Number 5 Balloon 18"</t>
  </si>
  <si>
    <t>12674</t>
  </si>
  <si>
    <t>Number 7 Balloon 18"</t>
  </si>
  <si>
    <t>12675</t>
  </si>
  <si>
    <t>Number 8 Balloon 18"</t>
  </si>
  <si>
    <t>12676</t>
  </si>
  <si>
    <t>Number 9 Balloon 18"</t>
  </si>
  <si>
    <t>24653</t>
  </si>
  <si>
    <t>Happy Birthday Bright Stars</t>
  </si>
  <si>
    <t>19939</t>
  </si>
  <si>
    <t>Birthday Fun Balloon</t>
  </si>
  <si>
    <t>A116035</t>
  </si>
  <si>
    <t>Birthday Blitz Balloon</t>
  </si>
  <si>
    <t>12559</t>
  </si>
  <si>
    <t>Celebration Streamers Birthday Balloon</t>
  </si>
  <si>
    <t>0766901</t>
  </si>
  <si>
    <t>Birthday Jubilee Balloon</t>
  </si>
  <si>
    <t>1593101</t>
  </si>
  <si>
    <t>Birthday Bows Square Balloon</t>
  </si>
  <si>
    <t>1593001</t>
  </si>
  <si>
    <t>Big Dots Birthday Balloon</t>
  </si>
  <si>
    <t>2453701</t>
  </si>
  <si>
    <t>Get Well Soon Dots Balloon</t>
  </si>
  <si>
    <t>2497401</t>
  </si>
  <si>
    <t>Summer Splash Beach Ball Balloon</t>
  </si>
  <si>
    <t>A11932201</t>
  </si>
  <si>
    <t>One-Der Ful Birthday Girl Balloon 18"</t>
  </si>
  <si>
    <t>A11929001</t>
  </si>
  <si>
    <t>One-Der Ful Birthday Boy Balloon 18"</t>
  </si>
  <si>
    <t>A11101301</t>
  </si>
  <si>
    <t>A11101701</t>
  </si>
  <si>
    <t>A11899801</t>
  </si>
  <si>
    <t>Prismatic Sweet 16 Balloon</t>
  </si>
  <si>
    <t>A11822101</t>
  </si>
  <si>
    <t>Pirate Party Balloon</t>
  </si>
  <si>
    <t>2449201</t>
  </si>
  <si>
    <t>Bright Birthday Letters Balloon</t>
  </si>
  <si>
    <t>2450801</t>
  </si>
  <si>
    <t>Orange Balloon Birthday</t>
  </si>
  <si>
    <t>2451001</t>
  </si>
  <si>
    <t>Party Time 18" Balloon</t>
  </si>
  <si>
    <t>1794501</t>
  </si>
  <si>
    <t>Birthday Stripes and Dots Balloon</t>
  </si>
  <si>
    <t>2194901</t>
  </si>
  <si>
    <t>Polka Dot Birthday Balloon 18"</t>
  </si>
  <si>
    <t>1992201</t>
  </si>
  <si>
    <t>Birthday Collage Balloon 18"</t>
  </si>
  <si>
    <t>1992001</t>
  </si>
  <si>
    <t>Birthday Fun Balloon 18"</t>
  </si>
  <si>
    <t>A11914401</t>
  </si>
  <si>
    <t>Let's Celebrate Birthday Balloon 18"</t>
  </si>
  <si>
    <t>2196001</t>
  </si>
  <si>
    <t>Cupcake Birthday Balloon</t>
  </si>
  <si>
    <t>1506701</t>
  </si>
  <si>
    <t>A11103601</t>
  </si>
  <si>
    <t>Birthday Jubilee Balloon 18"</t>
  </si>
  <si>
    <t>A1141701</t>
  </si>
  <si>
    <t>Birthday Tunes Balloon 18"</t>
  </si>
  <si>
    <t>1241401</t>
  </si>
  <si>
    <t>Who?s Counting Balloon 18"</t>
  </si>
  <si>
    <t>0356401</t>
  </si>
  <si>
    <t>Happy Birthday Dad</t>
  </si>
  <si>
    <t>A11150801</t>
  </si>
  <si>
    <t>40th Birthday Balloon</t>
  </si>
  <si>
    <t>A11510901</t>
  </si>
  <si>
    <t>60th Birthday Balloon</t>
  </si>
  <si>
    <t>A11510801</t>
  </si>
  <si>
    <t>Aged to Perfection Balloon</t>
  </si>
  <si>
    <t>2455601</t>
  </si>
  <si>
    <t>Cute Baby Shower Balloon</t>
  </si>
  <si>
    <t>2198801</t>
  </si>
  <si>
    <t xml:space="preserve">18CI XL: NEW BABY STORK             </t>
  </si>
  <si>
    <t>2456002</t>
  </si>
  <si>
    <t>Safari Baby Boy Balloon 18"</t>
  </si>
  <si>
    <t>A11945701</t>
  </si>
  <si>
    <t>Little Princess Balloon 18"</t>
  </si>
  <si>
    <t>A11945801</t>
  </si>
  <si>
    <t>Little Prince 18" Balloon</t>
  </si>
  <si>
    <t>2017301</t>
  </si>
  <si>
    <t>Get Well Soon Mult Patter Balloon</t>
  </si>
  <si>
    <t>2454901</t>
  </si>
  <si>
    <t>Bride To Be Balloon</t>
  </si>
  <si>
    <t>A11812501</t>
  </si>
  <si>
    <t>Bachelorette Party Balloon</t>
  </si>
  <si>
    <t>2207601</t>
  </si>
  <si>
    <t>Happy Anniversary Damask Balloon</t>
  </si>
  <si>
    <t>A11717501</t>
  </si>
  <si>
    <t>Garden Bouquet Anniversary Balloon</t>
  </si>
  <si>
    <t>2478201</t>
  </si>
  <si>
    <t>25th Anniversary Balloon</t>
  </si>
  <si>
    <t>0435201</t>
  </si>
  <si>
    <t>Golden Anniversary Balloon</t>
  </si>
  <si>
    <t>A11142001</t>
  </si>
  <si>
    <t>50 Years Together Balloon</t>
  </si>
  <si>
    <t>2451801</t>
  </si>
  <si>
    <t>Congrats Dots Balloon</t>
  </si>
  <si>
    <t>A11199501</t>
  </si>
  <si>
    <t>Good Luck Blitz Balloon</t>
  </si>
  <si>
    <t>0989901</t>
  </si>
  <si>
    <t>You'll Be Missed Balloon</t>
  </si>
  <si>
    <t>2479301</t>
  </si>
  <si>
    <t>Welcome Home Balloon</t>
  </si>
  <si>
    <t>1732801</t>
  </si>
  <si>
    <t>Love You Dad Balloon</t>
  </si>
  <si>
    <t>A11962701</t>
  </si>
  <si>
    <t>Rocker Girl Balloon</t>
  </si>
  <si>
    <t>A11432301</t>
  </si>
  <si>
    <t>Disco Dancers Balloon</t>
  </si>
  <si>
    <t>1803501</t>
  </si>
  <si>
    <t>Barnyard Friends Balloon</t>
  </si>
  <si>
    <t>A11992601</t>
  </si>
  <si>
    <t>Summer Splash Balloon</t>
  </si>
  <si>
    <t>A11935701</t>
  </si>
  <si>
    <t>Deep Sea Fun Balloon 18"</t>
  </si>
  <si>
    <t>2458401</t>
  </si>
  <si>
    <t>18" Letter A Quad Balloon</t>
  </si>
  <si>
    <t>2458501</t>
  </si>
  <si>
    <t>18" Letter B Quad Balloon</t>
  </si>
  <si>
    <t>2458601</t>
  </si>
  <si>
    <t>18" Letter C Quad Balloon</t>
  </si>
  <si>
    <t>2458701</t>
  </si>
  <si>
    <t>18" Letter D Quad Balloon</t>
  </si>
  <si>
    <t>2458801</t>
  </si>
  <si>
    <t>18" Letter E Quad Balloon</t>
  </si>
  <si>
    <t>2458901</t>
  </si>
  <si>
    <t>18" Letter F Quad Balloon</t>
  </si>
  <si>
    <t>2459001</t>
  </si>
  <si>
    <t>18" Letter G Quad Balloon</t>
  </si>
  <si>
    <t>2459101</t>
  </si>
  <si>
    <t>18" Letter H Quad Balloon</t>
  </si>
  <si>
    <t>2459201</t>
  </si>
  <si>
    <t>18" Letter I Quad Balloon</t>
  </si>
  <si>
    <t>2459301</t>
  </si>
  <si>
    <t>18" Letter J Quad Balloon</t>
  </si>
  <si>
    <t>2459401</t>
  </si>
  <si>
    <t>18" Letter K Quad Balloon</t>
  </si>
  <si>
    <t>2459501</t>
  </si>
  <si>
    <t>18" Letter L Quad Balloon</t>
  </si>
  <si>
    <t>2459601</t>
  </si>
  <si>
    <t>18" Letter M Quad Balloon</t>
  </si>
  <si>
    <t>2459701</t>
  </si>
  <si>
    <t>18" Letter N Quad Balloon</t>
  </si>
  <si>
    <t>2459801</t>
  </si>
  <si>
    <t>18" Letter O Quad Balloon</t>
  </si>
  <si>
    <t>2459901</t>
  </si>
  <si>
    <t>18" Letter P Quad Balloon</t>
  </si>
  <si>
    <t>2460001</t>
  </si>
  <si>
    <t>18" Letter Q Quad Balloon</t>
  </si>
  <si>
    <t>2460301</t>
  </si>
  <si>
    <t>18" Letter S Quad Balloon</t>
  </si>
  <si>
    <t>2460401</t>
  </si>
  <si>
    <t>18" Letter T Quad Balloon</t>
  </si>
  <si>
    <t>2460501</t>
  </si>
  <si>
    <t>18" Letter U Quad Balloon</t>
  </si>
  <si>
    <t>2460601</t>
  </si>
  <si>
    <t>18" Letter V Quad Balloon</t>
  </si>
  <si>
    <t>2460701</t>
  </si>
  <si>
    <t>18" Letter W Quad Balloon</t>
  </si>
  <si>
    <t>2460801</t>
  </si>
  <si>
    <t>18" Letter X Quad Balloon</t>
  </si>
  <si>
    <t>18" Letter Y Quad Balloon</t>
  </si>
  <si>
    <t>2461101</t>
  </si>
  <si>
    <t>18" Letter Z Quad Balloon</t>
  </si>
  <si>
    <t>1058402</t>
  </si>
  <si>
    <t>18" Metallic Red Heart Balloon</t>
  </si>
  <si>
    <t>2457001</t>
  </si>
  <si>
    <t>Little Baby Girl Letter Balloon</t>
  </si>
  <si>
    <t>12" Polka Dots Latex Balloon  - 100CT</t>
  </si>
  <si>
    <t>12" Printed Birthday Confetti Balloon - 20CT</t>
  </si>
  <si>
    <t>12" Orange Latex Balloon - 100CT</t>
  </si>
  <si>
    <t>12" Pink Latex Balloon - 100CT</t>
  </si>
  <si>
    <t>12" Powder Blue Latex Balloon - 100CT</t>
  </si>
  <si>
    <t>12" Pearlized Silver Latex Balloon - 100CT</t>
  </si>
  <si>
    <t>12" Pearlized Golden Latex Balloon - 100CT</t>
  </si>
  <si>
    <t>12" Happy Birthday Printed Balloon - 100CT</t>
  </si>
  <si>
    <t>12" Birthday Fun Latex Balloon - 72CT</t>
  </si>
  <si>
    <t>12" Princess Latex Balloon - 6CT</t>
  </si>
  <si>
    <t>Giant Merry Christmas Lettr Banner</t>
  </si>
  <si>
    <t>Jewel Tone Happy New Year Banner</t>
  </si>
  <si>
    <t>Glitter Cutout Candycane - Mega Value Pack</t>
  </si>
  <si>
    <t>Xmas Traditional Confetti</t>
  </si>
  <si>
    <t>Roll The Dice Multi Pack Confetti</t>
  </si>
  <si>
    <t>OTH Birthday Bead Necklace Shot Glass</t>
  </si>
  <si>
    <t>Pirates Treasure Tattoos</t>
  </si>
  <si>
    <t>Santa Visits Scene Setter Add Ons</t>
  </si>
  <si>
    <t>Swirl Value Pack Candy Cane</t>
  </si>
  <si>
    <t>2013 Numerical Foil Cutout</t>
  </si>
  <si>
    <t>3D Foil Stars Decoration Kit - 16CT</t>
  </si>
  <si>
    <t>GENERAL THEME</t>
  </si>
  <si>
    <t>Bachelorette Party Decission Dice -2CT</t>
  </si>
  <si>
    <t>Moustaches Lets Party - 12CT</t>
  </si>
  <si>
    <t>Lunch Napkins Regal Poinsettia - 16CT</t>
  </si>
  <si>
    <t>10.5" Plates Regal Poinsettia - 8CT</t>
  </si>
  <si>
    <t>2013 Multi Color Swirl Decoration - 12CT</t>
  </si>
  <si>
    <t>2013 Black/Silver/Gold Swirl Decoration - 12CT</t>
  </si>
  <si>
    <t>Sweet Safari Girl Swirl Decoration - 12CT</t>
  </si>
  <si>
    <t>Plastic Golden Tablecover - 54x108</t>
  </si>
  <si>
    <t>661031B</t>
  </si>
  <si>
    <t>Classic Red Lunch Napkins 2P - 50CT</t>
  </si>
  <si>
    <t>Sunkissed Orange Lunch Napkins 2P - 50CT</t>
  </si>
  <si>
    <t xml:space="preserve">47191B </t>
  </si>
  <si>
    <t>9" Sunkissed Orange Plate - 24CT</t>
  </si>
  <si>
    <t>663042B</t>
  </si>
  <si>
    <t>Candy Pink Lunch Napkins 2P - 50CT</t>
  </si>
  <si>
    <t>661039B</t>
  </si>
  <si>
    <t>Bermuda Blue Lunch Napkins 2P - 50CT</t>
  </si>
  <si>
    <t xml:space="preserve">47102B </t>
  </si>
  <si>
    <t>9" Mimosa Yellow Plate - 24CT</t>
  </si>
  <si>
    <t xml:space="preserve">56102B </t>
  </si>
  <si>
    <t>9oz Mimosa Yellow Cups - 24CT</t>
  </si>
  <si>
    <t>Mimosa Yellow Lunch Napkins 2P - 50CT</t>
  </si>
  <si>
    <t>Mimosa Yellow Spoon - 24CT</t>
  </si>
  <si>
    <t>Mimosa Yellow Forks - 24CT</t>
  </si>
  <si>
    <t>019189</t>
  </si>
  <si>
    <t>Mini Heart Snack Tray</t>
  </si>
  <si>
    <t>019130</t>
  </si>
  <si>
    <t>Mini Club Snack Tray</t>
  </si>
  <si>
    <t>019031</t>
  </si>
  <si>
    <t>Mini Diamond Snack Tray</t>
  </si>
  <si>
    <t>019032</t>
  </si>
  <si>
    <t>Mini Spade Snack Tray</t>
  </si>
  <si>
    <t>050630</t>
  </si>
  <si>
    <t>Table Coasters - 6CT</t>
  </si>
  <si>
    <t>9" Card Night Plate - 8CT</t>
  </si>
  <si>
    <t>7" Card Night Plate - 8CT</t>
  </si>
  <si>
    <t>Card Night Lunch Napkins - 16CT</t>
  </si>
  <si>
    <t>Plastic Tablecover Card Night - 54" x 108"</t>
  </si>
  <si>
    <t>9oz Card Night Cups - 8CT</t>
  </si>
  <si>
    <t>Party Poppers Small</t>
  </si>
  <si>
    <t>Popper</t>
  </si>
  <si>
    <t>Monga Flowers</t>
  </si>
  <si>
    <t>Party Poppers Big</t>
  </si>
  <si>
    <t>Glitter Venice Masks</t>
  </si>
  <si>
    <t>Champagne Bottle Candles</t>
  </si>
  <si>
    <t>Sparkle Candles Sml</t>
  </si>
  <si>
    <t>Sparkle Candles Medium</t>
  </si>
  <si>
    <t>Sparkle Candles Large</t>
  </si>
  <si>
    <t>Snow Spray</t>
  </si>
  <si>
    <t>Butterfly Wings</t>
  </si>
  <si>
    <t>Wings</t>
  </si>
  <si>
    <t>Magic candle</t>
  </si>
  <si>
    <t>Foam Hat Small</t>
  </si>
  <si>
    <t>Foam Hat Big</t>
  </si>
  <si>
    <t>12oz Pl. Cup - 20ct</t>
  </si>
  <si>
    <t>Wanna Party</t>
  </si>
  <si>
    <t>16oz Pl. Cup - 20ct</t>
  </si>
  <si>
    <t>Roulette Game 16"</t>
  </si>
  <si>
    <t>Roullete Set</t>
  </si>
  <si>
    <t>Poker Set 500</t>
  </si>
  <si>
    <t>Poker 500</t>
  </si>
  <si>
    <t>Poker Set 300</t>
  </si>
  <si>
    <t>Poker 300</t>
  </si>
  <si>
    <t>Card Shuffler</t>
  </si>
  <si>
    <t>Shuffler</t>
  </si>
  <si>
    <t>Face Mask SPDM</t>
  </si>
  <si>
    <t xml:space="preserve">Ghost Mask </t>
  </si>
  <si>
    <t>Spiral Hat Santa</t>
  </si>
  <si>
    <t>No Issues</t>
  </si>
  <si>
    <t>Christmas Stockings</t>
  </si>
  <si>
    <t>Jester Hat</t>
  </si>
  <si>
    <t>Police Hat</t>
  </si>
  <si>
    <t>Jester Hat Designer</t>
  </si>
  <si>
    <t>Fluffy Red</t>
  </si>
  <si>
    <t>Fluffy Pink</t>
  </si>
  <si>
    <t>Fluffy Blue</t>
  </si>
  <si>
    <t>Fluffy Decoration Yellow</t>
  </si>
  <si>
    <t>Fluffy Yellow</t>
  </si>
  <si>
    <t>Fluffy Decoration Green</t>
  </si>
  <si>
    <t>Fluffy Green</t>
  </si>
  <si>
    <t>Jumbo Heart Glasses</t>
  </si>
  <si>
    <t>Jumbo Shutter Glasses</t>
  </si>
  <si>
    <t>Jumbo Round Glasses</t>
  </si>
  <si>
    <t>Beer Glasses</t>
  </si>
  <si>
    <t>Jumbo Guitar Glasses</t>
  </si>
  <si>
    <t>Jumbo Guitar Glasses Light Up</t>
  </si>
  <si>
    <t>Casino Glasses</t>
  </si>
  <si>
    <t>Jumbo Happy Birthday Shades</t>
  </si>
  <si>
    <t>Smiley Glasses</t>
  </si>
  <si>
    <t>Happy Birthday Balloon Goggles</t>
  </si>
  <si>
    <t>Studded Shutter Shades</t>
  </si>
  <si>
    <t>Horse Shoe Glasses</t>
  </si>
  <si>
    <t>Cocktail Glasses</t>
  </si>
  <si>
    <t>2013 HNY Goggles</t>
  </si>
  <si>
    <t>Floral Lei Set White</t>
  </si>
  <si>
    <t>Lei White</t>
  </si>
  <si>
    <t>Floral Lei Set Yellow</t>
  </si>
  <si>
    <t>Lei Yellow</t>
  </si>
  <si>
    <t>Feather Boa Red/Black</t>
  </si>
  <si>
    <t>Feather Boa Pink/Pink 80gm</t>
  </si>
  <si>
    <t>Feather Boa Pink 50gm</t>
  </si>
  <si>
    <t>Feather Boa Yellow</t>
  </si>
  <si>
    <t>Feather Boa Blue</t>
  </si>
  <si>
    <t>Bee Hat</t>
  </si>
  <si>
    <t>Witch Hat</t>
  </si>
  <si>
    <t>LGT Shot Glass</t>
  </si>
  <si>
    <t>Lgt Up Beer Mug</t>
  </si>
  <si>
    <t>LGT Beer Mug</t>
  </si>
  <si>
    <t>Lgt Up Wine Glass</t>
  </si>
  <si>
    <t>LGT Wine Glass</t>
  </si>
  <si>
    <t>Crazy Stirrers</t>
  </si>
  <si>
    <t>Crazy Stirrer</t>
  </si>
  <si>
    <t>Silly Glass Straw</t>
  </si>
  <si>
    <t>Silly Straw</t>
  </si>
  <si>
    <t>Crazy Colorful Straw</t>
  </si>
  <si>
    <t>Crazy Straw</t>
  </si>
  <si>
    <t>Christmas Wreath</t>
  </si>
  <si>
    <t>Christmas Bell Décor</t>
  </si>
  <si>
    <t>Disco Ball Red</t>
  </si>
  <si>
    <t>Disco Ball</t>
  </si>
  <si>
    <t>Disco Ball Gold</t>
  </si>
  <si>
    <t>Change from 700300</t>
  </si>
  <si>
    <t>GID Wrist Bands</t>
  </si>
  <si>
    <t>GID Bands</t>
  </si>
  <si>
    <t>Afro Wigs</t>
  </si>
  <si>
    <t>HNY Hat Red/Black</t>
  </si>
  <si>
    <t>HNY Hat Gold/Silver</t>
  </si>
  <si>
    <t>Christmas Head Bopper</t>
  </si>
  <si>
    <t>Bachelorette Headband</t>
  </si>
  <si>
    <t>Bunny Ears Lgt Up</t>
  </si>
  <si>
    <t>Disco Ball Silver</t>
  </si>
  <si>
    <t>Change from 700301</t>
  </si>
  <si>
    <t>Ghost Entrance Light Up</t>
  </si>
  <si>
    <t>Witch Costume</t>
  </si>
  <si>
    <t>Costume</t>
  </si>
  <si>
    <t>Vampire Children Costume</t>
  </si>
  <si>
    <t>Vampire Adult Costume</t>
  </si>
  <si>
    <t>Pirate Costume Adult</t>
  </si>
  <si>
    <t>Superhero Costume Adult</t>
  </si>
  <si>
    <t>Batwoman Costume Adult</t>
  </si>
  <si>
    <t>Demon Costume</t>
  </si>
  <si>
    <t>Balloon Ribbons</t>
  </si>
  <si>
    <t>Ribbons</t>
  </si>
  <si>
    <t>Gift Ribbons</t>
  </si>
  <si>
    <t>Ben 10 Utility Box</t>
  </si>
  <si>
    <t>Angry Bird Utility Box</t>
  </si>
  <si>
    <t>Minnie Utility Box</t>
  </si>
  <si>
    <t xml:space="preserve">Princess Blue Utility Box </t>
  </si>
  <si>
    <t>Mickey Utility Box</t>
  </si>
  <si>
    <t>Hello Kitty Utility Box</t>
  </si>
  <si>
    <t>Cars Utility Box</t>
  </si>
  <si>
    <t>Princess Pink Utility Box</t>
  </si>
  <si>
    <t>Pen Stand Hello Kitty</t>
  </si>
  <si>
    <t>Pen Stand</t>
  </si>
  <si>
    <t>Guitar Photo Frames Orange</t>
  </si>
  <si>
    <t>Guitar Frames</t>
  </si>
  <si>
    <t>Princess Pen Stand</t>
  </si>
  <si>
    <t>Stationary Set Princess</t>
  </si>
  <si>
    <t>Stationary Set</t>
  </si>
  <si>
    <t>Stationary Set Cars</t>
  </si>
  <si>
    <t>Stationary Set Mickey</t>
  </si>
  <si>
    <t>Stationary Set Hello Kitty</t>
  </si>
  <si>
    <t>Face Mask Batman</t>
  </si>
  <si>
    <t>Guitar Photo Frames Blue</t>
  </si>
  <si>
    <t>Guitar Photo Frames White</t>
  </si>
  <si>
    <t>Guitar Photo Frames Pink</t>
  </si>
  <si>
    <t>Plastic Glasses Square - 12CT</t>
  </si>
  <si>
    <t>Favor Glasses</t>
  </si>
  <si>
    <t>Plastic Glasses Happy Hands - 12CT</t>
  </si>
  <si>
    <t>Plastic Glasses Stars - 12CT</t>
  </si>
  <si>
    <t>Plastic Glasses Round - 12CT</t>
  </si>
  <si>
    <t>Wallet &amp; Watch Ben 10</t>
  </si>
  <si>
    <t>W&amp;W</t>
  </si>
  <si>
    <t>Wallet &amp; Watch Spiderman</t>
  </si>
  <si>
    <t>Wallet &amp; Watch Hello Kitty</t>
  </si>
  <si>
    <t>Wallet &amp; Watch Cars</t>
  </si>
  <si>
    <t>Wallet &amp; Watch Angry Birds</t>
  </si>
  <si>
    <t>Wallet &amp; Watch Tinker Bell</t>
  </si>
  <si>
    <t>Card Party Stirrers - 12CT</t>
  </si>
  <si>
    <t>Card Party Toothpicks - 48CT</t>
  </si>
  <si>
    <t>000060</t>
  </si>
  <si>
    <t>Hair Clips Small</t>
  </si>
  <si>
    <t>000061</t>
  </si>
  <si>
    <t>Hair Clips Medium</t>
  </si>
  <si>
    <t>000062</t>
  </si>
  <si>
    <t>Hair Clips Large</t>
  </si>
  <si>
    <t>All Themes</t>
  </si>
  <si>
    <t>Ladybug Theme Party</t>
  </si>
  <si>
    <t>Circus Theme Party</t>
  </si>
  <si>
    <t>Car's Theme Party Supplies</t>
  </si>
  <si>
    <t>Little Princes</t>
  </si>
  <si>
    <t xml:space="preserve">Baby Shower </t>
  </si>
  <si>
    <t>Sparkle your occasion with The Personalised Glitter Top Hats desinged for all occasions.</t>
  </si>
  <si>
    <t>Hit the party as a little bit country and a little bit rock 'n roll! Silver Glitter Mini Cowboy features a narrow brim cowboy hat covered in silver glitter with a shiny black hatband. Silver Glitter Mini Cowboy Hat measures 2 1/8in high x 4 5/8in diameter.</t>
  </si>
  <si>
    <t>Add some glitz and glam to your diva image with our Glitzy Girl Pink Marabou Tiara! Tiara measures 3 1/2in x 4 1/2in and features assorted pink gemstones with a pink marabou border. Perfect for the birthday princess or other special occasions!</t>
  </si>
  <si>
    <t>Our electroplated purple birthday princess tiara features the word Birthday Princess in faux blue stones along with 6 faux diamond accents. Tiara measures 5in x 25in.</t>
  </si>
  <si>
    <t>Top off your little princess with our Princess Party Hat! This dazzling Princess Party Hat features a pink, holographic cone with pretty flowers, a "Princess" headline, a pink fringe top and a pink matching marabou trim. Party Hat makes an enchanting accessory!</t>
  </si>
  <si>
    <t>Don't let your balloons slip away! Use this brilliant Iridescent Party Hat Balloon Weight to securely hold them. Balloon weight weighs 6oz, anchors approximately 10 latex balloons and measures 4in tall with a frilly foil top and base. Makes a terrific centerpiece as well.</t>
  </si>
  <si>
    <t>Look who's extra-special tonight! Our pink jewel-tone Bride to Be Tiara features battery-operated flashing lights and a rhinestone-studded "Bride to Be" headline built into an ornate headpiece encrusted with faux jewels. An on/off switch is located on the back. Bride to Be Tiara measures 3 1/2in high. One size fits most brides to be.</t>
  </si>
  <si>
    <t>Top off the guest of honor's very important day with our Dots and Stripes Glitter Top Hat! Blue, plastic glitter top hat features large polka dots and a colorfully printed "It's time to party!" headline with a border of polka dots. This Dots and Stripes Glitter Top Hat is the perfect addition to any ensemble!</t>
  </si>
  <si>
    <t>Celebrate in style with our Totally Caked Out Fun Shades! These Totally Caked Out Fun Shades feature a red, plastic frame, slightly tinted lenses and a colorfully printed 'Happy Birthday' headline.</t>
  </si>
  <si>
    <t>Be a trend setter with our Birthday Glitter Flare Fun Shades! Fun shades feature pink, plastic temples and multicolored rims with glitter accents and slightly tinted lenses. Wear for super fun occasions including birthday parties, concerts, sporting events and more. Also a great gift for the birthday girl!</t>
  </si>
  <si>
    <t>Have a wild time with our Jungle Animals Party Hats! Package includes 8 cone hats, each measuring 7in. Paper hat features a fun jungle scene with smiling animals including a lion, giraffe and monkey. Hats are perfect for guests to wear during and after the fun festivities!</t>
  </si>
  <si>
    <t>Hang out with your favorite friends from the farm with our Barnyard Fun Hats! Package includes 8 cone hats, each featuring a barnyard scene with a bright red checkered border and an elastic string for easy attachment. Place birthday hats on a party table for a nice display or stick in gift bags for guests to enjoy after the birthday party fun!</t>
  </si>
  <si>
    <t>Give the guest of honor power of the party with our Dots and Stripes Happy Birthday Crown! Crown features multicolored polka dots against a bright blue background, a vibrant "It's my BIRTHDAY" headline and purple foil lining the brim. This fun Dots and Stripes Happy Birthday Crown is the perfect addition to a fun filled day!</t>
  </si>
  <si>
    <t>Make your little one the star of the show with our Plastic 1st Birthday Boys Sunglasses! Blue sunglasses feature blue tinted lenses and a white "Mr. One-derful" headline. Plastic 1st Birthday Boys Sunglasses make a great party accessory for the guest of honor!</t>
  </si>
  <si>
    <t>Make your little one the star of the show with our Plastic 1st Birthday Boys Sunglasses! Pink sunglasses feature pink tinted lenses and a white "Ms. One-derful" headline. Plastic 1st Birthday Girls Sunglasses make a great party accessory for the guest of honor!</t>
  </si>
  <si>
    <t>Crown any rockin' princess with our Rocker Girl Mini Tiaras! Package contains 12 plastic tiaras, each featuring colorful jewels and a built in comb to keep in place. Colors include pink, teal and silver. Tiaras are perfect for making your guests feel like royalty!</t>
  </si>
  <si>
    <t>Cone Hat Bulk First Birthday Girl</t>
  </si>
  <si>
    <t>Cone Hat Bulk First Birthday Boy</t>
  </si>
  <si>
    <t>Cone Hat 1st Birthday Boy</t>
  </si>
  <si>
    <t>Cone Hat 1st Birthday Girl</t>
  </si>
  <si>
    <t>Top off the perfect party with our Girl 1st Birthday Cone Hat! Cone hat measures 7in x 5 1/2in and features a "1st birthday" headline against a white backgorund with colorful polka dots and a hot pink marabou trim. This party hat is the perfect accessory for the birthday girl!</t>
  </si>
  <si>
    <t>Top off the perfect party with our Boy 1st Birthday Cone Hat! Cone hat measures 7in x 5 1/2in and features a "1st birthday" headline against a white backgorund with colorful polka dots and a blue tinsel trim. This party hat is the perfect accessory for the birthday boy!</t>
  </si>
  <si>
    <t>Top off the perfect day with our Girl 1st Birthday Party Hats! Package includes 8 cone hats, each measuring 7in tall. Pink hat features a multitonal polka dot background and a large "1" headline right in the center. Lay hats on your party table for a nice display or place in treat sacks for guests to ejoy after the birthday party fun!</t>
  </si>
  <si>
    <t>Top off the perfect party with our Boy 1st Birthday Party Hats! Package includes 8 cone hats, each measuring 7in tall. Blue hat features a multitonal polka dot background and a large "1" headline right in the center. Lay hats on your party table for a nice display or place in treat sacks for guests to enjoy after the birthday party fun!</t>
  </si>
  <si>
    <t>Announce your drink of choice with our Beer Mug Hat! Shiny fabric Beer Mug Hat is shaped like a big, frosty beer mug with white plush foam cascading off the top. A size adjuster expands hat size up to 23 1/2in to fit most adults. Beer Mug Hat is just about a head taller than you are.</t>
  </si>
  <si>
    <t>Add some glitz and glam to your diva image with our Glitzy Girl Foil Tiaras! Package includes 8 tiaras, each measuring 7in tall. Tiaras feature a centered prismatic flower. A fun alternative to the typical party hat!</t>
  </si>
  <si>
    <t>Sparkle at your fabulous party with our Princess Prismatic Party Hats! Package includes 8 cone hats. Pink hat features a "Princess" headline, a pink, prismatic heart, wands, tiaras, glass slippers and more. Hat is perfect for guests to wear during and after the party!</t>
  </si>
  <si>
    <t>Fat Tuesday meets 50s chic with these glittery Mardi Gras Glasses. Fleur De Lys Fun Mardi Gras Glasses have plastic frames encrusted with Mardi Gras purple, green, and gold glitter, and feature a retro horned rim design with swirls at the corners. The ear pieces are hinged, and the tinted lenses come with UV400 protection. Mardi Gras Glasses measure 8in across and fit most teens and adults.</t>
  </si>
  <si>
    <t>Shade your eyes from the New Orleans sun with our Mardi Gras Glasses! Our glasses feature bright purple rimmed glasses with a yellow and green argyle pattern atop the lenses and a large fleur de lis graphic in the middle. Large gold bugle beads hang from both sides of the glasses for a fun party look! Sunglasses measure 3 1/2in x 7 1/2in x 1in.</t>
  </si>
  <si>
    <t>Be a smooth operator at the party! Black Felt Gangster Hat is a plastic fedora with a 2in brim and an exterior that looks like felt. Black Gangster Hat measures 4 1/2in high x 7 3/4in in diameter. One size Gangster Hat fits most law-breaking heads.</t>
  </si>
  <si>
    <t>Nothing can top this birthday for a young lady turning 16, except this Sweet 16 sparkle tiara! Tiara features a pink electroplated crown with a black marabou border and a "Sweet Sixteen" headline. 3 1/2in x 4 1/2in.</t>
  </si>
  <si>
    <t>Shiver me timbers, a party awaits! Grab yer cap and get ready to jump ship! Our shiny, black Pirate's Treasure Party Hat features a bright red trim with a skull and crossbones on the front. This fun Party Hat has a comfortable, elastic band attached to secure to head. A must-have accessory for your pirate party! Plastic Pirate's Treasure Party Hat fits most children ages 3 and up.</t>
  </si>
  <si>
    <t>Add a little glitz to your Mardi Gras celebration! Our Mini Mardi Gras Top Hat is a layered in dazzling gold glitter with a purple foil hat band and die-cut green foil "Mardi Gras" headline. A white elastic band holds this fun accessory in place to make your evening a hands-free party romp! Mini Mardi Gras Top hat measures 4 1/2in x 4 1/4in x 2 1/8in high in the crown.</t>
  </si>
  <si>
    <t>Quit buggin'! Our Our Garden Girl Tiaras are made for your party! Package includes 8 paper tiaras, each measuring 7in. Tiaras feature a foil headband with an attached colorful sturdy paper ladybug antenna and glitter accents. Perfect for birthday parties, theme parties and more!</t>
  </si>
  <si>
    <t>Itching for some girls night out fun? You've got to try this Scratch a Dare Bachelorette Party Game! Scratch a Dare game is outrageous fun for a bachelorette party or girls night out. Sratch out the kiss marks on the cards to reveal the daring tasks: the "what", the "who" and the "how"! Then have fun seeing who will step up to the challenge. Package includes 12 Scratch a Dare cards.</t>
  </si>
  <si>
    <t>Think you know her best? Find out with this bachelorette party game! The How Well Bachelorette Party Game tests friends’ knowledge of the Bride-to-Be’s habits, tastes and history. 52-card deck has a question on each card for the guests to try to answer before the Bride-to-Be tells her answer. For an unlimited number of players.</t>
  </si>
  <si>
    <t>Bachelorette, game on! This Kiss the Stud Party Game puts a sexy spin on a traditional party game. Have blindfolded guests spin around and try to stick the kiss to the appropriate part of the male cartoon figure - wherever that may be. Hilarious fun! Kiss the Stud Party Game includes 1 poster measuring 37in x 22in, with 12 kiss stickers and 1 blindfold.</t>
  </si>
  <si>
    <t>Have a drinking adventure with this Spinner Drinking Game for adults. Take a shot at fun when you spin the spinner. Game includes a spinner board with assorted directives including "You Drink," "Don't Drink," "All Drink" and more! Game includes playing board with spinner and four 2 ounce shot glasses. Game board 6 7/8in x 6 7/8in.</t>
  </si>
  <si>
    <t>Gather your peeps for a barnyard bash! Try to get the chick in the barnyard with this Barnyard Fun Party Game! Game includes a colorful poster of smiling farm animals, 12 yellow chick stickers and a paper blindfold. Barnyard Fun party game can be played by 2-12 players.</t>
  </si>
  <si>
    <t>Add a dazzling tropical accent to your party table. Metallic Palm Tree Centerpiece features a cascade of die-cut green foil palm fronds and a layered metallic gold fringe tree trunk. A light spray of fringe protrudes from the top, and a color-neutral clear plastic base keeps the Palm Tree Centerpiece standing upright. Large enough to double as room decoration, Metallic Palm Tree Centerpiece measures 20in tall.</t>
  </si>
  <si>
    <t>Hula your way into a sunshine filled day with our Tiki Honeycomb Hula Girl Centerpieces! Centerpiece features a green, honeycomb base symbolizing a hula skirt and a Hawaiian girl doing the hula. The perfect addition to your summer setting. Package includes 2 centerpieces, each measuring 6in tall.</t>
  </si>
  <si>
    <t>Make a grave addition to your Halloween party table with our Cemetery Table Decorating Kit! This family friendly decorating kit features ghoulish Halloween centerpieces and printed confetti skulls and leaves to instantly transform your tabletop into a creepy Halloween scene.</t>
  </si>
  <si>
    <t>Our The Party Continues 30th Birthday Centerpiece features a black foil base and an explosion of colorful sprays intertwined with diecut foil 30's, and 1 large number 30 on top. Centerpiece may also be used as a balloon weight. 30th Birthday Centerpiece measures 18in tall.</t>
  </si>
  <si>
    <t>Our The Party Continues 40th Birthday Centerpiece features a black foil base and an explosion of colorful sprays intertwined with diecut foil 40's, and 1 large number 40 on top. Centerpiece may also be used as a balloon weight. 40th Birthday Centerpiece measures 18in.</t>
  </si>
  <si>
    <t>Our The Party Continues 50th Birthday Centerpiece features a black foil base and an explosion of colorful sprays intertwined with diecut foil 50's, and 1 large number 50 on top. Centerpiece may also be used as a balloon weight. 50th Birthday Centerpiece measures 18in tall.</t>
  </si>
  <si>
    <t>Oh, baby! Our Tiny Bundle Baby Shower Centerpiece Kit will outfit your table for the sweetest shower ever. Centerpiece Kit includes 3 free-standing, cardstock centerpieces featuring a yellow ducky accented with green gingham print. Largest centerpiece has a large heart surrounded by butterflies, a "Welcome Baby" headline and a green foil fringe. Cardstock confetti features ducks and colorful butterflies to scatter around the table. Package includes 23 pieces in all. Some simple assembly required.</t>
  </si>
  <si>
    <t>Dress up your party table with our Rock Star Honeycomb Centerpiece! This easy to assemble table decoration features a sturdy cardstock print with a psychedelic music theme and skull and crossbones detail, set on a black honeycomb base. Centerpiece stands 15in tall.</t>
  </si>
  <si>
    <t>This is a cause for celebration! Decorate your party with our One-derful Boy 1st Birthday Table Decorating Kit! Kit includes 1 centerpiece measuring 14in, 2 mini centerpieces measuring 7in and 20 confetti pieces measuring 2in. Decorate your party table for an awesome display!</t>
  </si>
  <si>
    <t>This is a cause for celebration! Decorate your party setting with our Boy 1st Birthday Table Decorating Kit! Package includes 1 fringe centerpiece measuring 14in, 2 star centerpieces measuring 7in and 20 paper confetti pieces measuring 2in. Place all components on your party table for a picture perfect display!</t>
  </si>
  <si>
    <t>This is a cause for celebration! Decorate your party setting with our Girl 1st Birthday Table Decorating Kit! Package includes 1 fringe centerpiece measuring 14in, 2 flower centerpieces measuring 7in and 20 paper confetti pieces measuring 2in. Place all components on your party table for a picture perfect display!</t>
  </si>
  <si>
    <t>This is a cause for celebration! Decorate your party setting with our Hugs and Stitches Girl 1st Birthday Table Decorating Kit! Kit includes 1 centerpiece measuring 14in, 2 mini centerpieces measuring 7in and 20 confetti pieces measuring 2in. Decorate your party table for an awesome display!</t>
  </si>
  <si>
    <t>Pirate Party Centerpiece Kit 27pc- Welcome your pirate mateys to the table! Our Pirate Party Centerpiece Kit takes the guesswork out of decorating your tables according to your fun, pirate theme. The kit features a large, foil-fringed cardstock pop-out centerpiece of a treasure chest on an island. Two smaller pop-out centerpieces compliment the large one, as do the various cardstock confetti pieces. Use this kit on one large table or arrange the various pieces on several table tops at your pirate birthday party.</t>
  </si>
  <si>
    <t>Let springtime bloom on your tabletop with our Garden Girl Table Decorating Kit! Three free-standing cardstock centerpieces feature brighly colored flower bouquets and a large butterfly that's surrounded by metallic green foil fringe. Garden Girl Centerpieces are accompanied by cardstock confetti cutouts of flowers, bumblebees and ladybugs. Table Decorating Kit requires some easy assembly. Instructions located on back of package. Package contains 23 pieces total.</t>
  </si>
  <si>
    <t>Set a wild birthday brunch with Jungle Animals Table Decorating Kit! Three free-standing cardstock centerpieces feature smiling jungle animals, with a green foil fringe on the large lion centerpiece. Package includes cardstock medallion "confetti" pieces depicting monkeys, giraffes, lions, zebras and more. Table Decorating Kit requires some easy assembly. Instructions located on back of package. Package contains 23 pieces total.</t>
  </si>
  <si>
    <t>Have an enchanted birthday with our Princess Centerpiece Kit! Featuring three cardstock centerpieces covered in princess paraphernalia like shoes, purses, crowns and of course, jewels, with the large heart-shaped centerpiece surrounded by a metallic pink foil fringe. Scatter girly fun on the table with the accompanying cardstock cutout confetti. Princess Centerpieces and Confetti make your table fit for a royal feast!</t>
  </si>
  <si>
    <t>Bring disco to your party table! Prismatic Disco Party Centerpiece features a die-cut light reflective disco mirror ball with disco dancer silhouettes and rainbow tiled "Disco Party" footer. This fun 3D party table centerpiece stands 9 3/4in tall.</t>
  </si>
  <si>
    <t>Make your Valentine's Day decorations fan-tastic! Our Red Hanging Fans open up to make round, pretty decorations that make a pop of color at your party! Each paper fan has a little cardboard tab with a hole for threading curling ribbon or string through for hanging. Red Hanging Fans have a 6in diameter. Package includes 5 fan decorations.</t>
  </si>
  <si>
    <t>Have a blow out! Balloon Fun Party Horns feature colorful party balloons attached to the oldie but goodie style noisemaking horns. Party Horns measure 8 1/2in. Package contains 24 balloon party horns.</t>
  </si>
  <si>
    <t>Pass out the Party Horns for a symphony of raucous sound! These Fringed Party Horns are assorted color foil horns with contrasting foil fringe that flutters playfully as air passes through the funnel. Package contains 16 Fringed Party Horns, each measuring 9in long.</t>
  </si>
  <si>
    <t>Make a joyful noise! Metallic Foil Party Horns offer a value pack assortment of black, gold, and silver foil party horns with attached plastic noise making mouthpieces. Package contains 24 assorted party horns, each measuring 9in long.</t>
  </si>
  <si>
    <t>Pass out the awards! With so many trophies to a package, everyone becomes a star. Hollywood Star Trophies feature a spray of gold tone shooting stars rising from a black plastic base. Package contains 6 Star Trophies, each measuring 4in high.</t>
  </si>
  <si>
    <t>A perfect addition to your prized trophy collection, this two-handled gold trophy features the words "Drinking Champ" and has a silver plate on the bottom to customize. A necessity for all college drinking games! Please drink responsibly.</t>
  </si>
  <si>
    <t>The birthday girl will shine in this Sweet 16 Sparkle 30in Birthday Sash! Birthday sash features a metallic silver base with a hot pink "Sweet 16 Birthday Princess" headline. Just slip on and become the Sweet 16 princess!</t>
  </si>
  <si>
    <t>No bones about it, your guests will have some fabulous getups! Let the Halloween games begin, and hand out this Best Costume Trophy to the winner! Featuring a gold plastic skeleton with his head in his hands, Skeleton Best Costume Trophy has a "Best Costume" headline on a black plastic base. For ages 3 and up. Best Costume Trophy measures 9 1/2in tall x 3in in diameter at the base.</t>
  </si>
  <si>
    <t>For a wild night out, accessorize the Bachelorette and her friends with the Bachelorette Party Shot Glass Necklace. This fun shot glass has a pink beaded chain to wear around your neck and reads "Bachelorette on the Loose". Bachelorette Party Shot Glass Necklace measures 20in long.</t>
  </si>
  <si>
    <t>Make it a wild night with Truth or Dare Cards! Dare your friends to do crazy things like get a guy to buy you a drink and lots more. Includes 52 cards measuring 3 1/2" x 2 3/8".</t>
  </si>
  <si>
    <t>Make a splash with our Bachelorette Sash, a silver foil sash that makes it easy to spot the Bride-To-Be in a crowd. Bachelorette Sash features a playful pink and black "Bachelorette" headline framed by lips on one side and a cocktail glass on the other. A promise of the evening to come? Made in a continuous loop that slips on over the head, Bachelorette Sash measures 30in around.</t>
  </si>
  <si>
    <t>Give your guests the red carpet treatment! Red Carpet Runner lets you create a "runway" for your own movie premier, or maybe just a Hollywood party in the comfort of your home. Made of thin red felted fiber, it can be used indoors or out to lend an air of authenticity to your event. Red Carpet Runner measures 15ft long x 24in wide.</t>
  </si>
  <si>
    <t>Perfectly pink! Our Girl's 1st Birthday Sash features a bright pink "1st Birthday Girl" headline outlined in lime green against a shiny, pale pink background. Message is surrounded by miniature purple stars while the material is extra soft to the touch. A great addition to your little one's birthday ensemble. Girl's 1st Birthday Sash measures 3 3/4in wide x 14 1/2in long.</t>
  </si>
  <si>
    <t>Satisfy a big party thirst! Summer Fun Yard Drinking Glass features stripes in hot party colors and includes hot pink curlicue straw. This fun container for party drinks holds 24oz of liquid refreshment.</t>
  </si>
  <si>
    <t>Go wild in style wearing a Light-Up Tiara! Our dazzling, plastic Another Year of Fabulous Light-Up Tiara features a light pink, marabou trim, silver flowers with faux fuscia jewels, and a heart shaped medallion with a "Party Girl" headline and pink and black zebra border. Medallion lights up. Perfect flair for the birthday girl on her special day!</t>
  </si>
  <si>
    <t>Add fun to the party with our colorful Plastic Shot Glasses. Assorted Color Plastic Shot Glasses are made of durable purple, blue, pink and green, translucent plastic and feature a flared design with a concave bottom. Package includes 40 2oz Plastic Shot Glasses.</t>
  </si>
  <si>
    <t>Light up your shots with the Light up shot glasses. Features colorful lights easy to switch it on and is re useable.</t>
  </si>
  <si>
    <t>Party incognito with these sexy masks! Hand out Bachelorette Party Masks to the girls as a fun, wearable bachelorette party favor. Package includes 6 black and pink masks embellished with marabou feathers, glitter and rhinestone accents. Each sparkling mask has a different design, and is labeled with one of the following naughty names: "Flirt", "Wild", "Single", "Sexy", "Tease" and "Bad". Sturdy paper masks have an elastic band to secure them comfortably around ladies' heads.</t>
  </si>
  <si>
    <t>Go glam-rock this birthday. Add to your party's showmanship with our Rocker Girl Confetti. This value pack of confetti is an assortment of black and silver foil stars, turquoise and pink foil hearts, and die-cut cardstock pieces featuring crowns peace signs, and "rock STAR" messages. Sprinkle this rockin confetti on tabletops or on counters, as a killer detail for your rockstar birthday. Package contains 1.2oz of Rocker Girl Confetti.</t>
  </si>
  <si>
    <t>Elegant yet macabre! Add a chilling touch to your party table with our Dreary Glitter Leaf Table Sprinkles. Our pack of Dreary Glitter Leaf Table Sprinkles is perfect for Halloween, theme parties and more! Each 1oz package Dreary Glitter Leaf Table Sprinkles includes 24 die-cut glittering leaves.</t>
  </si>
  <si>
    <t>Disguise yourself with our Birthday Party Masks! Assortment includes masks that say "Tipsy", "Lush", "Frisky or "Crazy" at the top, so choose the one that relates most to you! Great for a birthday party, masquerade, Halloween and more! Comfortable and easy to wear.</t>
  </si>
  <si>
    <t>Mask yourself in fabulousness! Our dazzling Happy Birthday Masks feature eye-popping colors, crazy cool designs, glitter accents and bright feathers along the edges. Each mask has its' own fun message like "Party Time", "Let's Party", "Make a Wish" and more. Place these Happy Birthday Masks in treat bags for guests or lay out on your party table for a festive look! Package includes 6 cardstock Happy Birthday Masks, each with an attached elastic string and cutout holes for eyes.</t>
  </si>
  <si>
    <t>Princess perfection! Our 3-pack of Princess Confetti features metallic pink and white stars and hearts, with cardstock pieces displaying colorful tiaras and purses. Sprinkle this dazzling Princess Confetti all over your party table, in gift bags, or in envelopes when sending invitations and thank you notes. Dazzling! Package includes 1.2oz of Princess Confetti.</t>
  </si>
  <si>
    <t>Sprinkle treasure everywhere! Display your riches with Pirate's Treasure Confetti. The perfect sparkly touch for a pirate party, pirate confetti comes in three fun mixes: foil red, blue and green dots, embossed gold foil coins, and cardstock cutout pirate</t>
  </si>
  <si>
    <t>Celebrate the big 2-1 with our Age 21 Birthday Confetti! This 3-pack of Age 21 Birthday Confetti features black and silver circles, colorful stars, and "21" and "Party Time" messages. Sprinkle confetti on party tables, in treat bags or in envelopes when sending invitations and thank you notes! Package contains 1.2oz of Age 21 Birthday Confetti.</t>
  </si>
  <si>
    <t>A pinch to grow an inch! Create a picture perfect birthday with our Dots and Stripes 30th Birthday Confetti! Confetti features metallic polka dots, stars, birthday cakes and fun birthday messages in eye-catching colors. Sprinkle this cute Dots and Stripes 30th Birthday Confetti in envelopes and gift bags or on your party table for a splash of color! Package contains 2.5oz of birthday confetti.</t>
  </si>
  <si>
    <t>A pinch to grow an inch! Create a picture perfect birthday with our Dots and Stripes 40th Birthday Confetti! Confetti features metallic polka dots, stars, birthday cakes and fun birthday messages in eye-catching colors. Sprinkle this cute Dots and Stripes 40th Birthday Confetti in envelopes and gift bags or on your party table for a splash of color! Package contains 2.5oz of birthday confetti.</t>
  </si>
  <si>
    <t>A pinch to grow an inch! Create a picture perfect birthday with our Dots and Stripes 50th Birthday Confetti! Confetti features metallic polka dots, stars, birthday cakes and fun birthday messages in eye-catching colors. Sprinkle this cute Dots and Stripes 50th Birthday Confetti in envelopes and gift bags or on your party table for a splash of color! Package contains 2 1/2oz of birthday confetti.</t>
  </si>
  <si>
    <t>A pinch to grow an inch! Create a picture perfect birthday with our Dots and Stripes 60th Birthday Confetti! Confetti features metallic polka dots, stars, birthday cakes and fun birthday messages in eye-catching colors. Sprinkle this cute Dots and Stripes 60th Birthday Confetti in envelopes and gift bags or on your party table for a splash of color! Package contains 2.5oz of birthday confetti.</t>
  </si>
  <si>
    <t>Sprinkle our Metallic Sweet 16 Confetti on tables or envelopes when sending party invitations or thank you cards! Confetti features metallic silver and black stars with trendy hot pink cutout "16" numbers. Metallic Sweet 16 Confetti Mix contains 2 and 1/2oz of confetti.</t>
  </si>
  <si>
    <t>Shiver me timbers, a party awaits! Desguise yourself with our Pirate's Treasure Masks! Package includes 8 paper masks, each featuring an eyepatch, gold hoop earrings, a red bandana and a pirate hat. Perfect for guests to wear at your pirate theme party!</t>
  </si>
  <si>
    <t>These are some glamorous little arachnids! Glitter Spider Table Sprinkles will liven up the table decoration in a spooky way! Each package contains Glitter Spider Table Sprinkles in 3 shimmering colors - purple, black, and orange. The small purple and black spiders measure about 1/2in and the large orange spiders measure close to 2in in size. Glitter Spider Table Sprinkles pack includes 20 spiders total.</t>
  </si>
  <si>
    <t>Gonna soak up the sun? Our Tiki Confetti features colorful palm trees, hibiscus flowers, parrots and dots. Confetti is great to spread over table tops or sprinkle in party invitations. Package includes 2 1/2oz of confetti mix.</t>
  </si>
  <si>
    <t>Decorate for your gig with this rockin' Rock Star confetti mix. Confetti features shiny foil cutout electric guitars, skull and crossbones, stars and inRock Starin headlines. Fun to sprinkle on the table or use in invitations, thank you cards or craft projects. 2 1/2 ounces.</t>
  </si>
  <si>
    <t>Our Little Princess Baby Shower Confetti will add a fun touch to your baby shower! Confetti features pastel crowns, baby carriages and baby bottles with gleaming stars. Package contains 2 1/2oz of confetti.</t>
  </si>
  <si>
    <t>This Pretty Princess Confetti will serve her majesty well! Pack contains 1.2oz of confetti. Confetti features a fun mix of foil crowns, hearts, dots and die-cut "Princess" headlines.. Use on the table or in envelopes or craft projects.</t>
  </si>
  <si>
    <t>Mix it up at your disco party! Our Metallic Disco Confetti features die-cut musical notes and prismatic disco balls. Make party tables dazzle or sprinkle inside disco invitations! Package includes 1/2oz of Metallic Disco Confetti.</t>
  </si>
  <si>
    <t>Flower power! Our 3-pack of Garden Girl Confetti features metallic blue and green circles, miniature pink hearts with large flowers, and colorful cardstock pieces displaying butterflies and ladybugs. Sprinkle this dazzling Confetti all around your party and presents for a lovely look! Package includes 1.2oz of Garden Girl Confetti.</t>
  </si>
  <si>
    <t>Spread some jungle sparkle at your party! Our 3-pack of Jungle Animals Confetti features gold and orange foil jungle animal silhouettes, green banana leaves, and cardstock pieces displaying grinning faces of friendly jungle creatures. Sprinkle this Jungle Animals Confetti all over your party table or in envelopes to give invitations a dazzling touch! Package contains 1.2oz total of Jungle Animals Confetti.</t>
  </si>
  <si>
    <t>Place in gift boxes, invitations or sprinkle on a table. Each package includes 2/3oz of Little Champs printed metallic confetti. Confetti features sports jerseys, football helmets, baseball/footballs, soccer ball/basketballs and colorful stars.</t>
  </si>
  <si>
    <t>Show a pattern of love on your little girl's first birthday with our Hugs &amp; Stitches Girl's 1st Birthday Favor Bags! Featuring a large, pink "1" with a colorful "Birthday!" headline on the bottom, stars and polka dots, a convenient handle and a blank space to personalize, these Girl's 1st Birthday Favor Bags are sure to bring smiles. Package includes 8 Girl's 1st Birthday Favor Bags, each measuring 9in x 6 1/2in.</t>
  </si>
  <si>
    <t>Sew up a fun 1st birthday with these Hug &amp; Stitches Boy's 1st Birthday Favor Bags! Each pack includes 8 bags measuring 9in x 6.5in. Hugs &amp; Stitches Boy's 1st birthday favor bags feature a blue two-tone plastic bag with stars and a colorful "1st Birthday" headline. Bag also includes a line to personalize with the guest's name. Just fill with your favorite candy or favors for a memorable take home party treat!</t>
  </si>
  <si>
    <t>Present your guests with Garden Girl Favor Bags filled with favors and treats. Package includes 8 Garden Girl Favor Bags measuring 9in x 6 1/2in. Bags feature ladybugs, bumblebees, butterflies and flowers. Bag also includes a space on top to write a name.</t>
  </si>
  <si>
    <t>Some loot for all the little pirates at your party! Our Pirate Party Favor Bags feature a treasure island with a pirate ship, flag, and blank space to personalize. Fill Pirate Party Favor Bags with party favors and treats! Package includes 8 Pirate Party Favor Bags, each measuring 9in x 6 1/2in.</t>
  </si>
  <si>
    <t>Guests will go wild for our Jungle Animals Favor Bags! These colorful Jungle Animals Favor Bags feature a menagerie of animals in a jungle setting and a space on top to write a name. Fill with fun party favors and tasty treats! Package includes 8 Jungle Animals Favor Bags, each measuring 9in x 6 1/2in.</t>
  </si>
  <si>
    <t>Treat your little princesses with our Princess Favor Bags! These Princess Favor Bags feature princess accessories and a blank space to personalize. Fill bags with party favors and treats! Package includes 8 plastic Princess Favor Bags, each measuring 9in x 6 1/2in.</t>
  </si>
  <si>
    <t>Favor your party guests in style with our Glitzy Girl Favor Bags! Package includes 8 Glitzy Girl Favor Bags, each measuring 9in x 6 1/2in. Purple bag features lip sticks, high heels and more! Fill Glitzy Girl Favor Bags with fun favors and tasty treats for guests to enjoy!</t>
  </si>
  <si>
    <t>Be a sport! Hand out these plastic Little Champs Favor Bags to all your guests! Our Little Champs Favor Bags feature assorted sports gear on a blue background with a "Happy Birthday" headline. Bag also features a line at the top to personalize the bag. Fill these bags with party favors and treats. 8 count. 9in x 6 1/2in.</t>
  </si>
  <si>
    <t>Add that special touch to your baby shower favor bags and boxes with our Multicolor Baby Shower Favor Ties! Each package includes 6 favor ties in yellow, lavender and light green. Favor ties feature a white bow with "Baby Shower" printed at each end. In the center of each bow is a matching rosette. Bows measure 3 1/2in x 2 1/2in.</t>
  </si>
  <si>
    <t>Be a high roller your casino party with these big dice! Inflatable Dice Decoration is two large, bright red and white, 4 sided dice made of printed plastic. Package contains 2 easily inflated casino decorations, each measuring 12in big.</t>
  </si>
  <si>
    <t>Crown the expecting mom with our fun New Mom to Be Tiara! Our tiara features a silver frame accented with faux colorful stones, a white marabou feather border and a "New Mom to Be" headline. One size fits most.</t>
  </si>
  <si>
    <t>A stork just dropped by with the perfect baby shower game! Our Baby's Coming Baby Shower Bingo Game features a complete set of bingo cards, markers and a calling card. Baby-themed images of baby bottles, rattles, pacifiers and more make this game as fun to look at as it is to play! Baby's Coming Baby Shower Bingo includes 15 bingo cards, 77 markers, 40 caller markers and 1 calling card. Baby Shower Bingo can be played by up to 15 players.</t>
  </si>
  <si>
    <t>An immeasurably fun shower game! Our Tummy Measure Baby Shower Game is perfect for your baby shower! Have each guest cut our tummy tape to guess the waist size of the mommy-to-be. The closest fit wins! Tape features the phrase, "What Size Is The New Mommy's Tummy?" with decorative measurement lines. Package contains one roll of tummy tape, measuring 2in x 150ft.</t>
  </si>
  <si>
    <t>Add a bright touch to your baby shower! Our Baby Shower Glitter Candles feature pastel colors with glitter accents and spell out "Baby Shower." Fun to use in cakes, cupcakes or sandwiches. Our candles feature lead free wicks with a 2 minute maximum burn time. Package includes 10 candles, each measuring 3 1/4in tall.</t>
  </si>
  <si>
    <t>Make it easy to get all your favors together with our Multi Color Mini Baby Shower Favor Bag Kit! Our kit includes 24 clear cello bags with images of baby bottles, safety pins and baby rattles, 24 metallic lavender star tie closures and twenty-four 2in baby rattle gift tags. Cello bags measure 5 1/2in L x 4in W.</t>
  </si>
  <si>
    <t>Deck the mom-to-be in her own princess sash! Our Mommy to Be Sash is a fun silver sash that features a "Mommy to Be" headline in pastel colors. Simply slip it over the head of the mommy-to-be. Mommy to Be Sash measures approximately 25in long.</t>
  </si>
  <si>
    <t>Your guests will have a blast playing our Baby Shower Games Word Sheets! Our word sheets feature Baby Word Scramble and Baby Word Search. There is no answer key available for our puzzles. Package includes 24 double sided sheets, each measuring 7in x 5in.</t>
  </si>
  <si>
    <t>Our Baby Shower Game Kit is full of fun games and activities to get your baby shower started! Baby Shower Game Kit includes 5 different games for up to 12 guests. Games include Shower Gift Bingo, Baby Care Charades, Baby Words Game, Diaper Surprise and Pin the Pacifier on the Baby. Kit includes easy to follow instructions listed on the back of the box.</t>
  </si>
  <si>
    <t>Pooh happens! Have fun laughing about the not-so-fun part of being a parent with our Diaper Baby Shower Game. Our game features 3 fun game ideas in one. Game includes 12 miniature diapers and 36 stickers. Includes easy to follow instructions.</t>
  </si>
  <si>
    <t>Ready to add the crowning touch to your birthday party with this fun Birthday Princess Head Bopper! Bopper features a firm pink plastic headband, with the headline "Birthday Princess" on a fun pink background.</t>
  </si>
  <si>
    <t>Finally, a Let's Party hat that serves a real purpose, serving you all night long with the libation of your choice. Let's Party Drinking Top Hat is a comically styled, tall floppy felt headpiece with a decorative felt buckle and — what matters most — two attached beer can holders with long flexible straws that lead directly to your parched lips. Christmas Drinking Top Hat holds up to two 12oz cans of brew and measures approximately 10in tall — or long, depending on your body's position. One size fits most adults.</t>
  </si>
  <si>
    <t>Open the bar tab, here comes the bride! Our Bachelorette Veil with Shot Glasses features a white floral crown with an attached white bridal veil, two pink plastic shot glasses and a sign that says "I'm tying the knot, buy me a shot!" in hot pink. This fun Bachelorette Veil is the perfect addition to a bachelorette party!</t>
  </si>
  <si>
    <t>PKG PER UNIT</t>
  </si>
  <si>
    <t>MSRP</t>
  </si>
  <si>
    <t>FRANCHISE PRCE</t>
  </si>
  <si>
    <t>DISCOUNT</t>
  </si>
  <si>
    <t>PROFIT MARGIN</t>
  </si>
  <si>
    <t xml:space="preserve">ORDER </t>
  </si>
  <si>
    <t>TOTAL AMOUNT
 (Excluding Taxes &amp; Freight)</t>
  </si>
  <si>
    <t>ADDED ON</t>
  </si>
  <si>
    <t>Price Change</t>
  </si>
  <si>
    <t>(12)CP 9" 25TH ANNIVERSARY</t>
  </si>
  <si>
    <t>(12)CP 9" 50TH ANNIVERSARY</t>
  </si>
  <si>
    <t>(12)BABY STEPS BOY GIANT PARTY</t>
  </si>
  <si>
    <t>(12)BABY STEP GIRL GIANT PRTY</t>
  </si>
  <si>
    <t>(12)CARD PARTY DNGLNG CO'S 30"</t>
  </si>
  <si>
    <t>(12)CARD PARTY CASINO DNG CO'S</t>
  </si>
  <si>
    <t>(12)CARD PARTY CASINO C/O ASST</t>
  </si>
  <si>
    <t>(12)CARD PARTY CUTOUT ASST 18"</t>
  </si>
  <si>
    <t>(12)GLOW/DARK VAMPIRE DNG CO'S</t>
  </si>
  <si>
    <t>(12)GLOW/DARK WITCH CUTOUT 18"</t>
  </si>
  <si>
    <t>(12)CO BULK MARDI GRAS</t>
  </si>
  <si>
    <t>(6)YARD SIGN - THE PARTY IS HERE</t>
  </si>
  <si>
    <t>(12)COWBOY BOOTS MINI MLD CNDL</t>
  </si>
  <si>
    <t>(36)GLITTER SPARKLING CANDLE A</t>
  </si>
  <si>
    <t>(12)CNDL MLD 40 FLAT 2 3/4"-MU</t>
  </si>
  <si>
    <t>(12)CNDL MLD 60 FLAT 2 3/4"-MU</t>
  </si>
  <si>
    <t>(12) FLUFF DÉCOR MULTI</t>
  </si>
  <si>
    <t>(12) FLUFFLY DECO RAINBOW</t>
  </si>
  <si>
    <t>(6)STOP SIGN LAWN SIGN</t>
  </si>
  <si>
    <t>(12)WARNINGS SIDEWALK SIGN ASS</t>
  </si>
  <si>
    <t>(12)GLOW/DARK SKLTN JOINTED CO</t>
  </si>
  <si>
    <t>(6)I AM 1 AWARD RIBBON</t>
  </si>
  <si>
    <t>(6)BRIDE TO BE AWARD RIBBON</t>
  </si>
  <si>
    <t>(24)SKELETON PRINTS VINYL FLOO</t>
  </si>
  <si>
    <t>(12)CHEF'S HAT</t>
  </si>
  <si>
    <t>(12)COWBOY HAT</t>
  </si>
  <si>
    <t>(12)JUNGLE BINGO PARTY GAME</t>
  </si>
  <si>
    <t>(12)CARD PARTY CENTERPIECE</t>
  </si>
  <si>
    <t>(12) MINI FAN DÉCOR MULTI COLOR</t>
  </si>
  <si>
    <t>(12)SILVER ANNVY ILL. LTTR BNN</t>
  </si>
  <si>
    <t>(12)GOLD ANNVY ILL. LETTER BNN</t>
  </si>
  <si>
    <t>(6)HIGH COUNT FRINGED SQUAWKER</t>
  </si>
  <si>
    <t>(6)HIGH COUNT PRINTED BLOWOUT</t>
  </si>
  <si>
    <t>(6)CARD PARTY PRINTED CASCADE</t>
  </si>
  <si>
    <t>(6)JKBX RCK INFLTBL INSTRMNTS</t>
  </si>
  <si>
    <t>(12)JACK-O-LANTERN PICKS 3"</t>
  </si>
  <si>
    <t>(12)HUGS &amp; STCHS GRL VNYL BABY</t>
  </si>
  <si>
    <t>(12)HUGS &amp; STCHS BOY VINL BABY</t>
  </si>
  <si>
    <t>(12)BN WARMTH OF CHRSTMS</t>
  </si>
  <si>
    <t>(12) DEC SWIRL MULTI</t>
  </si>
  <si>
    <t>(12)GID 3D SPIDER HANGING FOIL</t>
  </si>
  <si>
    <t>(6)CP BLLN SUMMER</t>
  </si>
  <si>
    <t>(6)SPRAY CENTERPEICE 30</t>
  </si>
  <si>
    <t>(6)SPRAY CENTERPEICE 40</t>
  </si>
  <si>
    <t>(6)SPRAY CENTERPEICE 50</t>
  </si>
  <si>
    <t>(6)SPRAY CENTERPEICE 60</t>
  </si>
  <si>
    <t>(6)BALLOON C/P GARDEN GIRL</t>
  </si>
  <si>
    <t>(6)BLLN CP PIRATE PARTY</t>
  </si>
  <si>
    <t>(6)BLLN CP PRINCESS</t>
  </si>
  <si>
    <t>(6)BLLN CP GLITZY GRL</t>
  </si>
  <si>
    <t>(6)BLLN CNTRPIECE JUNGL ANIMAL</t>
  </si>
  <si>
    <t>(6)CP BLLN BARNYARD</t>
  </si>
  <si>
    <t>(6)CENTERPIECE SPRAY SWT 16 SP</t>
  </si>
  <si>
    <t>(6)BLLN CP ROCKER GIRL BDAY</t>
  </si>
  <si>
    <t>(12)RCK N RLL GLTTR FRNGE LTR</t>
  </si>
  <si>
    <t xml:space="preserve">(12)BNR GNT SIGN PRSONALIZD SU                                             </t>
  </si>
  <si>
    <t>(12)BNR LTR LRG WELCOME HOME</t>
  </si>
  <si>
    <t>(12)BNR LTR LG HAPPY ANNIV SLV</t>
  </si>
  <si>
    <t>(12)GIANT PARTY SIGN HAPPY B-D</t>
  </si>
  <si>
    <t>(12)LETTER BANNER GLTR FRNG SW</t>
  </si>
  <si>
    <t>(12)BNR GNT SGN WELC HOME</t>
  </si>
  <si>
    <t>(6)ILL LTR BNR-HPY BD PIRATE P</t>
  </si>
  <si>
    <t>(6)DOTS/STRIPES ADD AGE BDAY B</t>
  </si>
  <si>
    <t>(6)TH PRTY CNT-30 GNT MET SGN</t>
  </si>
  <si>
    <t>(6)TH PRTY CNT-40 GNT MET SGN</t>
  </si>
  <si>
    <t>(6)TH PRTY CNT-50 GNT MET SGN</t>
  </si>
  <si>
    <t>(6)BNR GNT PLS SGN PRTY CNT-60</t>
  </si>
  <si>
    <t>(6)BNR CUSTOM BDAY FABULOUS</t>
  </si>
  <si>
    <t>(6)BNR CUSTOM TIME TO PARTY</t>
  </si>
  <si>
    <t>(6)ILL LTR BNR-HPY BDAY GRDN G</t>
  </si>
  <si>
    <t>(6)LTR BNR-HPY BD JUNGLE ANIMA</t>
  </si>
  <si>
    <t>(12)PRSNLZ GSB ONE-DERFUL BDAY</t>
  </si>
  <si>
    <t>(12)PRSNLZ GSB HUGS &amp; STITCHES</t>
  </si>
  <si>
    <t>(6)GIANT SIGN BNR ROCK STAR</t>
  </si>
  <si>
    <t>(6)LTR BNR ROCKER GIRL HPYBDAY</t>
  </si>
  <si>
    <t>(6)LTR BNR COMBO PK BOY</t>
  </si>
  <si>
    <t>(12)GNT GLITTER FRNGE BNR BOY</t>
  </si>
  <si>
    <t>(12)GNT GLITTER FRNGE BNR GIRL</t>
  </si>
  <si>
    <t xml:space="preserve">(6)JUMBO ADD-AN-AGE LB GARDEN                                              </t>
  </si>
  <si>
    <t>(6)JMB ADD-AN-AGE LB JUNGLE AN</t>
  </si>
  <si>
    <t>(6)PRINCESS ILLUS LETTER BNR-S</t>
  </si>
  <si>
    <t>(6)DISCO PRISMATIC ILL LETTER</t>
  </si>
  <si>
    <t>(6)BNR FOIL NEW YEARS BLKSLVRG</t>
  </si>
  <si>
    <t>(6)SIGN BANNER GIANT MET SWEET</t>
  </si>
  <si>
    <t>(6)ILL LTR BNR-HPY BD GLTZY GI</t>
  </si>
  <si>
    <t>(6)ILL LTR BNR-HP BD LITTLE CH</t>
  </si>
  <si>
    <t>(6)TABLE DEC KIT LITTLE CHAMPS</t>
  </si>
  <si>
    <t>(12)PRINTED DANGLING CO PRINCE</t>
  </si>
  <si>
    <t>(12)PRNTD DANGLING CO GLITZY GIRL</t>
  </si>
  <si>
    <t xml:space="preserve">(12)PRNT DANGLING CO LITTLE CHAMPS                                           </t>
  </si>
  <si>
    <t>(6)BDAY CUPCAKE DECORATING KIT</t>
  </si>
  <si>
    <t>(6)CUPCAKE STAND BIRTHDAY</t>
  </si>
  <si>
    <t>(6)CUPCAKE STAND 1ST B-DAY BOY</t>
  </si>
  <si>
    <t>(6)CUPCAKE STAND 1ST B-DAY GIR</t>
  </si>
  <si>
    <t>(12)STICKER FUN PK PRINCESS PR</t>
  </si>
  <si>
    <t>(12)BEER BOTTLE CANDLE HOLDER</t>
  </si>
  <si>
    <t>(6)BDAY SHAPES 3" PICK CANDLES</t>
  </si>
  <si>
    <t>(6)BIRTHDAY BOY 3" PICK CANDLE</t>
  </si>
  <si>
    <t>(6)BIRTHDAY GIRL 3" PICK CANDL</t>
  </si>
  <si>
    <t>(6)HAPPY BDAY PRMRY 3" PICK CN</t>
  </si>
  <si>
    <t>(12)HUGS &amp; STCHS GRL FLAT MLD</t>
  </si>
  <si>
    <t>(12)HUGS &amp; STCHS BOY FLAT MLD</t>
  </si>
  <si>
    <t>(12)CNDL MINI MLD BDAY FEVER</t>
  </si>
  <si>
    <t>(12)CNDLS MINI MLD PARTY ON</t>
  </si>
  <si>
    <t>(12)CNDL MINI MLD ANTHR YR FAB</t>
  </si>
  <si>
    <t>(12)CNDL MINI MLD SWEET STUFF</t>
  </si>
  <si>
    <t>(12)CHAMPAGNE BOTTLE MOLDED TA</t>
  </si>
  <si>
    <t>(12)#1 DECORATIVE PICK CANDLES</t>
  </si>
  <si>
    <t>(12)POLKA DOTS #0 BIRTHDAY CAN</t>
  </si>
  <si>
    <t>(12)POLKA DOTS #1 CANDLE</t>
  </si>
  <si>
    <t>(12)POLKA DOTS #2 CANDLE</t>
  </si>
  <si>
    <t>(12)POLKS DOTS #3 CANDLE</t>
  </si>
  <si>
    <t>(12)POLKA DOTS #4 CANDLE</t>
  </si>
  <si>
    <t>(12)POLKA DOTS #5 CANDLE</t>
  </si>
  <si>
    <t>(12)POLKA DOTS #6 CANDLE</t>
  </si>
  <si>
    <t>(12)POLKA DOTS #7 CANDLE</t>
  </si>
  <si>
    <t>(12)POLKA DOTS #8 CANDLE</t>
  </si>
  <si>
    <t>(12)POLKA DOTS #9 CANDLE</t>
  </si>
  <si>
    <t>(12)CNDL MINI MLD LITTLE PRINC</t>
  </si>
  <si>
    <t>(12)CANDLES MINI MLD LITTLE PR</t>
  </si>
  <si>
    <t>(12)CNDLS MLD CAKE HIPPIE</t>
  </si>
  <si>
    <t>(12)CNDLS MLD CAKE BARNYARD</t>
  </si>
  <si>
    <t>(6)CNDL FLAT MLD PARTY TIME</t>
  </si>
  <si>
    <t>(6)CNDL FLAT MLD DON'T EVEN AS</t>
  </si>
  <si>
    <t>(6)CNDL FLAT MLD I'VE LOST</t>
  </si>
  <si>
    <t>(12)CNDLS MLD CAKE ROCKER</t>
  </si>
  <si>
    <t>(12)BOYS 1ST B-DAY #1 CANDLE</t>
  </si>
  <si>
    <t>(12)GIRLS 1ST B-DAY #1 CANDLE</t>
  </si>
  <si>
    <t>(12)PRINCESS MINI MLD CAKE CAN</t>
  </si>
  <si>
    <t>(12)MINI CAKE CNDLS SHMMRNG B</t>
  </si>
  <si>
    <t>(6)CANDLES 3" PICK FIRE ENGNE</t>
  </si>
  <si>
    <t>(6)CANDLES MINI PICK SWEET 16</t>
  </si>
  <si>
    <t>(12)#16 CANDLE NUMERAL SWEET 1</t>
  </si>
  <si>
    <t>(6)HPPY BDAY STRPS TTHPICK CND</t>
  </si>
  <si>
    <t>(6)PIRATES TREASURE MINI CAKE CANDLE</t>
  </si>
  <si>
    <t xml:space="preserve">(6)PIRATES TREASURE MOLDED CANDLE                                          </t>
  </si>
  <si>
    <t>(12)CANDLES MINI MLD CAKE GL G</t>
  </si>
  <si>
    <t>(12)CNDLS MINI MOLD CAKE GRDN</t>
  </si>
  <si>
    <t>(12)CNDLS MINI MLD JUNGLE ANIM</t>
  </si>
  <si>
    <t>(12)CKE CNDLS MINI MOLDED L-CH</t>
  </si>
  <si>
    <t>(6)GFW 5 CHMPNSHP SOCCR W/HNGT</t>
  </si>
  <si>
    <t>(6)DAISY STRIPE PRNTD GIFT WRA</t>
  </si>
  <si>
    <t>(6)GFW 5 COLOR BARS W/HANGTAB</t>
  </si>
  <si>
    <t>(12) HAPPY BDAY CREPE STREAMER</t>
  </si>
  <si>
    <t>(6)GW PR 5' SPIRAL GRAPHICS</t>
  </si>
  <si>
    <t>(6)GW PR 5' WEDDING BLISS</t>
  </si>
  <si>
    <t>(12)30" CRÈME STRM GLITZY GIRL</t>
  </si>
  <si>
    <t>(12)SKELETON JOINTED CUTOUT</t>
  </si>
  <si>
    <t>(12)CASINO GIANT C/O BANNER SE</t>
  </si>
  <si>
    <t>(12)CO PKG SUMMER</t>
  </si>
  <si>
    <t>(24)SIGN VAC FORM SML CEMETERY</t>
  </si>
  <si>
    <t xml:space="preserve">(6)YARD SIGN SUMMER                                                        </t>
  </si>
  <si>
    <t>(9)CAUTION TAPE KEEP OUT HLWN</t>
  </si>
  <si>
    <t>(12)CO GLITTER MEGA VAL PK HLW</t>
  </si>
  <si>
    <t>(3)TOMBSTONE PERSONALIZED</t>
  </si>
  <si>
    <t>(12)CO MEGA VAL PK HUGS/STCHS</t>
  </si>
  <si>
    <t>(6)HUGS &amp; STITCHES GIRL LAWN SIGN</t>
  </si>
  <si>
    <t>(6)HUGS &amp; STITCH BOY DIR LAWN SIGN</t>
  </si>
  <si>
    <t>(6)VALUE PACK CUTOUTS ROCK STA</t>
  </si>
  <si>
    <t>(12)THE PARTY CONT - 30 GLITTER CO</t>
  </si>
  <si>
    <t>(12)THE PARTY CONT - 40 GLITTER CO</t>
  </si>
  <si>
    <t>(12)THE PARTY CONT - 50 GLITTER CO</t>
  </si>
  <si>
    <t>(12)THE PARTY CONT - 60 GLITTER CO</t>
  </si>
  <si>
    <t>(12)BUNDLE OF JOY STRK JNTD C/</t>
  </si>
  <si>
    <t>(6)JUMBO GLITTER FACE MASK 3D</t>
  </si>
  <si>
    <t>(12)COMEDY/TRAGEDY GLITTER 3D</t>
  </si>
  <si>
    <t>(12)CO LG MARDI GRAS</t>
  </si>
  <si>
    <t>(12)BULK CUTOUT ELEGANT NEW YEAR</t>
  </si>
  <si>
    <t>(12)CO GLITTER 25TH ANNIVERSAR</t>
  </si>
  <si>
    <t>(12)CO GLITTER 50TH ANNIVERSAR</t>
  </si>
  <si>
    <t>(6)ITS A BOY PRNTD DANGLING CO</t>
  </si>
  <si>
    <t>(12)CO MEGA VAL PK ONE-DRFL BD</t>
  </si>
  <si>
    <t>(12)PRINTED DANGLING CO ROCK STAR</t>
  </si>
  <si>
    <t>(12)HPPY BDAY DOTS &amp; STRPS 30 Pieces</t>
  </si>
  <si>
    <t>(12)CO 15" BE VERY AFRAID</t>
  </si>
  <si>
    <t>(12)CO GLITTER LARGE PUMPKIN</t>
  </si>
  <si>
    <t>(12)CUTOUTS 1ST B-DAY BOY</t>
  </si>
  <si>
    <t>(12)CUTOUTS 1ST B-DAY GIRL</t>
  </si>
  <si>
    <t>(6)BABY GIRL LAWN SIGN W/GLITTER</t>
  </si>
  <si>
    <t>(6)BABY BOY LAWN SIGN W/GLITTER</t>
  </si>
  <si>
    <t>(12)BABY BOY GLITTER CUTOUT</t>
  </si>
  <si>
    <t>(12)BABY GIRL GLITTER CUTOUT</t>
  </si>
  <si>
    <t>(12)BABY SHOWER GLITTER CUTOUT</t>
  </si>
  <si>
    <t>(12)EMBLLSHED CUTOUT W/DISCO B</t>
  </si>
  <si>
    <t>(12)GLITTER VAC FORM SWEET 16</t>
  </si>
  <si>
    <t>(12)VALUE PACK CUTOUTS-MARDI G</t>
  </si>
  <si>
    <t>(12)DANG CO PRINTED GARDEN GIRL</t>
  </si>
  <si>
    <t>(12)DANGLING CO PRNT JNGLE ANIMAL</t>
  </si>
  <si>
    <t>(18)MINI "OLD ZONE" BARRICADE</t>
  </si>
  <si>
    <t>(6)MARTINI GLASS BCHLRTT MINI</t>
  </si>
  <si>
    <t>(4)INFLATABLE AGE BARRICADE KIT</t>
  </si>
  <si>
    <t>(6)BRA SUPER POWER LIFT</t>
  </si>
  <si>
    <t>(12)CONE 40 SENIOR MOMENT</t>
  </si>
  <si>
    <t>(12)CONE 60 SENIOR MOMENT</t>
  </si>
  <si>
    <t>(6)HEAD BOPPER LGHT UP PARTY GIRL</t>
  </si>
  <si>
    <t>(6)TAPE CAUTION PARTY ZONE</t>
  </si>
  <si>
    <t>(6)SASH BIRTHDAY GIRL</t>
  </si>
  <si>
    <t>(6)LEI LIGHT UP PARTY TIME</t>
  </si>
  <si>
    <t>(6)PENDANT DIAL A SHOT SPINNER</t>
  </si>
  <si>
    <t>(4)GAME INFLATABLE CAKE RING TOSS GAME</t>
  </si>
  <si>
    <t>(12)SHOT GLASS ASST BLING</t>
  </si>
  <si>
    <t>(6)BACH LIGHT UP BEER TNKD</t>
  </si>
  <si>
    <t>(6)CUSTOMIZABLE TROPHY PACKAGE</t>
  </si>
  <si>
    <t>(6)30 ROCKS ROSETTE</t>
  </si>
  <si>
    <t>(6)BUTTON JUMBO-BRIDE</t>
  </si>
  <si>
    <t>(3)TROPHY "CUP" JUMBO ROCK STA</t>
  </si>
  <si>
    <t>(6)TATTOO SLEEVES ROCK STAR</t>
  </si>
  <si>
    <t>(6)CNF AWARD RIBBON BARNYARD</t>
  </si>
  <si>
    <t>(6)CNF AWARD RIBBON HIPPIE</t>
  </si>
  <si>
    <t>(6)CNF AWARD RIBBON ROCKER</t>
  </si>
  <si>
    <t>(4)GAME RING TOSS 1ST BDAY GIRL</t>
  </si>
  <si>
    <t>(4)GAME RING TOSS 1ST BDAY BOY</t>
  </si>
  <si>
    <t>(6)CNF PCH AWARD RIBBON PRINCE</t>
  </si>
  <si>
    <t>(6)EYE MASK GLITZY GIRL</t>
  </si>
  <si>
    <t>(24)LIP GLOSS IN SHOE GLITZY GIRL</t>
  </si>
  <si>
    <t>(6)CNFT PCH AWARD RIBBN GLTZY GIRL</t>
  </si>
  <si>
    <t>(6)CONF POUCH AWRD RBN GRDN GI</t>
  </si>
  <si>
    <t>(6)CNFT POUCH AWD RBN JNGL ANM</t>
  </si>
  <si>
    <t>(12)GEL CLINGS BLOODY HANDS</t>
  </si>
  <si>
    <t>(6)FELT HNG GRLND TINY BUNDLE</t>
  </si>
  <si>
    <t>(6)BABY BOY SWIRL GARLAND</t>
  </si>
  <si>
    <t>(12)BABY SHOWER DIAPER GARLAND</t>
  </si>
  <si>
    <t>(6)GIFT WRAP FOIL GLITZY GIRL</t>
  </si>
  <si>
    <t>(6)PRINT GIFT WRAP 5 GARDEN GIRL</t>
  </si>
  <si>
    <t>(6)PRISMATIC JUMBO CRAZY DOTS</t>
  </si>
  <si>
    <t>(6)SWIRL BANNER GHOST</t>
  </si>
  <si>
    <t>(6)SIGN LARGE MESSAGE VALENTIN</t>
  </si>
  <si>
    <t>(12)HLLWN GRIM REAPER CLR DOOR</t>
  </si>
  <si>
    <t>(24)SPIDER WEB BLOODY STRETCHY</t>
  </si>
  <si>
    <t>(6)CP 25 CASCADE</t>
  </si>
  <si>
    <t>(6)CP 50 CASCADE</t>
  </si>
  <si>
    <t>(6)CANDELABRA DECORATION SET SHOCKTAIL</t>
  </si>
  <si>
    <t>(6)LNTRN GRLND W/FLWRS TINY BUNDLE</t>
  </si>
  <si>
    <t>(6)SWRL DEC MGA VL BDAY DOTS &amp; STRIPES</t>
  </si>
  <si>
    <t>(6)GRUESOME GROUP 3-D HANGING</t>
  </si>
  <si>
    <t>(6)DEC HOLLYWOOD PHOTO BANNER</t>
  </si>
  <si>
    <t>(3)HOLIDAY GLTR CHANDELIER DECORATION KIT</t>
  </si>
  <si>
    <t>(12)ROCK AND ROLL DOORWAY CURTAIN</t>
  </si>
  <si>
    <t>(6)DOOR DECORATION ROCK STAR</t>
  </si>
  <si>
    <t>(3)TABLE DEC KIT ROCK STAR FOR 10 TABLES</t>
  </si>
  <si>
    <t>(6)BABY SHOWER HANGING CASCADE</t>
  </si>
  <si>
    <t>(6)BABY SHOWER HANGING SHAPES</t>
  </si>
  <si>
    <t>(6)SOCCER CASCADE C/P</t>
  </si>
  <si>
    <t>(12)TIARA HEADBAND W/FLOWERS</t>
  </si>
  <si>
    <t>(4)GLASSES DIVA PINK/BLACK</t>
  </si>
  <si>
    <t>(4)GLASSES SOCCER BALL</t>
  </si>
  <si>
    <t>(4)GLASSES GOLDEN HORSESHOE</t>
  </si>
  <si>
    <t>(4)GLASSES AVENTURA SILVER</t>
  </si>
  <si>
    <t>(4)GLASSES FLAMINGO</t>
  </si>
  <si>
    <t>(4)GLASSES HIGH MAINTENANCE</t>
  </si>
  <si>
    <t>(4)GLASSES FEELIN' GROOVY</t>
  </si>
  <si>
    <t>(4)GLASSES PONG CHAMPION</t>
  </si>
  <si>
    <t>(6)GLASSES DIAMOND BLING FUN</t>
  </si>
  <si>
    <t>(6)BEER FUN SHADES</t>
  </si>
  <si>
    <t>(9)HAT CONE FOIL HAPPY BIRTHDAY PARTY ON</t>
  </si>
  <si>
    <t>(12)HATS HUGS &amp; STITCHES GIRL</t>
  </si>
  <si>
    <t>(12)HATS HUGS &amp; STITCHES BOY</t>
  </si>
  <si>
    <t>(6)VAC FORM MASK GARDEN GIRL</t>
  </si>
  <si>
    <t>(6)VAC FORM MASK JUNGLE ANIMAL</t>
  </si>
  <si>
    <t>(9)BDAY PRINCESS CROWN W/FRNGE</t>
  </si>
  <si>
    <t xml:space="preserve">(12)HAT FABRIC HIBISCUS                                                    </t>
  </si>
  <si>
    <t>(12)EARRINGS HOLLYWOOD LIGHT UP</t>
  </si>
  <si>
    <t>(12)GLITTER TOP HAT WITH CARDS</t>
  </si>
  <si>
    <t>(6)FELT GAME - BLACKJACK</t>
  </si>
  <si>
    <t>(12)HAT TALL MULTI COLORED</t>
  </si>
  <si>
    <t>(6)ANIMAL PRINT COWBOY HAT</t>
  </si>
  <si>
    <t>(6)TALL TOP HAT ORANGE</t>
  </si>
  <si>
    <t>(12)GLASSES GLTR MOLDED GROOM</t>
  </si>
  <si>
    <t>(12)HAT FARMER</t>
  </si>
  <si>
    <t>(6)SHADES CHAMPAGNE</t>
  </si>
  <si>
    <t>(24)TOP HAT SPARKLE BIRTHDAY FEVER</t>
  </si>
  <si>
    <t>(12)TOP HAT SILVER GLTR MINI</t>
  </si>
  <si>
    <t>(6)PRINCESS ELCT TIARA W MARAB</t>
  </si>
  <si>
    <t>(12)PRINCESS FLOWER TIARA</t>
  </si>
  <si>
    <t>(6)IRDSCNT TIARA W MARABOU-PIN</t>
  </si>
  <si>
    <t>(6)DIAMOND ELEC TIARA W MARABO</t>
  </si>
  <si>
    <t>(6)FOIL PRINCESS CONE HAT / MARIBOU</t>
  </si>
  <si>
    <t>(6)IRIDESCENT CONE HAT/MARABOU</t>
  </si>
  <si>
    <t>(6)TIARA FLASHING LIGHTS BACHELORETTE</t>
  </si>
  <si>
    <t>(12)GLITTER TOP HATS - DOTS</t>
  </si>
  <si>
    <t>(6)FOIL CONE HAT DOTS WITH FRINGE</t>
  </si>
  <si>
    <t>(6)FOIL CONE HAT SWIRLS &amp; FRINGE</t>
  </si>
  <si>
    <t>(6)FOIL CONE HAT FLOWER &amp; FRNGE</t>
  </si>
  <si>
    <t>(6)BDAY DOTS &amp; STRIPES ELEC TIARA</t>
  </si>
  <si>
    <t>(6)SHADES FUN TOTALLY CAKED OU</t>
  </si>
  <si>
    <t>(6)SHADES FUN BDAY GLITTER FLA</t>
  </si>
  <si>
    <t>(12)CONE HAT HAPPY BDAY DOTS</t>
  </si>
  <si>
    <t>(6)HATS 7" JUNGLE ANIMALS</t>
  </si>
  <si>
    <t>(12)HAT LTS PRTY VAC FRM GNGST</t>
  </si>
  <si>
    <t>(6)HAT CONE 7" BARNYARD</t>
  </si>
  <si>
    <t>(9)DOTS/STRIPES FOIL CROWN W/ FRINGE</t>
  </si>
  <si>
    <t>(6)NOVELTY SUNGLASSES BOY</t>
  </si>
  <si>
    <t>(6)NOVELTY SUNGLASSES GIRL</t>
  </si>
  <si>
    <t>(6)TIARA COMB MINI ROCKER BDAY</t>
  </si>
  <si>
    <t>(6)CONE HAT PKG FIRST B-DAY GIRL</t>
  </si>
  <si>
    <t>(6)CONE HAT PKG FIRST B-DAY BOY</t>
  </si>
  <si>
    <t>(6)CONE HAT BULK 1ST BDAY BOY</t>
  </si>
  <si>
    <t>(6)CONE HAT BULK 1ST BDAY GIRL</t>
  </si>
  <si>
    <t>(6)BOYS 1ST B-DAY FABRIC CAKE</t>
  </si>
  <si>
    <t>(6)BOYS 1ST B-DAY FABRIC CROWN</t>
  </si>
  <si>
    <t>(4)FROTHY BEER MUG HAT</t>
  </si>
  <si>
    <t>(6)ELCTROPLATED TIARA GLITZY GIRL</t>
  </si>
  <si>
    <t>(6)PRINCESS PRISMATIC HATS 7"</t>
  </si>
  <si>
    <t>(4)SHADES FLUER DE LIS FUN</t>
  </si>
  <si>
    <t>(4)MARDI GRAS FUN SHADES 4</t>
  </si>
  <si>
    <t>(12)HOLLYWOOD BLACK FELT TOP HAT</t>
  </si>
  <si>
    <t>(6)TIARA ELECTROPLATED SWEET 16</t>
  </si>
  <si>
    <t>(6)PIRATES TREASURE HATS 7"</t>
  </si>
  <si>
    <t>(6)PIRATES TREASURE PLASTIC HAT</t>
  </si>
  <si>
    <t>(12)HAT MINI TOP MARDI GRAS</t>
  </si>
  <si>
    <t>(6)PRISM FOIL TIARAS GLITZY GIRL</t>
  </si>
  <si>
    <t>(6)TIARAS GARDEN GIRL</t>
  </si>
  <si>
    <t>(6)GAME Complete the Task Bachelorette</t>
  </si>
  <si>
    <t>(6)GAME How Well Do You Know the Bachelorette</t>
  </si>
  <si>
    <t>(6)KISS THE STUD GAME</t>
  </si>
  <si>
    <t>(6)GAME -SPINNER DRINKING GAME</t>
  </si>
  <si>
    <t>(12)GAME PARTY BARNYARD</t>
  </si>
  <si>
    <t xml:space="preserve">(9)CP FRINGE PALM TREE                                                     </t>
  </si>
  <si>
    <t xml:space="preserve">(12)HC SET OF 2 TIKI                                                       </t>
  </si>
  <si>
    <t>(9)KIT TABLE DEC CEMETERY</t>
  </si>
  <si>
    <t>(12)HUGS &amp; STITCHES GIRL H/C C</t>
  </si>
  <si>
    <t>(6)THE PARTY CONTINUES -30 DC</t>
  </si>
  <si>
    <t>(6)THE PARTY CONTINUES -40 DC</t>
  </si>
  <si>
    <t>(6)THE PARTY CONTINUES -50 DC</t>
  </si>
  <si>
    <t>(6)DELUXE HC CP TINY BUNDLE</t>
  </si>
  <si>
    <t>(6)HC CP 15 ROCK STAR</t>
  </si>
  <si>
    <t>(9)KIT TABLE DECORATING-BDY BO</t>
  </si>
  <si>
    <t>(9)TABLE DECORATING KIT-1ST BO</t>
  </si>
  <si>
    <t>(9)KIT TABLE DECORATING-BDY GI</t>
  </si>
  <si>
    <t>(9)KIT TABLE DECORATING 1ST GI</t>
  </si>
  <si>
    <t>(6)TABLE DECORATING KIT PIRATE</t>
  </si>
  <si>
    <t>(6)TABLE DECORTING KIT GARDEN</t>
  </si>
  <si>
    <t>(6)TABLE DEC KIT JUNGLE ANIMAL</t>
  </si>
  <si>
    <t>(6)TABLE DECORATING KIT PRINCE</t>
  </si>
  <si>
    <t>(6)DISCO DIE CUT CENTERPIECE</t>
  </si>
  <si>
    <t>(6)HONEYCOMB CP TWO BY TWO</t>
  </si>
  <si>
    <t>(6)DELUXE HC C/P BABYS NURSERY</t>
  </si>
  <si>
    <t>(6)FAN DEC PAPER VALENTINE</t>
  </si>
  <si>
    <t>(6)HEAD BOBBER CHRISTMAS FABRIC</t>
  </si>
  <si>
    <t xml:space="preserve">(6)HORN PRNT 24CT BLLN FUN                                                 </t>
  </si>
  <si>
    <t>(24)HORNS AIR - ASSORTED COLOR</t>
  </si>
  <si>
    <t>(24)HORNS BULK BGS GLITTER</t>
  </si>
  <si>
    <t>(24)CANDLE DCRTV PRETTY PETALS</t>
  </si>
  <si>
    <t>(6)SHOOTING STAR AWARD</t>
  </si>
  <si>
    <t>(6)DRINKING CHAMP TROPHY</t>
  </si>
  <si>
    <t>(6)SASH SWEET 16 SPARKLE</t>
  </si>
  <si>
    <t>(6)BEST COSTUME SKELETON TROPHY</t>
  </si>
  <si>
    <t>(6)VEIL BACHELORTTE PARTY BAD GIRL</t>
  </si>
  <si>
    <t>(6)BCHLRT PRTY BEAD CHN W/SHOT GLASS</t>
  </si>
  <si>
    <t>(6)BCHLRTTE PRTY TRUTH/DARE CARD</t>
  </si>
  <si>
    <t>(6)BACHELORETTE PARTY SASH</t>
  </si>
  <si>
    <t>(6)HOLLYWOOD RED FLOOR RUNNER</t>
  </si>
  <si>
    <t>(6)GIRLS 1ST B-DAY SASH</t>
  </si>
  <si>
    <t>(6)FLASHING BLING BUTTON</t>
  </si>
  <si>
    <t xml:space="preserve">(6)YARD GLASS SUMMER FUN                                                   </t>
  </si>
  <si>
    <t>(6)TIARA LGT UP ANTR YR FABULOUS</t>
  </si>
  <si>
    <t>(12)SHOT GLASSES 6 PACK</t>
  </si>
  <si>
    <t>(6)SHOT GLASS PL BRIDE/GROOM</t>
  </si>
  <si>
    <t>(6)TIARA LIGHT UP BDAY</t>
  </si>
  <si>
    <t xml:space="preserve">(6)SHOT GLASSES                                                            </t>
  </si>
  <si>
    <t>(12)SHOT GL B-DAY CHEERS LIGHT</t>
  </si>
  <si>
    <t>(6)MASKS BACHELORETTE PARTY</t>
  </si>
  <si>
    <t>(12)CNF 1/2 OZ ROCKER</t>
  </si>
  <si>
    <t>(12)CNF 1/2 OZ BARNYARD</t>
  </si>
  <si>
    <t>(6)GLITTER LEAVES DREARY</t>
  </si>
  <si>
    <t>(6)PARTY MASKS B-DAY</t>
  </si>
  <si>
    <t>(6)MASKS HAPPY BDAY</t>
  </si>
  <si>
    <t>(12)CNF VALUE PRINCESS</t>
  </si>
  <si>
    <t>(12)CNF VALUE PIRATES TREASURE</t>
  </si>
  <si>
    <t>(12)CNF MIX 21 BDAY</t>
  </si>
  <si>
    <t>(12)30 CONFETTI 3PK</t>
  </si>
  <si>
    <t>(12)40 CONFETTI 3PK</t>
  </si>
  <si>
    <t>(12)50 CONFETTI 3PK</t>
  </si>
  <si>
    <t>(12)60 CONFETTI 3PK</t>
  </si>
  <si>
    <t>(12)CONFETTI SWEET 16 SPARKLE</t>
  </si>
  <si>
    <t>(24)BACHELORETTE PRTY SHOT GLASS</t>
  </si>
  <si>
    <t>(6)PIRATE MASK -PIRATE PARTY</t>
  </si>
  <si>
    <t>(6)SPIDER TABLE SPRINKLES</t>
  </si>
  <si>
    <t xml:space="preserve">(12)CNF TIKI VALUE                                                         </t>
  </si>
  <si>
    <t>(6)CONFETTI MIX ROCK STAR</t>
  </si>
  <si>
    <t>(12)CNF 2.5OZ LITTLE PRINCESS</t>
  </si>
  <si>
    <t>(12)CNF 2.5OZ 30TH DOTS&amp;STRIPE</t>
  </si>
  <si>
    <t>(12)PRSM PRNT CNF MIX PRINCESS</t>
  </si>
  <si>
    <t>(12)DISCO PRISM/METAL CONFETTI</t>
  </si>
  <si>
    <t>(12)CONFETTI PRTD PRIS GLITZY</t>
  </si>
  <si>
    <t>(12)CNF PRINTED GARDEN GIRL</t>
  </si>
  <si>
    <t>(12)PRNTD CONFT MIX JUNGLE ANIMAL</t>
  </si>
  <si>
    <t>(12)PAPER CNF MIX LTTLE CHAMPS</t>
  </si>
  <si>
    <t>(24)HUGS &amp; STITCHES GIRL LOOT BAG</t>
  </si>
  <si>
    <t>(24)HUGS &amp; STITCHES BOY LOOT BAG</t>
  </si>
  <si>
    <t xml:space="preserve">(12)FOLDED LOOT BAG PIRATE PARTY                              </t>
  </si>
  <si>
    <t>(12)FOLDED LOOT BAG GARDEN GIRL</t>
  </si>
  <si>
    <t>(12)FOLDED LOOT BAG JUNGLE ANIMAL</t>
  </si>
  <si>
    <t>(12)PRINCESS LOOT BAG</t>
  </si>
  <si>
    <t>(12)LOOT BAG GLITZY GIRL</t>
  </si>
  <si>
    <t>(12)LOOT BAG LITTLE CHAMPS</t>
  </si>
  <si>
    <t>(12)FAVOR TIES BABY SHOWER - M</t>
  </si>
  <si>
    <t>(6)INFLATABLE DICE DECORATION</t>
  </si>
  <si>
    <t>(12)FAVOR TAGS VALUE PACK MULT</t>
  </si>
  <si>
    <t>(6)TIARA W/ MARABOU MOM TO BE</t>
  </si>
  <si>
    <t>(6)BABY SHOWER BINGO GAME</t>
  </si>
  <si>
    <t>(12)TUMMY MEASURE GAME</t>
  </si>
  <si>
    <t>(6)CANDLES PICK BABY SHOWER</t>
  </si>
  <si>
    <t>(12)FAVOR BAG FABRIC ONESIE YE</t>
  </si>
  <si>
    <t>(6)BAG MINI CELLO KIT MULTI 24</t>
  </si>
  <si>
    <t>(6)SASH MOMMY TO BE</t>
  </si>
  <si>
    <t>(6)BUTTON MOM TO BE LIGHT UP</t>
  </si>
  <si>
    <t>(12)WORD GAME BABY SHOWER</t>
  </si>
  <si>
    <t>(6)SHOWER GAME KIT</t>
  </si>
  <si>
    <t>(6)DIAPER GAME KIT</t>
  </si>
  <si>
    <t>(6)BIRTHDAY PRINCESS HEADBOPPER</t>
  </si>
  <si>
    <t>(6)HAT TOP HAT/BEER CAN LETS PARTY</t>
  </si>
  <si>
    <t>(6)SUSPENDER LETS PARTY</t>
  </si>
  <si>
    <t>(6)SHOT GLASS VEIL BACHELORETTE</t>
  </si>
  <si>
    <t>(8)SHOT GLASS TIARA</t>
  </si>
  <si>
    <t>(6)LARGE FLOWER RINGS HI COUNT</t>
  </si>
  <si>
    <t>(6)BODY GLITTER ROLL ON HI COUNT</t>
  </si>
  <si>
    <t>(6)LIP GLOSS HI COUNT FAVOR</t>
  </si>
  <si>
    <t>(6)RINGS BACHELORETTE BLING</t>
  </si>
  <si>
    <t>(6)LIP GLOSS CELL PHONE</t>
  </si>
  <si>
    <t>(24)NECKLACE LARGE CROWN BEAD</t>
  </si>
  <si>
    <t>(6)SHUTTER FNGLSSS HC GLIZY GIRL</t>
  </si>
  <si>
    <t>(12)HEAD BAND ROCKER</t>
  </si>
  <si>
    <t>(48)RING LIGHT UP ROCKER PRINCESS</t>
  </si>
  <si>
    <t>(6)HAT GIANT JESTER</t>
  </si>
  <si>
    <t>(12)BARRETTES BUTTERFLY</t>
  </si>
  <si>
    <t>(12)MONKEY INFLATABLE</t>
  </si>
  <si>
    <t>(12)FLIP FLOP/VISOR ACTIVITY K</t>
  </si>
  <si>
    <t>(6)STRAW HAT W/ FLORAL TRIM</t>
  </si>
  <si>
    <t>(6)COWBOY HAT BEACH BUM</t>
  </si>
  <si>
    <t>(6)TIARA 6 PACK METALLIC</t>
  </si>
  <si>
    <t>(6)TIARA LIGHT UP GLAMOUR GIRL</t>
  </si>
  <si>
    <t>(12)BRACELET SET SEVEN DAY</t>
  </si>
  <si>
    <t>(12)RINGS LIP GLOSS SET SEVEN</t>
  </si>
  <si>
    <t>(6)MEGA VALUE PK 48CT GIRL FUN</t>
  </si>
  <si>
    <t>(12)LIP GLOSS ASST GUITAR/FISH</t>
  </si>
  <si>
    <t>(6)GLASSES GLITTER VAL PK FAV</t>
  </si>
  <si>
    <t>(6)BD PRINCESS BEAD CHAIN/SHOT GLASS</t>
  </si>
  <si>
    <t>(6)SHOT GLASS 40S NECKLACE</t>
  </si>
  <si>
    <t>(6)MINI TIARA COMB 12 CT</t>
  </si>
  <si>
    <t>(6)MEGA PACK GIRL FUN</t>
  </si>
  <si>
    <t xml:space="preserve">(4)MEGA VALUE PCK FAV SUNGLASS                                             </t>
  </si>
  <si>
    <t>(12)B-DAY BODY JEWELRY</t>
  </si>
  <si>
    <t xml:space="preserve">(4)INFL COOLER TROPICAL PALM TREE                                             </t>
  </si>
  <si>
    <t>(12)HAIR CLIPS MONKEY LOVE</t>
  </si>
  <si>
    <t>(6)BADGES PARTY POSSE</t>
  </si>
  <si>
    <t>(12)SNAKE IN A CAN</t>
  </si>
  <si>
    <t>(6)BANDS FUN SHAPED MVP</t>
  </si>
  <si>
    <t>(3)MOHAWK WIG ROCK STAR</t>
  </si>
  <si>
    <t>(6)MEGA MIX VL PK FASHION FUN</t>
  </si>
  <si>
    <t>(3)WIG HARD ROCKER ROCK STAR</t>
  </si>
  <si>
    <t xml:space="preserve">(9)HAIR CLIP RAINBOW                                                       </t>
  </si>
  <si>
    <t>(12)BOPPER HEAD GLITTER SUNSHINE</t>
  </si>
  <si>
    <t>(48)RING DIAMOND LIGHT UP</t>
  </si>
  <si>
    <t xml:space="preserve">(6)ASSORTED INFLATABLE INSTRUMENTS </t>
  </si>
  <si>
    <t>(12)TATTOO HI CT FAVOR BARNYAR</t>
  </si>
  <si>
    <t>(12)TATTOO ROCKER</t>
  </si>
  <si>
    <t>(48)RING MEGA-CARAT DIAMOND</t>
  </si>
  <si>
    <t>(6)TIARA LIGHT UP PARTY ON</t>
  </si>
  <si>
    <t>(36)RINGS FLOWER LGHT UP SWT SIXTEEN</t>
  </si>
  <si>
    <t xml:space="preserve">(12)PIRATE TATTOO HI COUNT FAVOR                                     </t>
  </si>
  <si>
    <t>(6)BTTN 3" CUSTOMIZABLE PINK</t>
  </si>
  <si>
    <t>(6)VALUE PACK CHAMPIONSHIP SOCCER</t>
  </si>
  <si>
    <t>(6)MEGA MIX VL PK-NOISEMAKERS</t>
  </si>
  <si>
    <t>(6)FAVOR MEGA MIX SPORT VALUE PACK</t>
  </si>
  <si>
    <t>(6)GLASSES FAVOR GARDEN GIRL</t>
  </si>
  <si>
    <t>(6)BUTTONS BLING PARTY</t>
  </si>
  <si>
    <t>(6)BACHELORETTE PARTY BUTTONS</t>
  </si>
  <si>
    <t>(6)BCHLRT PRTY BD CHN W/HOTTIE WHISTLE</t>
  </si>
  <si>
    <t>(6)BTTN 3" CUSTOMIZABLE BLUE</t>
  </si>
  <si>
    <t xml:space="preserve">(6)VALUE PACK PIRATE PARTY                                                 </t>
  </si>
  <si>
    <t>(6)PIRATES TREASURE PIRATE HOOD</t>
  </si>
  <si>
    <t xml:space="preserve">(6)PIRATE TRSRE EYE PATCH &amp; EAR RING                                          </t>
  </si>
  <si>
    <t xml:space="preserve">(6)GLASSES FVR JUNGLE ANIMALS                                              </t>
  </si>
  <si>
    <t>(6)LIP GLOSS RINGS GARDEN GIRL</t>
  </si>
  <si>
    <t>(12)FACE PAINT KIT FAVOR GARDEN GIRL</t>
  </si>
  <si>
    <t>(12)TATTOOS GARDEN GIRL</t>
  </si>
  <si>
    <t>(12)TATTOOS JUNGLE ANIMALS</t>
  </si>
  <si>
    <t>(12)TATTOOS PRINCESS</t>
  </si>
  <si>
    <t>(12)HAT LTS PRTY MINI CWBY SILVER</t>
  </si>
  <si>
    <t>(12)NECKLACE SLVR 36" CHPGN GLASS</t>
  </si>
  <si>
    <t>(12)HDBPPR LETS PARTY PONYTAIL TINSEL</t>
  </si>
  <si>
    <t>(48)RING LIGHT UP BDAY</t>
  </si>
  <si>
    <t>(6)MGA MX VAL PK FAV BARNYARD</t>
  </si>
  <si>
    <t>(12)BARRETTES HEART ROCKER</t>
  </si>
  <si>
    <t xml:space="preserve">(12)MOUSTACHES FIESTA                                                      </t>
  </si>
  <si>
    <t xml:space="preserve">(12)CUP SHAPED PALM TREE                                                   </t>
  </si>
  <si>
    <t>(6)FAVOR PACK 48 PIECE GL GIRL</t>
  </si>
  <si>
    <t>(6)LIP GLOSS HI CT FAVOR GLITZY GIRL</t>
  </si>
  <si>
    <t>(6)TATTOO GLTR HI CT FAV GLITZY GIRL</t>
  </si>
  <si>
    <t>(12)TATTOO HI COUNT FAVOR PRINCESS</t>
  </si>
  <si>
    <t>(6)FAVOR GLITR SUNGLSSES PRINCESS</t>
  </si>
  <si>
    <t>(6)PRINCESS WANDS PRINCESS PINK</t>
  </si>
  <si>
    <t>(6)VALUE PACK PRINCESS</t>
  </si>
  <si>
    <t>(6)GLASSES BLING STAR FUN</t>
  </si>
  <si>
    <t xml:space="preserve">(6)PIRATES TREASURE INFLATABLE SWORD                                             </t>
  </si>
  <si>
    <t>(12)TATTOO HICOUNT FVR GLTZY GIRL</t>
  </si>
  <si>
    <t>(6)FAVOR PACK 48 PC LITTLE CHA</t>
  </si>
  <si>
    <t>(12)TATTOO FAVOR GARDEN GIRL</t>
  </si>
  <si>
    <t>(12)TATTOO FAVOR JUNGLE ANIMAL</t>
  </si>
  <si>
    <t>(6)FAVOR PACK 48 PC GARDEN GIRL</t>
  </si>
  <si>
    <t>(6)FVR PACK 48 PC JUNGLE ANIMAL</t>
  </si>
  <si>
    <t>(12)MULT FACE PAINT JUNGLE ANIMAL</t>
  </si>
  <si>
    <t>(6)PICKS PARTY VALENTINE</t>
  </si>
  <si>
    <t>(9)SKULL &amp; CB PARTY PICKS - 12</t>
  </si>
  <si>
    <t>(12)PARTY CUP BARNYARD</t>
  </si>
  <si>
    <t>(12)PARTY CUP PRINCESS</t>
  </si>
  <si>
    <t>(12)PARTY CUP GLITZY GIRL</t>
  </si>
  <si>
    <t>(12)PARTY CUP GARDEN GIRL</t>
  </si>
  <si>
    <t>(12)PARTY CUP JUNGLE ANIMALS</t>
  </si>
  <si>
    <t>(12)CASINO VAC FORM PLATTER</t>
  </si>
  <si>
    <t>(12)CASINO VAC FORM BOWL</t>
  </si>
  <si>
    <t>(12)ROCK AND ROLL VAC FORM BOWL</t>
  </si>
  <si>
    <t>(6)FABRIC BIB 1ST B-DAY BOY</t>
  </si>
  <si>
    <t>(6)FABRIC BIB 1ST B-DAY GIRL</t>
  </si>
  <si>
    <t>(12)11.5" BOWL LITTLE CHAMPS</t>
  </si>
  <si>
    <t>(12)DISCO SMALL VAC FORM BOWL</t>
  </si>
  <si>
    <t>(6)BOWL VAC FORM ROCK STAR</t>
  </si>
  <si>
    <t>(12)BOWL 10" PARTY GLITZY GIRL</t>
  </si>
  <si>
    <t>(12)SNACK PLATE LITTLE CHAMPS</t>
  </si>
  <si>
    <t>(12)BOWL 11.5" GARDEN GIRL</t>
  </si>
  <si>
    <t>(12)BOWL 11.5" JUNGLE ANIMALS</t>
  </si>
  <si>
    <t>(12)CREATURE GLASS GRABBER</t>
  </si>
  <si>
    <t>(12)FOGGY FIEND GLASS GRABBER</t>
  </si>
  <si>
    <t>(6)SHOT GLASS SET CASINO CARDS</t>
  </si>
  <si>
    <t>(6)PRINCESS PRISMATIC FOLDED THANK</t>
  </si>
  <si>
    <t>(6)INVITE JUMBO BRIDE 2 BLING</t>
  </si>
  <si>
    <t>(12)IN HUGS &amp; STITCHES GIRL D-</t>
  </si>
  <si>
    <t>(12)HUGS &amp; STITCHES BOY D-C FL</t>
  </si>
  <si>
    <t>(6)INVITE PRINCESS JUMBO INVITE</t>
  </si>
  <si>
    <t>(6)INVITE GAME DAY -- JUMBO INVITE</t>
  </si>
  <si>
    <t>(6)DINNER PARTY-- JMB SPEC INVITE</t>
  </si>
  <si>
    <t>(6)HAWAIIAN SHIRT -- JMB SPECIAL INVITE</t>
  </si>
  <si>
    <t>(6)LADYBUG -- NOVELTY INVITE</t>
  </si>
  <si>
    <t>(6)NOVELTY INV SWEET 16 SPARKLE</t>
  </si>
  <si>
    <t>(6)INVITE SKELETON PIRATE NOVELTY INVITE</t>
  </si>
  <si>
    <t>(6)CIRCUS JUMBO SPECIALTY INVITE</t>
  </si>
  <si>
    <t>(6)INVITE BABY DIAPER LARGE NOVELTY INVITE</t>
  </si>
  <si>
    <t>(6)LRG NOV INVITE MIDNIGHT DREARY</t>
  </si>
  <si>
    <t>(6)INVITE JUMBO NOVELTY GARDEN GIRL</t>
  </si>
  <si>
    <t>(6)JUMBO NOV. INV JUNGLE ANIMAL</t>
  </si>
  <si>
    <t>(6)INVITE RACECAR JUMBO NOVELTY</t>
  </si>
  <si>
    <t>(6)INVITE NOV JOLLY ROGER JUMBO</t>
  </si>
  <si>
    <t>(6)TOTALLY AWESOME JMB NOV INVITE</t>
  </si>
  <si>
    <t>(6)LOVELY LADYBUG JUMBO NOV INVITE</t>
  </si>
  <si>
    <t xml:space="preserve">(6)INVITE GARDEN GIRL                                                      </t>
  </si>
  <si>
    <t>(12)BN WONDERFUL LIFE</t>
  </si>
  <si>
    <t>(12)CASINO BN</t>
  </si>
  <si>
    <t>(12)BN ALCOHOL AND FAT CELLS</t>
  </si>
  <si>
    <t>(12)BCHLRTTE PTY LAST NGHT OUT</t>
  </si>
  <si>
    <t>(12)BACHLORETTE PARTY "I DO? B</t>
  </si>
  <si>
    <t>(12)BN-AGE IS JUST A NUMBER...</t>
  </si>
  <si>
    <t>(12)BN-I'M NOT AGING I'M EVOLV</t>
  </si>
  <si>
    <t>(12)BN-WOMEN RARELY ADMIT...</t>
  </si>
  <si>
    <t>(12)BN JUNGLE ANIMALS</t>
  </si>
  <si>
    <t>(12)BN A ONE-DERFUL BIRTHDAY BOY</t>
  </si>
  <si>
    <t>(12)BN ONE-DERFUL BIRTHDAY GIR</t>
  </si>
  <si>
    <t>(12)BN LITTLE PRINCESS</t>
  </si>
  <si>
    <t>(12)BN LITTLE PRINCE</t>
  </si>
  <si>
    <t>(12)BN TEQUILA</t>
  </si>
  <si>
    <t>(12)PRINCESS BN</t>
  </si>
  <si>
    <t>(12)LN HUGS &amp; STITCHES GIRL</t>
  </si>
  <si>
    <t>(12)LN HUGS &amp; STITCHES BOY</t>
  </si>
  <si>
    <t>(12)LN MASQUERADE</t>
  </si>
  <si>
    <t>(12)LN PARTY ON</t>
  </si>
  <si>
    <t xml:space="preserve">(12)PIRATE PARTY LN                                                        </t>
  </si>
  <si>
    <t>(12)LN GARDEN GIRL</t>
  </si>
  <si>
    <t>(12)LN JUNGLE ANIMALS</t>
  </si>
  <si>
    <t>(12)LN FORMAL AFFAIR</t>
  </si>
  <si>
    <t>(6)FLIP FLOP LN</t>
  </si>
  <si>
    <t>(12)LN IN BLOOM</t>
  </si>
  <si>
    <t>(12)LN- A ONE-DERFUL BIRTHDAY</t>
  </si>
  <si>
    <t xml:space="preserve">(12)LN TROPICAL BREEZE                                                     </t>
  </si>
  <si>
    <t>(12)LN BARNYARD FUN</t>
  </si>
  <si>
    <t>(12)LN ONE-DERFUL BIRTHDAY GIR</t>
  </si>
  <si>
    <t>(12)LN COCOA FLORAL</t>
  </si>
  <si>
    <t>(12)LN LITTLE PRINCE</t>
  </si>
  <si>
    <t>(12)LN HAPPY BDAY DOTS&amp;STRIPES</t>
  </si>
  <si>
    <t>(12)LN ROCKER GIRL</t>
  </si>
  <si>
    <t>(12)LN SOCCER FAN</t>
  </si>
  <si>
    <t>(12)PRINCESS LN</t>
  </si>
  <si>
    <t>(12)SURFS UP LN</t>
  </si>
  <si>
    <t>(12)THE PARTY CONTINUES-30 ULT</t>
  </si>
  <si>
    <t>(12)THE PARTY CONTINUES-40 ULT</t>
  </si>
  <si>
    <t>(12)THE PARTY CONTINUES-50 ULT</t>
  </si>
  <si>
    <t>(12)THE PARTY CONTINUES-60 ULT</t>
  </si>
  <si>
    <t>(12)DISCO DANCERS LN</t>
  </si>
  <si>
    <t>(12)LN SWEET 16 SPARKLE</t>
  </si>
  <si>
    <t>(12)PIRATES TREASURE LN</t>
  </si>
  <si>
    <t>(12)LN GLITZY GIRL</t>
  </si>
  <si>
    <t>(12)LN LITTLE CHAMPS</t>
  </si>
  <si>
    <t>(12)LN TWO BY TWO</t>
  </si>
  <si>
    <t>(12)PLT RND 7" LOW CT WONDRFL</t>
  </si>
  <si>
    <t>(12)BACHLORETTE PARTY 7" PLATE</t>
  </si>
  <si>
    <t>(12)COSMOPOLITAN 7" PLATE</t>
  </si>
  <si>
    <t>(12)7" PLATE JUNGLE ANIMALS</t>
  </si>
  <si>
    <t>(12)7"SQR PLT ONE-DERFUL BDAY</t>
  </si>
  <si>
    <t>(12)PLT 7" SQ ONE-DERFUL BDAY</t>
  </si>
  <si>
    <t>(12)PLT 7" LITTLE PRINCESS</t>
  </si>
  <si>
    <t>(12)PLT 7" LITTLE PRINCE</t>
  </si>
  <si>
    <t>(12)PRINCESS 7" PRISMATIC PLATE</t>
  </si>
  <si>
    <t>(12)9"PLATE-PRISMATIC MASQUERADE</t>
  </si>
  <si>
    <t xml:space="preserve">(12)PIRATE PARTY 9" PLATE                                                  </t>
  </si>
  <si>
    <t>(12)9" PLATE GARDEN GIRL</t>
  </si>
  <si>
    <t>(12)9" PLATE JUNGLE ANIMALS</t>
  </si>
  <si>
    <t>(12)PLT 9" BARNYARD FUN</t>
  </si>
  <si>
    <t>(12)9" PLT ROCKER GIRL</t>
  </si>
  <si>
    <t>(12)PRINCESS 9" PRISMATIC PLAT</t>
  </si>
  <si>
    <t>(12)THE PARTY CONT-30 9" PRS P</t>
  </si>
  <si>
    <t>(12)THE PARTY CONT-40 9" PRS P</t>
  </si>
  <si>
    <t>(12)THE PARTY CONT-50 9" PRS P</t>
  </si>
  <si>
    <t>(12)THE PARTY CONT-60 9" PRS P</t>
  </si>
  <si>
    <t>(12)PLT 9" METALLIC DISCO DANC</t>
  </si>
  <si>
    <t>(12)9" PLATE PRIS SWEET 16 SPA</t>
  </si>
  <si>
    <t>(12)9" PLATE PRIS ROUND GLITZY</t>
  </si>
  <si>
    <t>(12)9" PLATE LITTLE CHAMPS</t>
  </si>
  <si>
    <t>(12)9" PLATE TWO BY TWO</t>
  </si>
  <si>
    <t>(6)TC HUGS &amp; STITCHES GIRL</t>
  </si>
  <si>
    <t>(6)TC HUGS &amp; STITCHES BOY</t>
  </si>
  <si>
    <t xml:space="preserve">(6)MASQUERADE TABLECOVER                                                   </t>
  </si>
  <si>
    <t>(6)CHAMPIONSHIP SOCCER PL TBLC</t>
  </si>
  <si>
    <t xml:space="preserve">(6)PIRATE PARTY PLASTIC TC                                                 </t>
  </si>
  <si>
    <t>(6)TC PPR 1ST BIRTHDAY PRINCESS</t>
  </si>
  <si>
    <t>(6)PAPER TC GARDEN GIRL</t>
  </si>
  <si>
    <t>(6)PAPER TC JUNGLE ANIMALS</t>
  </si>
  <si>
    <t>(6)TC PL 54" X 102" MDNGHT DREARY</t>
  </si>
  <si>
    <t>(6)FLIP FLOP PAPER TABLECOVER</t>
  </si>
  <si>
    <t>(6)TC A ONE-DERFUL BIRTHDAY-BOY</t>
  </si>
  <si>
    <t>(6)TABLECOVER PLSTC ROCK STAR</t>
  </si>
  <si>
    <t>(6)TC PL GREAT EXPECTATIONS</t>
  </si>
  <si>
    <t xml:space="preserve">(6)TC 54X102 PLSTC TROPICL BREEZE                                           </t>
  </si>
  <si>
    <t xml:space="preserve">(6)TC PL BARNYARD FUN                                                      </t>
  </si>
  <si>
    <t>(6)TC ONE-DERFUL BIRTHDAY GIRL</t>
  </si>
  <si>
    <t>(6)TABLECLOTH BLOODY GAUZE</t>
  </si>
  <si>
    <t>(6)TC PL ROCKER PRINCESS BDAY</t>
  </si>
  <si>
    <t>(6)BABY SHOWER TABLESKIRT</t>
  </si>
  <si>
    <t>(6)TC PRINCESS PLASTIC</t>
  </si>
  <si>
    <t>(6)TC PL SURFS UP</t>
  </si>
  <si>
    <t>(6)THE PRTY CONTINUES-30 PLSTC</t>
  </si>
  <si>
    <t>(6)THE PRTY CONTINUES-40 PLSTC</t>
  </si>
  <si>
    <t>(6)THE PRTY CONTINUES-50 PLSTC</t>
  </si>
  <si>
    <t>(6)THE PRTY CONTINUES-60 PLSTC</t>
  </si>
  <si>
    <t>(6)DISCO DANCERS PAPER TABLECO</t>
  </si>
  <si>
    <t>(6)TC PAPER SWEET 16 SPARKLE</t>
  </si>
  <si>
    <t>(6)PIRATES TREASURE PAPER TC</t>
  </si>
  <si>
    <t>(6)TC PL GLITZY GIRL</t>
  </si>
  <si>
    <t>(6)TC PL LITTLE CHAMPS</t>
  </si>
  <si>
    <t>(6)60" TABLECOVER ROUND WINNING HANDS</t>
  </si>
  <si>
    <t>(6)TABLECOVER PLASTIC TWO BY TWO</t>
  </si>
  <si>
    <t>(6)TABLECOVER PLSTC BABYS NURSERY</t>
  </si>
  <si>
    <t>(12)CUP 9OZ HUGS &amp; STITCHES GI</t>
  </si>
  <si>
    <t>(12)CUP 9 OZ. HUGS &amp; STITCHES</t>
  </si>
  <si>
    <t>(12)CUP 9OZ. MASQUERADE</t>
  </si>
  <si>
    <t xml:space="preserve">(12)PIRATE PARTY 9 OZ CUP                                                  </t>
  </si>
  <si>
    <t>(12)9 OZ. CUP GARDEN GIRL</t>
  </si>
  <si>
    <t>(12)9 OZ. CUP JUNGLE ANIMALS</t>
  </si>
  <si>
    <t>(6)FLIP FLOP 9 OZ CUP</t>
  </si>
  <si>
    <t>(12)9OZ CUP A ONE-DERFUL BDAY</t>
  </si>
  <si>
    <t xml:space="preserve">(12)CUP 9 OZ TROPICAL BREEZE                                               </t>
  </si>
  <si>
    <t>(12)CUP 9 OZ. BARNYARD FUN</t>
  </si>
  <si>
    <t>(12)CUP 9 OZ. ONE-DERFUL BDAY</t>
  </si>
  <si>
    <t>(12)9 OZ CUP ROCKER PRINCESS B</t>
  </si>
  <si>
    <t>(12)PRINCESS 9 OZ. CUP</t>
  </si>
  <si>
    <t>(12)SURFS UP 9 OZ CUP</t>
  </si>
  <si>
    <t>(12)THE PRTY CONTINUES-30 9 OZ</t>
  </si>
  <si>
    <t>(12)THE PRTY CONTINUES-40 9 OZ</t>
  </si>
  <si>
    <t>(12)THE PRTY CONTINUES-50 9 OZ</t>
  </si>
  <si>
    <t>(12)THE PRTY CONTINUES-60 9 OZ</t>
  </si>
  <si>
    <t>(12)DISCO DANCERS 9 OZ. CUP</t>
  </si>
  <si>
    <t>(12)9 OZ. CUP SWEET 16 SPARKLE</t>
  </si>
  <si>
    <t>(12)PIRATES TREASURE 9 OZ CUP</t>
  </si>
  <si>
    <t>(12)9 OZ CUP GLITZY GIRL</t>
  </si>
  <si>
    <t>(12)9 OZ. CUP LITTLE CHAMPS</t>
  </si>
  <si>
    <t>(12)PLT 10 1/2 HGS &amp; STITCHES</t>
  </si>
  <si>
    <t>(12)PLT 10" SQ PARTY ON CELEBR</t>
  </si>
  <si>
    <t>(12)10" OCTAGONAL PL FORMAL AF</t>
  </si>
  <si>
    <t>(6)FLIP FLOP 10.5" PLATE</t>
  </si>
  <si>
    <t>(12)PLATE 10" SQ IN BLOOM</t>
  </si>
  <si>
    <t>(12)10"SQR PLT ONE-DERFUL BDAY</t>
  </si>
  <si>
    <t xml:space="preserve">(12)PLATE 10" SQ TROPICAL BREE                                             </t>
  </si>
  <si>
    <t>(12)PLT 10"SQ ONE-DERFUL BDAY</t>
  </si>
  <si>
    <t>(12)10" SQUARE PLATE COCOA FLO</t>
  </si>
  <si>
    <t>(12)PLT 10 1/2" LITTLE PRINCES</t>
  </si>
  <si>
    <t>(12)PLT 10 1/2" LITTLE PRINCE</t>
  </si>
  <si>
    <t>(12)PLT 10"SQ HAPPY BDAY DOTS&amp;</t>
  </si>
  <si>
    <t>(12)PLT 10"SQ ROCKER PRINCESS</t>
  </si>
  <si>
    <t>(12)SURFS UP 10" SQUARE PLATE</t>
  </si>
  <si>
    <t>(12)SOCK HOP 10 1/2" PLATE</t>
  </si>
  <si>
    <t>(12)PIRATES TREASURE 10" SQUAR</t>
  </si>
  <si>
    <t>(12)TS VERY MERRY BN</t>
  </si>
  <si>
    <t>(24)SKELETON WALL GRABBER</t>
  </si>
  <si>
    <t>(12)WALL CREATURE DECORATION</t>
  </si>
  <si>
    <t>(6)GARLAND BLOODY WEAPON</t>
  </si>
  <si>
    <t>(6)DEC WINDOW MAGIC 2PK PUMPKIN</t>
  </si>
  <si>
    <t xml:space="preserve">(6)DEC STRING SPRING                                                       </t>
  </si>
  <si>
    <t>(3)SKELETON VAMPIRE</t>
  </si>
  <si>
    <t>(3)BLOODY SKELETON GHOST</t>
  </si>
  <si>
    <t>(12)DEC SWIRL VALUE BDAY FEVER</t>
  </si>
  <si>
    <t>(12)DEC SWIRL VALUE PARTY ON</t>
  </si>
  <si>
    <t>(12)DEC SWIRL ANOTR YR FB</t>
  </si>
  <si>
    <t>(12)SS ANOTHER YEAR OF FABULOUS</t>
  </si>
  <si>
    <t>(6)PHOTO BNR SNOWBOARDING SANT</t>
  </si>
  <si>
    <t>(6)PHOTO BANNER SEXY MRS CLAUS</t>
  </si>
  <si>
    <t>(6)SWIRL DEC HUGS &amp; STITCHS GIRL</t>
  </si>
  <si>
    <t>(6)HOLLYWOOD STRING DECORATION</t>
  </si>
  <si>
    <t xml:space="preserve">(12)HULA DANCERS SS ADD-ONS                                           </t>
  </si>
  <si>
    <t>(6)PHOTO BNR/HULA DANCING/ARM</t>
  </si>
  <si>
    <t>(4)CASINO LIGHTS ROOM ROLLS</t>
  </si>
  <si>
    <t>(12)CASINO SIGNS SCENE STTR AD</t>
  </si>
  <si>
    <t>(12)RCK/RL CLSC CRS SCN STR AD</t>
  </si>
  <si>
    <t>(12)ADD ON LARGE HLWN VAMPIRE</t>
  </si>
  <si>
    <t>(4)ROOM ROLLS CHOP SHOP</t>
  </si>
  <si>
    <t>(12)DEC SWIRL VALUE PACK 30</t>
  </si>
  <si>
    <t>(12)DEC SWIRL VALUE PACK 40</t>
  </si>
  <si>
    <t>(12)DEC SWIRL VALUE PACK 50</t>
  </si>
  <si>
    <t>(12)DEC SWIRL VALUE PACK 60</t>
  </si>
  <si>
    <t>(12)DEC SWRL VALUE PK SOCCER</t>
  </si>
  <si>
    <t>(12)SWRL DEC VL PK LGTS CAMERA ACTION</t>
  </si>
  <si>
    <t>(6) SWIRL PARTY SHNG STR RED</t>
  </si>
  <si>
    <t>(6) SWIRL PARTY SHNG STR SLVR</t>
  </si>
  <si>
    <t>(12)VL PK SWRL DEC GARDEN GIRL</t>
  </si>
  <si>
    <t>(12)SWRL DEC VL PK JUNGLE ANIM</t>
  </si>
  <si>
    <t>(12)SWRL DEC VL PK PRINCESS</t>
  </si>
  <si>
    <t>(12)SWRL DEC VL PK PIRATES TRE</t>
  </si>
  <si>
    <t>(6)MEGA VALUE PACK SWIRL MARDI GRAS</t>
  </si>
  <si>
    <t>(12)SPIDER FRENZY FOIL CEILING DECORATION</t>
  </si>
  <si>
    <t>(6)SWIRL DEC TINY BUNDLE</t>
  </si>
  <si>
    <t xml:space="preserve">(6)DEC SWIRL MEGA VALUE PACK                                     </t>
  </si>
  <si>
    <t>(6)SWRL DEC SPR MGA VL BLLN FUN</t>
  </si>
  <si>
    <t>(12)STRNG DEC FLIP FLOP</t>
  </si>
  <si>
    <t>(6)STRING DEC 50TH ANNIV</t>
  </si>
  <si>
    <t>(6)STRING DEC 25 ANNIV</t>
  </si>
  <si>
    <t>(12)REAPER PEEPER CEILING GRAB</t>
  </si>
  <si>
    <t>(12)DRIPPING BLOOD DOOR GORE</t>
  </si>
  <si>
    <t>(4)MOSTLY GHOSTLY ROOM ROLL</t>
  </si>
  <si>
    <t>(6)DEC HNGNG SWRL-5PK CASINO</t>
  </si>
  <si>
    <t>(6)CASINO STRING DECORATION</t>
  </si>
  <si>
    <t>(6)ROCK &amp; RLL HNGNG SWRL DECORATION</t>
  </si>
  <si>
    <t>(6)ROCK AND ROLL STRING DECORATION</t>
  </si>
  <si>
    <t>(6)CSCDE COLUMN 40TH BIRTHDAY</t>
  </si>
  <si>
    <t>(6)SILVER ANNIVERSARY SWIRL DÉCOR</t>
  </si>
  <si>
    <t>(6)GOLDEN ANNIVERSARY SWIRL DÉCOR</t>
  </si>
  <si>
    <t>(12)HPPY DT/STRPS STRING DÉCOR</t>
  </si>
  <si>
    <t>(6)DEC SWIRL ONDER-FUL BDAY BOY</t>
  </si>
  <si>
    <t xml:space="preserve">(12)SWRL DEC VL PK LUAU                                                    </t>
  </si>
  <si>
    <t>(6)HNG SWIRL DEC ROCK STAR</t>
  </si>
  <si>
    <t>(3)SS DEC. KIT ROCK STAR</t>
  </si>
  <si>
    <t>(6)WALL DECORATION ROCK STAR</t>
  </si>
  <si>
    <t>(6)STRING DECORATION ROCK STAR</t>
  </si>
  <si>
    <t>(12)DEC SWIRL VALUE PACK BARNYARD</t>
  </si>
  <si>
    <t>(4)ROOM ROLLS ROCK STAR</t>
  </si>
  <si>
    <t>(6)DEC HNG SWRL MEGA VAL PK VA</t>
  </si>
  <si>
    <t>(6)DEC SWRL MGA VL PK 1ST BDY BOY</t>
  </si>
  <si>
    <t>(6)DEC SWRL MGA VL PK 1ST BDY GIRL</t>
  </si>
  <si>
    <t>(6)SNOWMAN &amp; SANTA STRING DEC</t>
  </si>
  <si>
    <t>(6)DAZZLING ANNIV HNG SWRL DEC</t>
  </si>
  <si>
    <t>(12)SS JUNGLE ANIMALS</t>
  </si>
  <si>
    <t>(6)BABY SHOWER CEILING DECORATION</t>
  </si>
  <si>
    <t>(6)DEC HNG SWIRL BABY GIRL 5PK</t>
  </si>
  <si>
    <t>(6)DEC SWIRL BABY BOY- 5PK</t>
  </si>
  <si>
    <t>(6)FOIL CEILING DEC RETIREMENT</t>
  </si>
  <si>
    <t>(12)SS GARDEN GIRL</t>
  </si>
  <si>
    <t>(12)SS PRINCESS</t>
  </si>
  <si>
    <t>(12)SS GLITZY GIRL</t>
  </si>
  <si>
    <t>(6)25TH ANNIV CASCADE COLUMN</t>
  </si>
  <si>
    <t>(6)50 ANNIV CASCADE COLUMN</t>
  </si>
  <si>
    <t>(6)BIRTHDAY STRING DECORATION</t>
  </si>
  <si>
    <t>(6)BIRTHDAY CEILING DECORATION</t>
  </si>
  <si>
    <t>(6)DISCO FOIL CEILING DECORATION</t>
  </si>
  <si>
    <t>(6)DISCO HANGING SWIRL DECORATION</t>
  </si>
  <si>
    <t xml:space="preserve">(12)DANCERS SCENE STTR ADD ON                                              </t>
  </si>
  <si>
    <t>(4)DISCO SPARKLE LIGHTS ROOM R</t>
  </si>
  <si>
    <t>(6)DISCO FEVER BANNER ROLL</t>
  </si>
  <si>
    <t>(4)DISCO DANCERS ROOM ROLL</t>
  </si>
  <si>
    <t>(12)DEC CEILING FOIL SWEET 16</t>
  </si>
  <si>
    <t>(6)DECORATION STRING SWEET 16</t>
  </si>
  <si>
    <t>(6)DECORATION HANGING SWIRL - SWEET 16</t>
  </si>
  <si>
    <t>(12)DEC SWIRL VAL PK ROCKER PRINCESS</t>
  </si>
  <si>
    <t xml:space="preserve">(6)STRING DEC PRINTED HULA GIRL                                            </t>
  </si>
  <si>
    <t>(12)BN MD CT 1ST BDAY PRINCESS</t>
  </si>
  <si>
    <t>(12)LN MD CT 1ST BIRTHDAY PRIN</t>
  </si>
  <si>
    <t>(12)LN MID COUNT ROCK STAR</t>
  </si>
  <si>
    <t>(12)LN MID CT GREAT EXPECTATIO</t>
  </si>
  <si>
    <t>(12)10.5" PLATE-MD CT ROCK STAR</t>
  </si>
  <si>
    <t>(12)PLT 10.5" RND MD CT GREAT EXPECTATIONS</t>
  </si>
  <si>
    <t>(12)CUP 9OZ MD CT 1ST BDAY PRINCESS</t>
  </si>
  <si>
    <t>(12)CUP 9OZ MD CT GREAT EXPECTATIONS</t>
  </si>
  <si>
    <t>(12)CUP 9OZ MD CT BABYS NURSERY</t>
  </si>
  <si>
    <t>(12)1ST BDAY PRINCESS 7" PRINCESS DESSERT PLT</t>
  </si>
  <si>
    <t>(12)9" PL MID CT 1ST BDAY PRINCESS</t>
  </si>
  <si>
    <t>(12)9" PLATE MD CT BABYS NURSERY</t>
  </si>
  <si>
    <t>(12)CUP 9OZ MD CT ROCK STAR</t>
  </si>
  <si>
    <t>(6)PCRD INV HI CT 1ST BDAY PRINCESS</t>
  </si>
  <si>
    <t>(6)ROCK STR POSTCARD INVITE HIGH COUNT</t>
  </si>
  <si>
    <t>(4)CUP BRIDE'S</t>
  </si>
  <si>
    <t>(12)BN GOOD TIMES TEAL BRIGHTS</t>
  </si>
  <si>
    <t>(12)BN GOOD TIMES GREEN BRIGHT</t>
  </si>
  <si>
    <t>(12)BN LETS TOAST BROWN</t>
  </si>
  <si>
    <t>(12)BN GOOD SPIRITS GOLD</t>
  </si>
  <si>
    <t>(12)BN TIS THE SEASON TO BE TI</t>
  </si>
  <si>
    <t>(12)BN EAT DRINK BE MERRY</t>
  </si>
  <si>
    <t>(8)SUMMER DRINK COZY</t>
  </si>
  <si>
    <t xml:space="preserve">(12)#0 DECORATIVE PICK CANDLES                                             </t>
  </si>
  <si>
    <t xml:space="preserve">(12)#2 DECORATIVE PICK CANDLES                                             </t>
  </si>
  <si>
    <t xml:space="preserve">(12)#3 DECORATIVE PICK CANDLES                                             </t>
  </si>
  <si>
    <t xml:space="preserve">(12)#4 DECORATIVE PICK CANDLES                                             </t>
  </si>
  <si>
    <t xml:space="preserve">(12)#5 DECORATIVE PICK CANDLES                                             </t>
  </si>
  <si>
    <t xml:space="preserve">(12)#6 DECORATIVE PICK CANDLES                                             </t>
  </si>
  <si>
    <t xml:space="preserve">(12)#7 DECORATIVE PICK CANDLES                                             </t>
  </si>
  <si>
    <t xml:space="preserve">(12)#8 DECORATIVE PICK CANDLES                                             </t>
  </si>
  <si>
    <t xml:space="preserve">(12)#9 DECORATIVE PICK CANDLES                                             </t>
  </si>
  <si>
    <t xml:space="preserve">(12)IT'S A GIRL FOIL DANGLING CO                                          </t>
  </si>
  <si>
    <t xml:space="preserve">(12)IT'S A BOY FOIL DANGLING CO                                          </t>
  </si>
  <si>
    <t xml:space="preserve">(12)CNF VALUE PK 25TH                                                      </t>
  </si>
  <si>
    <t xml:space="preserve">(12)DEC SWIRL VALUE PACK 50TH ANNIVERSARY                                           </t>
  </si>
  <si>
    <t xml:space="preserve">(12)DEC SWIRL VAL PK 25TH ANNIVERSARY                                           </t>
  </si>
  <si>
    <t xml:space="preserve">(6)SWIRL PARTY PK SHOOTING STAR BLUE                                             </t>
  </si>
  <si>
    <t xml:space="preserve">(6)SWIRL PARTY PK SHOOTING STARS GOLD                                            </t>
  </si>
  <si>
    <t>(6) Caution 50 Road Sign Small</t>
  </si>
  <si>
    <t xml:space="preserve">(9)BNR LTR GIANT MERRY CHRISTM                                      </t>
  </si>
  <si>
    <t xml:space="preserve">(6)BNR NEW YEARS FOIL JEWEL TONE                                           </t>
  </si>
  <si>
    <t xml:space="preserve">(12)CO GLTR CANDYCANE MEGA VALUE PACK                                           </t>
  </si>
  <si>
    <t xml:space="preserve">(12)XMAS TRADITIONAL VALUE CNF                                             </t>
  </si>
  <si>
    <t xml:space="preserve">(12)CNF ROLL THE DICE MULTI-PACK                                            </t>
  </si>
  <si>
    <t xml:space="preserve">(6)OTH BDAY BEAD NCKLC/SHOT GLASS                                          </t>
  </si>
  <si>
    <t xml:space="preserve">(12)TATTOOS PIRATES TREASURE                                               </t>
  </si>
  <si>
    <t xml:space="preserve">(12)SANTAS VISIT SS ADD-ONS                                            </t>
  </si>
  <si>
    <t xml:space="preserve">(12)SWIRL VAL PK CANDY CANE-12                                             </t>
  </si>
  <si>
    <t>Foil Horns - Black/Gold/Silver - 24CT</t>
  </si>
  <si>
    <t xml:space="preserve">100 Latex Magenta Balloons </t>
  </si>
  <si>
    <t xml:space="preserve">100 Latex Lavender Balloons </t>
  </si>
  <si>
    <t xml:space="preserve">100 Latex White Balloons </t>
  </si>
  <si>
    <t>100 Latex Sunshine Yellow Balloons</t>
  </si>
  <si>
    <t>100 Latex Golden Rod Balloons</t>
  </si>
  <si>
    <t>50th Birthday Latex Balloons - 20CT</t>
  </si>
  <si>
    <t>60th Birthday Latex Balloons - 20CT</t>
  </si>
  <si>
    <t>Red &amp; Blue Polka Dot Balloons - 20CT</t>
  </si>
  <si>
    <t># 0 Decorative Pick Candle</t>
  </si>
  <si>
    <t># 2 Decorative Pick Candle</t>
  </si>
  <si>
    <t># 3 Deorative Pick Candle</t>
  </si>
  <si>
    <t># 4 Decorative Pick Candle</t>
  </si>
  <si>
    <t># 5 Decorative Pick Candle</t>
  </si>
  <si>
    <t># 6 Decorative Pick Candle</t>
  </si>
  <si>
    <t># 7 Decorative Pick Candle</t>
  </si>
  <si>
    <t># 8 Decorative Pick Candle</t>
  </si>
  <si>
    <t># 9 Decorative Pick Candle</t>
  </si>
  <si>
    <t>It's A Girl Foil Dangling Cutout</t>
  </si>
  <si>
    <t>It's A Biy Foil Dangling Cutout</t>
  </si>
  <si>
    <t>25th Anniversary Confetti</t>
  </si>
  <si>
    <t>50th Anniversary Swirl Decoration</t>
  </si>
  <si>
    <t>12" Balloon Latex 20CT Pink Foot Print</t>
  </si>
  <si>
    <t>12" Balloon Latex 20CT Blue Foot Print</t>
  </si>
  <si>
    <t>1st Birthday Boy Latex Balloon - 20CT</t>
  </si>
  <si>
    <t>1st Birthday Girl Latex Balloon - 20CT</t>
  </si>
  <si>
    <t>100 Latex Apple Red Balloons</t>
  </si>
  <si>
    <t>Pink Polka Dot Balloons - 20CT</t>
  </si>
  <si>
    <t>25th Anniversary Swirl Decoration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</si>
</sst>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
  </numFmts>
  <fonts count="36" x14ac:knownFonts="1">
    <font>
      <sz val="11"/>
      <color theme="1"/>
      <name val="Calibri"/>
      <family val="2"/>
      <scheme val="minor"/>
    </font>
    <font>
      <sz val="10"/>
      <color indexed="64"/>
      <name val="Courier New"/>
      <family val="3"/>
    </font>
    <font>
      <b/>
      <sz val="14"/>
      <color theme="1"/>
      <name val="Calibri"/>
      <family val="2"/>
      <scheme val="minor"/>
    </font>
    <font>
      <b/>
      <sz val="12"/>
      <color theme="1"/>
      <name val="Calibri"/>
      <family val="2"/>
      <scheme val="minor"/>
    </font>
    <font>
      <sz val="10"/>
      <name val="Courier"/>
      <family val="3"/>
    </font>
    <font>
      <sz val="11"/>
      <color rgb="FFFF0000"/>
      <name val="Calibri"/>
      <family val="2"/>
      <scheme val="minor"/>
    </font>
    <font>
      <sz val="11"/>
      <color theme="1"/>
      <name val="Andalus"/>
      <family val="1"/>
    </font>
    <font>
      <sz val="11"/>
      <color rgb="FFFF0000"/>
      <name val="Andalus"/>
      <family val="1"/>
    </font>
    <font>
      <sz val="10"/>
      <color theme="1"/>
      <name val="Andalus"/>
      <family val="1"/>
    </font>
    <font>
      <b/>
      <sz val="12"/>
      <name val="Andalus"/>
      <family val="1"/>
    </font>
    <font>
      <sz val="12"/>
      <name val="Andalus"/>
      <family val="1"/>
    </font>
    <font>
      <sz val="11"/>
      <name val="Andalus"/>
      <family val="1"/>
    </font>
    <font>
      <sz val="11"/>
      <color indexed="64"/>
      <name val="Courier New"/>
      <family val="3"/>
    </font>
    <font>
      <sz val="11"/>
      <color rgb="FFFF0000"/>
      <name val="Courier New"/>
      <family val="3"/>
    </font>
    <font>
      <sz val="12"/>
      <color theme="1"/>
      <name val="Andalus"/>
      <family val="1"/>
    </font>
    <font>
      <sz val="10"/>
      <name val="Andalus"/>
      <family val="1"/>
    </font>
    <font>
      <sz val="12"/>
      <color indexed="64"/>
      <name val="Andalus"/>
      <family val="1"/>
    </font>
    <font>
      <sz val="10"/>
      <name val="Courier New"/>
      <family val="3"/>
    </font>
    <font>
      <sz val="10"/>
      <color rgb="FF333333"/>
      <name val="Arial"/>
      <family val="2"/>
    </font>
    <font>
      <sz val="11"/>
      <color rgb="FF333333"/>
      <name val="Andalus"/>
      <family val="1"/>
    </font>
    <font>
      <sz val="11"/>
      <color theme="1"/>
      <name val="Calibri"/>
      <family val="2"/>
      <scheme val="minor"/>
    </font>
    <font>
      <b/>
      <sz val="11"/>
      <color theme="1"/>
      <name val="Calibri"/>
      <family val="2"/>
      <scheme val="minor"/>
    </font>
    <font>
      <sz val="10"/>
      <name val="Arial"/>
      <family val="2"/>
    </font>
    <font>
      <sz val="10"/>
      <name val="Calibri"/>
      <family val="2"/>
      <scheme val="minor"/>
    </font>
    <font>
      <sz val="11"/>
      <name val="Calibri"/>
      <family val="2"/>
      <scheme val="minor"/>
    </font>
    <font>
      <b/>
      <sz val="10"/>
      <name val="Courier"/>
      <family val="3"/>
    </font>
    <font>
      <b/>
      <sz val="10"/>
      <name val="Calibri"/>
      <family val="2"/>
      <scheme val="minor"/>
    </font>
    <font>
      <sz val="10"/>
      <color rgb="FFFF0000"/>
      <name val="Courier"/>
      <family val="3"/>
    </font>
    <font>
      <sz val="10"/>
      <color rgb="FF3E3E3E"/>
      <name val="Tahoma"/>
      <family val="2"/>
    </font>
    <font>
      <sz val="10"/>
      <color theme="1"/>
      <name val="Courier"/>
      <family val="3"/>
    </font>
    <font>
      <sz val="10"/>
      <color rgb="FFFF0000"/>
      <name val="Courier New"/>
      <family val="3"/>
    </font>
    <font>
      <b/>
      <sz val="11"/>
      <name val="Andalus"/>
      <family val="1"/>
    </font>
    <font>
      <b/>
      <sz val="10"/>
      <color theme="1"/>
      <name val="Calibri"/>
      <family val="2"/>
      <scheme val="minor"/>
    </font>
    <font>
      <b/>
      <sz val="11"/>
      <color rgb="FFFF0000"/>
      <name val="Calibri"/>
      <family val="2"/>
      <scheme val="minor"/>
    </font>
    <font>
      <b/>
      <i/>
      <sz val="11"/>
      <color rgb="FFFF0000"/>
      <name val="Calibri"/>
      <family val="2"/>
      <scheme val="minor"/>
    </font>
    <font>
      <b/>
      <sz val="12"/>
      <color rgb="FFFF0000"/>
      <name val="Andalus"/>
      <family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4" fillId="0" borderId="0"/>
    <xf numFmtId="0" fontId="20" fillId="0" borderId="0"/>
    <xf numFmtId="0" fontId="4" fillId="0" borderId="0"/>
    <xf numFmtId="43" fontId="22" fillId="0" borderId="0" applyFont="0" applyFill="0" applyBorder="0" applyAlignment="0" applyProtection="0"/>
    <xf numFmtId="44" fontId="20" fillId="0" borderId="0" applyFont="0" applyFill="0" applyBorder="0" applyAlignment="0" applyProtection="0"/>
    <xf numFmtId="0" fontId="22" fillId="0" borderId="0"/>
    <xf numFmtId="0" fontId="4" fillId="0" borderId="0"/>
    <xf numFmtId="0" fontId="20" fillId="0" borderId="0"/>
    <xf numFmtId="0" fontId="22" fillId="0" borderId="0"/>
    <xf numFmtId="9" fontId="20"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150">
    <xf numFmtId="0" fontId="0" fillId="0" borderId="0" xfId="0"/>
    <xf numFmtId="0" fontId="5" fillId="0" borderId="0" xfId="0" applyFont="1"/>
    <xf numFmtId="0" fontId="1" fillId="0" borderId="0" xfId="1" applyNumberFormat="1" applyFont="1" applyFill="1" applyBorder="1" applyAlignment="1">
      <alignment horizontal="left"/>
    </xf>
    <xf numFmtId="0" fontId="6" fillId="0" borderId="1" xfId="0" applyFont="1" applyFill="1" applyBorder="1"/>
    <xf numFmtId="0" fontId="1" fillId="0" borderId="1" xfId="1" applyNumberFormat="1" applyFont="1" applyFill="1" applyBorder="1" applyAlignment="1">
      <alignment horizontal="left"/>
    </xf>
    <xf numFmtId="0" fontId="1" fillId="0" borderId="1" xfId="0" applyNumberFormat="1" applyFont="1" applyFill="1" applyBorder="1" applyAlignment="1">
      <alignment horizontal="left"/>
    </xf>
    <xf numFmtId="0" fontId="10" fillId="0" borderId="1" xfId="0" applyNumberFormat="1" applyFont="1" applyFill="1" applyBorder="1" applyAlignment="1">
      <alignment horizontal="left"/>
    </xf>
    <xf numFmtId="0" fontId="10" fillId="0" borderId="1" xfId="0" applyFont="1" applyBorder="1"/>
    <xf numFmtId="0" fontId="11" fillId="0" borderId="1" xfId="0" applyFont="1" applyBorder="1" applyAlignment="1">
      <alignment wrapText="1"/>
    </xf>
    <xf numFmtId="0" fontId="10" fillId="0" borderId="1" xfId="0" applyFont="1" applyBorder="1" applyAlignment="1">
      <alignment horizontal="left"/>
    </xf>
    <xf numFmtId="0" fontId="3" fillId="0" borderId="1" xfId="0" applyFont="1" applyBorder="1" applyAlignment="1"/>
    <xf numFmtId="0" fontId="3" fillId="0" borderId="1" xfId="0" applyFont="1" applyBorder="1"/>
    <xf numFmtId="0" fontId="0" fillId="0" borderId="1" xfId="0" applyFont="1" applyBorder="1" applyAlignment="1"/>
    <xf numFmtId="0" fontId="0" fillId="0" borderId="1" xfId="0" applyBorder="1"/>
    <xf numFmtId="0" fontId="12" fillId="0" borderId="1" xfId="0" applyNumberFormat="1" applyFont="1" applyFill="1" applyBorder="1" applyAlignment="1"/>
    <xf numFmtId="0" fontId="13" fillId="0" borderId="1" xfId="0" applyNumberFormat="1" applyFont="1" applyFill="1" applyBorder="1" applyAlignment="1"/>
    <xf numFmtId="0" fontId="11" fillId="0" borderId="1" xfId="0" applyNumberFormat="1" applyFont="1" applyFill="1" applyBorder="1" applyAlignment="1"/>
    <xf numFmtId="0" fontId="10" fillId="0" borderId="1" xfId="0" applyNumberFormat="1" applyFont="1" applyFill="1" applyBorder="1" applyAlignment="1"/>
    <xf numFmtId="0" fontId="16" fillId="0" borderId="1" xfId="0" applyNumberFormat="1" applyFont="1" applyFill="1" applyBorder="1" applyAlignment="1">
      <alignment horizontal="left"/>
    </xf>
    <xf numFmtId="0" fontId="15" fillId="0" borderId="1" xfId="0" applyNumberFormat="1" applyFont="1" applyFill="1" applyBorder="1" applyAlignment="1">
      <alignment horizontal="left"/>
    </xf>
    <xf numFmtId="0" fontId="15" fillId="0" borderId="1" xfId="1" applyNumberFormat="1" applyFont="1" applyFill="1" applyBorder="1" applyAlignment="1">
      <alignment horizontal="left"/>
    </xf>
    <xf numFmtId="0" fontId="11" fillId="0" borderId="1" xfId="0" applyFont="1" applyFill="1" applyBorder="1" applyAlignment="1">
      <alignment horizontal="left"/>
    </xf>
    <xf numFmtId="0" fontId="0" fillId="0" borderId="1" xfId="0" applyFill="1" applyBorder="1" applyAlignment="1">
      <alignment horizontal="left"/>
    </xf>
    <xf numFmtId="0" fontId="17" fillId="0" borderId="1" xfId="0" applyNumberFormat="1" applyFont="1" applyFill="1" applyBorder="1" applyAlignment="1">
      <alignment horizontal="left"/>
    </xf>
    <xf numFmtId="0" fontId="1" fillId="0" borderId="0" xfId="0" applyNumberFormat="1" applyFont="1" applyFill="1" applyBorder="1" applyAlignment="1">
      <alignment horizontal="left"/>
    </xf>
    <xf numFmtId="0" fontId="0" fillId="0" borderId="0" xfId="0" applyAlignment="1">
      <alignment wrapText="1"/>
    </xf>
    <xf numFmtId="0" fontId="11" fillId="0" borderId="1" xfId="0" applyFont="1" applyFill="1" applyBorder="1" applyAlignment="1">
      <alignment wrapText="1"/>
    </xf>
    <xf numFmtId="0" fontId="0" fillId="2" borderId="0" xfId="0" applyFill="1"/>
    <xf numFmtId="0" fontId="6" fillId="0" borderId="0" xfId="0" applyFont="1" applyFill="1" applyBorder="1"/>
    <xf numFmtId="0" fontId="0" fillId="0" borderId="0" xfId="0" applyFill="1"/>
    <xf numFmtId="0" fontId="14" fillId="0" borderId="0" xfId="0" applyFont="1" applyFill="1" applyBorder="1"/>
    <xf numFmtId="0" fontId="11" fillId="0" borderId="0" xfId="0" applyFont="1" applyBorder="1" applyAlignment="1">
      <alignment wrapText="1"/>
    </xf>
    <xf numFmtId="0" fontId="10" fillId="0" borderId="0" xfId="0" applyFont="1" applyBorder="1" applyAlignment="1">
      <alignment wrapText="1"/>
    </xf>
    <xf numFmtId="0" fontId="11" fillId="0" borderId="0" xfId="0" applyFont="1" applyFill="1" applyBorder="1" applyAlignment="1">
      <alignment wrapText="1"/>
    </xf>
    <xf numFmtId="0" fontId="10" fillId="0" borderId="0" xfId="0" applyFont="1" applyBorder="1"/>
    <xf numFmtId="0" fontId="19" fillId="0" borderId="0" xfId="0" applyFont="1" applyBorder="1" applyAlignment="1">
      <alignment wrapText="1"/>
    </xf>
    <xf numFmtId="0" fontId="18" fillId="0" borderId="0" xfId="0" applyFont="1" applyBorder="1"/>
    <xf numFmtId="0" fontId="10" fillId="0" borderId="0" xfId="0" applyNumberFormat="1" applyFont="1" applyFill="1" applyBorder="1" applyAlignment="1">
      <alignment horizontal="left"/>
    </xf>
    <xf numFmtId="0" fontId="10" fillId="0" borderId="0" xfId="0" applyFont="1" applyFill="1" applyBorder="1"/>
    <xf numFmtId="0" fontId="10" fillId="2" borderId="0" xfId="0" applyFont="1" applyFill="1" applyBorder="1"/>
    <xf numFmtId="0" fontId="19" fillId="4" borderId="0" xfId="0" applyFont="1" applyFill="1" applyBorder="1" applyAlignment="1">
      <alignment wrapText="1"/>
    </xf>
    <xf numFmtId="0" fontId="0" fillId="4" borderId="0" xfId="0" applyFill="1"/>
    <xf numFmtId="0" fontId="10" fillId="4" borderId="0" xfId="0" applyFont="1" applyFill="1" applyBorder="1"/>
    <xf numFmtId="0" fontId="18" fillId="4" borderId="0" xfId="0" applyFont="1" applyFill="1" applyBorder="1"/>
    <xf numFmtId="0" fontId="10" fillId="4" borderId="0" xfId="0" applyNumberFormat="1" applyFont="1" applyFill="1" applyBorder="1" applyAlignment="1">
      <alignment horizontal="left"/>
    </xf>
    <xf numFmtId="0" fontId="0" fillId="0" borderId="1" xfId="0" applyFill="1" applyBorder="1"/>
    <xf numFmtId="49" fontId="25" fillId="0" borderId="1" xfId="1" applyNumberFormat="1" applyFont="1" applyFill="1" applyBorder="1" applyAlignment="1">
      <alignment horizontal="left"/>
    </xf>
    <xf numFmtId="0" fontId="21" fillId="0" borderId="1" xfId="2" applyFont="1" applyFill="1" applyBorder="1" applyAlignment="1">
      <alignment horizontal="center"/>
    </xf>
    <xf numFmtId="0" fontId="26" fillId="3" borderId="1" xfId="1" applyFont="1" applyFill="1" applyBorder="1" applyAlignment="1" applyProtection="1">
      <alignment horizontal="center"/>
      <protection locked="0"/>
    </xf>
    <xf numFmtId="0" fontId="23" fillId="0" borderId="1" xfId="1" applyFont="1" applyFill="1" applyBorder="1"/>
    <xf numFmtId="0" fontId="26" fillId="0" borderId="1" xfId="1" applyFont="1" applyFill="1" applyBorder="1" applyAlignment="1">
      <alignment horizontal="center"/>
    </xf>
    <xf numFmtId="0" fontId="26" fillId="2" borderId="1" xfId="1" applyFont="1" applyFill="1" applyBorder="1" applyAlignment="1">
      <alignment horizontal="center"/>
    </xf>
    <xf numFmtId="0" fontId="25" fillId="0" borderId="1" xfId="1" applyFont="1" applyFill="1" applyBorder="1" applyAlignment="1">
      <alignment horizontal="center"/>
    </xf>
    <xf numFmtId="0" fontId="4" fillId="0" borderId="1" xfId="1" applyFill="1" applyBorder="1"/>
    <xf numFmtId="0" fontId="4" fillId="0" borderId="1" xfId="1" applyFill="1" applyBorder="1" applyAlignment="1">
      <alignment horizontal="center"/>
    </xf>
    <xf numFmtId="0" fontId="1" fillId="0" borderId="0" xfId="1" applyNumberFormat="1" applyFont="1" applyFill="1" applyBorder="1" applyAlignment="1">
      <alignment horizontal="center"/>
    </xf>
    <xf numFmtId="0" fontId="27" fillId="0" borderId="1" xfId="1" applyFont="1" applyFill="1" applyBorder="1"/>
    <xf numFmtId="0" fontId="4" fillId="0" borderId="1" xfId="1" applyFont="1" applyFill="1" applyBorder="1"/>
    <xf numFmtId="0" fontId="28" fillId="0" borderId="0" xfId="1" applyFont="1"/>
    <xf numFmtId="0" fontId="29" fillId="0" borderId="1" xfId="1" applyFont="1" applyFill="1" applyBorder="1"/>
    <xf numFmtId="0" fontId="20" fillId="0" borderId="1" xfId="2" applyFont="1" applyFill="1" applyBorder="1"/>
    <xf numFmtId="0" fontId="4" fillId="0" borderId="1" xfId="1" applyNumberFormat="1" applyFill="1" applyBorder="1"/>
    <xf numFmtId="0" fontId="4" fillId="0" borderId="1" xfId="1" applyFill="1" applyBorder="1" applyAlignment="1">
      <alignment horizontal="left"/>
    </xf>
    <xf numFmtId="0" fontId="4" fillId="0" borderId="1" xfId="1" applyFont="1" applyFill="1" applyBorder="1" applyAlignment="1">
      <alignment horizontal="center"/>
    </xf>
    <xf numFmtId="0" fontId="27" fillId="0" borderId="1" xfId="1" applyFont="1" applyFill="1" applyBorder="1" applyAlignment="1">
      <alignment horizontal="center"/>
    </xf>
    <xf numFmtId="0" fontId="27" fillId="0" borderId="1" xfId="1" applyFont="1" applyFill="1" applyBorder="1" applyAlignment="1">
      <alignment horizontal="left"/>
    </xf>
    <xf numFmtId="0" fontId="10" fillId="0" borderId="1" xfId="1" applyNumberFormat="1" applyFont="1" applyFill="1" applyBorder="1" applyAlignment="1">
      <alignment horizontal="left"/>
    </xf>
    <xf numFmtId="0" fontId="1" fillId="0" borderId="0" xfId="3" applyNumberFormat="1" applyFont="1" applyFill="1" applyBorder="1" applyAlignment="1">
      <alignment horizontal="left"/>
    </xf>
    <xf numFmtId="0" fontId="30" fillId="0" borderId="0" xfId="3" applyNumberFormat="1" applyFont="1" applyFill="1" applyBorder="1" applyAlignment="1">
      <alignment horizontal="left"/>
    </xf>
    <xf numFmtId="0" fontId="4" fillId="0" borderId="0" xfId="1" applyFill="1" applyBorder="1"/>
    <xf numFmtId="0" fontId="29" fillId="0" borderId="1" xfId="1" applyFont="1" applyFill="1" applyBorder="1" applyAlignment="1">
      <alignment horizontal="left"/>
    </xf>
    <xf numFmtId="0" fontId="29" fillId="0" borderId="1" xfId="1" applyFont="1" applyFill="1" applyBorder="1" applyAlignment="1">
      <alignment horizontal="center"/>
    </xf>
    <xf numFmtId="0" fontId="25" fillId="0" borderId="1" xfId="1" applyFont="1" applyFill="1" applyBorder="1"/>
    <xf numFmtId="0" fontId="20" fillId="0" borderId="1" xfId="2" applyFont="1" applyFill="1" applyBorder="1" applyAlignment="1">
      <alignment horizontal="center"/>
    </xf>
    <xf numFmtId="0" fontId="24" fillId="0" borderId="1" xfId="2" applyFont="1" applyFill="1" applyBorder="1"/>
    <xf numFmtId="0" fontId="24" fillId="0" borderId="1" xfId="2" applyFont="1" applyFill="1" applyBorder="1" applyAlignment="1">
      <alignment horizontal="center"/>
    </xf>
    <xf numFmtId="49" fontId="4" fillId="0" borderId="1" xfId="1" applyNumberFormat="1" applyFill="1" applyBorder="1" applyAlignment="1">
      <alignment horizontal="left"/>
    </xf>
    <xf numFmtId="0" fontId="20" fillId="0" borderId="0" xfId="2" applyFont="1" applyFill="1" applyAlignment="1">
      <alignment horizontal="center"/>
    </xf>
    <xf numFmtId="49" fontId="0" fillId="0" borderId="0" xfId="2" applyNumberFormat="1" applyFont="1" applyFill="1"/>
    <xf numFmtId="0" fontId="20" fillId="0" borderId="0" xfId="2" applyFont="1" applyAlignment="1">
      <alignment horizontal="center"/>
    </xf>
    <xf numFmtId="0" fontId="20" fillId="0" borderId="0" xfId="2" applyNumberFormat="1" applyFont="1" applyFill="1" applyAlignment="1">
      <alignment horizontal="center"/>
    </xf>
    <xf numFmtId="0" fontId="4" fillId="0" borderId="0" xfId="3" applyAlignment="1">
      <alignment horizontal="center"/>
    </xf>
    <xf numFmtId="0" fontId="4" fillId="0" borderId="0" xfId="3" applyFont="1"/>
    <xf numFmtId="0" fontId="4" fillId="0" borderId="0" xfId="3"/>
    <xf numFmtId="0" fontId="4" fillId="0" borderId="0" xfId="3" applyFill="1" applyAlignment="1">
      <alignment horizontal="center"/>
    </xf>
    <xf numFmtId="0" fontId="4" fillId="0" borderId="0" xfId="3" applyFill="1"/>
    <xf numFmtId="0" fontId="0" fillId="0" borderId="0" xfId="3" applyFont="1" applyFill="1"/>
    <xf numFmtId="0" fontId="4" fillId="0" borderId="0" xfId="3" applyFont="1" applyAlignment="1">
      <alignment horizontal="center"/>
    </xf>
    <xf numFmtId="0" fontId="4" fillId="0" borderId="0" xfId="1" applyFont="1" applyAlignment="1">
      <alignment horizontal="left"/>
    </xf>
    <xf numFmtId="0" fontId="4" fillId="0" borderId="0" xfId="1" applyFont="1" applyFill="1" applyAlignment="1">
      <alignment horizontal="left"/>
    </xf>
    <xf numFmtId="0" fontId="4" fillId="0" borderId="0" xfId="3" applyFont="1" applyFill="1" applyAlignment="1">
      <alignment horizontal="center"/>
    </xf>
    <xf numFmtId="0" fontId="4" fillId="0" borderId="0" xfId="1" applyFill="1" applyAlignment="1">
      <alignment horizontal="left"/>
    </xf>
    <xf numFmtId="0" fontId="4" fillId="0" borderId="1" xfId="1" applyFont="1" applyFill="1" applyBorder="1" applyAlignment="1">
      <alignment horizontal="left"/>
    </xf>
    <xf numFmtId="0" fontId="4" fillId="0" borderId="0" xfId="1" applyFill="1" applyAlignment="1">
      <alignment horizontal="center"/>
    </xf>
    <xf numFmtId="49" fontId="4" fillId="0" borderId="0" xfId="3" applyNumberFormat="1" applyFont="1" applyAlignment="1">
      <alignment horizontal="left"/>
    </xf>
    <xf numFmtId="0" fontId="4" fillId="0" borderId="1" xfId="1" applyBorder="1"/>
    <xf numFmtId="0" fontId="4" fillId="0" borderId="1" xfId="1" applyBorder="1" applyAlignment="1">
      <alignment horizontal="center"/>
    </xf>
    <xf numFmtId="0" fontId="30" fillId="0" borderId="1" xfId="1" applyNumberFormat="1" applyFont="1" applyFill="1" applyBorder="1" applyAlignment="1">
      <alignment horizontal="left"/>
    </xf>
    <xf numFmtId="0" fontId="5" fillId="0" borderId="1" xfId="0" applyFont="1" applyFill="1" applyBorder="1"/>
    <xf numFmtId="0" fontId="10" fillId="0" borderId="2" xfId="0" applyFont="1" applyFill="1" applyBorder="1"/>
    <xf numFmtId="0" fontId="10" fillId="0" borderId="2" xfId="0" applyFont="1" applyBorder="1"/>
    <xf numFmtId="0" fontId="10" fillId="0" borderId="2" xfId="0" applyNumberFormat="1" applyFont="1" applyFill="1" applyBorder="1" applyAlignment="1">
      <alignment horizontal="left"/>
    </xf>
    <xf numFmtId="0" fontId="14" fillId="0" borderId="2" xfId="0" applyFont="1" applyFill="1" applyBorder="1"/>
    <xf numFmtId="0" fontId="0" fillId="0" borderId="2" xfId="0" applyFill="1" applyBorder="1"/>
    <xf numFmtId="0" fontId="10" fillId="0" borderId="3" xfId="0" applyFont="1" applyBorder="1" applyAlignment="1"/>
    <xf numFmtId="0" fontId="26" fillId="5" borderId="0" xfId="0" applyFont="1" applyFill="1" applyAlignment="1">
      <alignment horizontal="center"/>
    </xf>
    <xf numFmtId="0" fontId="26" fillId="0" borderId="0" xfId="0" applyFont="1" applyFill="1" applyAlignment="1">
      <alignment horizontal="center"/>
    </xf>
    <xf numFmtId="0" fontId="26" fillId="5" borderId="0" xfId="0" applyFont="1" applyFill="1" applyAlignment="1">
      <alignment horizontal="center" wrapText="1"/>
    </xf>
    <xf numFmtId="0" fontId="32" fillId="5" borderId="0" xfId="0" applyFont="1" applyFill="1" applyAlignment="1">
      <alignment horizontal="center"/>
    </xf>
    <xf numFmtId="0" fontId="21" fillId="5" borderId="0" xfId="0" applyFont="1" applyFill="1" applyAlignment="1">
      <alignment horizontal="center"/>
    </xf>
    <xf numFmtId="0" fontId="0" fillId="0" borderId="0" xfId="0" applyAlignment="1">
      <alignment horizontal="center"/>
    </xf>
    <xf numFmtId="164" fontId="1" fillId="0" borderId="0" xfId="1" applyNumberFormat="1" applyFont="1" applyFill="1" applyBorder="1" applyAlignment="1">
      <alignment horizontal="center"/>
    </xf>
    <xf numFmtId="0" fontId="1" fillId="0" borderId="0" xfId="0" applyNumberFormat="1" applyFont="1" applyFill="1" applyBorder="1" applyAlignment="1">
      <alignment horizontal="center"/>
    </xf>
    <xf numFmtId="0" fontId="4" fillId="0" borderId="0" xfId="0" applyFont="1" applyFill="1" applyAlignment="1">
      <alignment horizontal="center"/>
    </xf>
    <xf numFmtId="9" fontId="0" fillId="0" borderId="0" xfId="0" applyNumberFormat="1" applyFill="1" applyAlignment="1">
      <alignment horizontal="center"/>
    </xf>
    <xf numFmtId="9" fontId="0" fillId="0" borderId="0" xfId="10" applyFont="1" applyFill="1" applyAlignment="1">
      <alignment horizontal="center"/>
    </xf>
    <xf numFmtId="0" fontId="0" fillId="0" borderId="0" xfId="0" applyFill="1" applyAlignment="1">
      <alignment horizontal="center"/>
    </xf>
    <xf numFmtId="17" fontId="33" fillId="0" borderId="0" xfId="0" applyNumberFormat="1" applyFont="1" applyFill="1" applyAlignment="1">
      <alignment horizontal="center"/>
    </xf>
    <xf numFmtId="0" fontId="0" fillId="0" borderId="0" xfId="0" applyFill="1" applyAlignment="1">
      <alignment horizontal="left"/>
    </xf>
    <xf numFmtId="0" fontId="17" fillId="0" borderId="0" xfId="0" applyFont="1" applyFill="1" applyAlignment="1">
      <alignment horizontal="center"/>
    </xf>
    <xf numFmtId="0" fontId="33" fillId="0" borderId="0" xfId="0" applyFont="1" applyFill="1"/>
    <xf numFmtId="0" fontId="34" fillId="0" borderId="0" xfId="0" applyFont="1" applyFill="1"/>
    <xf numFmtId="0" fontId="17" fillId="0" borderId="0" xfId="0" applyNumberFormat="1" applyFont="1" applyFill="1" applyBorder="1" applyAlignment="1">
      <alignment horizontal="left"/>
    </xf>
    <xf numFmtId="164" fontId="17" fillId="0" borderId="0" xfId="1" applyNumberFormat="1" applyFont="1" applyFill="1" applyBorder="1" applyAlignment="1">
      <alignment horizontal="center"/>
    </xf>
    <xf numFmtId="0" fontId="17" fillId="0" borderId="0" xfId="1" applyFont="1" applyFill="1" applyAlignment="1">
      <alignment horizontal="center"/>
    </xf>
    <xf numFmtId="0" fontId="24" fillId="0" borderId="0" xfId="0" applyFont="1" applyFill="1"/>
    <xf numFmtId="0" fontId="24" fillId="0" borderId="0" xfId="0" applyFont="1" applyFill="1" applyAlignment="1">
      <alignment horizontal="center"/>
    </xf>
    <xf numFmtId="164" fontId="1" fillId="0" borderId="0" xfId="0" applyNumberFormat="1" applyFont="1" applyFill="1" applyBorder="1" applyAlignment="1">
      <alignment horizontal="center"/>
    </xf>
    <xf numFmtId="17" fontId="0" fillId="0" borderId="0" xfId="0" applyNumberFormat="1" applyFill="1" applyAlignment="1">
      <alignment horizontal="center"/>
    </xf>
    <xf numFmtId="0" fontId="0" fillId="0" borderId="0" xfId="0" applyFill="1" applyBorder="1"/>
    <xf numFmtId="0" fontId="7" fillId="0" borderId="1" xfId="0" applyFont="1" applyFill="1" applyBorder="1"/>
    <xf numFmtId="0" fontId="5" fillId="0" borderId="0" xfId="0" applyFont="1" applyFill="1" applyBorder="1"/>
    <xf numFmtId="0" fontId="5" fillId="0" borderId="0" xfId="0" applyFont="1" applyFill="1"/>
    <xf numFmtId="0" fontId="8" fillId="0" borderId="1" xfId="0" applyFont="1" applyFill="1" applyBorder="1"/>
    <xf numFmtId="0" fontId="11" fillId="0" borderId="1" xfId="0" applyFont="1" applyFill="1" applyBorder="1"/>
    <xf numFmtId="0" fontId="35" fillId="5" borderId="1" xfId="0" applyFont="1" applyFill="1" applyBorder="1"/>
    <xf numFmtId="0" fontId="9" fillId="0" borderId="1" xfId="0" applyFont="1" applyFill="1" applyBorder="1" applyAlignment="1">
      <alignment horizontal="center"/>
    </xf>
    <xf numFmtId="0" fontId="9" fillId="0" borderId="2" xfId="0" applyFont="1" applyFill="1" applyBorder="1" applyAlignment="1">
      <alignment horizontal="center"/>
    </xf>
    <xf numFmtId="0" fontId="31" fillId="0" borderId="1" xfId="0" applyFont="1" applyFill="1" applyBorder="1" applyAlignment="1">
      <alignment horizontal="center" wrapText="1"/>
    </xf>
    <xf numFmtId="0" fontId="9" fillId="0" borderId="3" xfId="0" applyFont="1" applyFill="1" applyBorder="1" applyAlignment="1"/>
    <xf numFmtId="0" fontId="2" fillId="0" borderId="0" xfId="0" applyFont="1" applyFill="1" applyAlignment="1">
      <alignment horizontal="center" wrapText="1"/>
    </xf>
    <xf numFmtId="0" fontId="10" fillId="0" borderId="3" xfId="0" applyFont="1" applyFill="1" applyBorder="1" applyAlignment="1"/>
    <xf numFmtId="0" fontId="0" fillId="0" borderId="0" xfId="0" applyFill="1" applyAlignment="1">
      <alignment wrapText="1"/>
    </xf>
    <xf numFmtId="0" fontId="5" fillId="0" borderId="0" xfId="0" applyFont="1" applyFill="1" applyAlignment="1">
      <alignment wrapText="1"/>
    </xf>
    <xf numFmtId="0" fontId="10" fillId="0" borderId="2" xfId="0" applyFont="1" applyFill="1" applyBorder="1" applyAlignment="1">
      <alignment wrapText="1"/>
    </xf>
    <xf numFmtId="0" fontId="11" fillId="0" borderId="1" xfId="0" applyNumberFormat="1" applyFont="1" applyFill="1" applyBorder="1" applyAlignment="1">
      <alignment wrapText="1"/>
    </xf>
    <xf numFmtId="0" fontId="11" fillId="0" borderId="1" xfId="0" applyFont="1" applyFill="1" applyBorder="1" applyAlignment="1">
      <alignment horizontal="left" wrapText="1"/>
    </xf>
    <xf numFmtId="0" fontId="0" fillId="0" borderId="0" xfId="0" applyFill="1" applyBorder="1" applyAlignment="1">
      <alignment wrapText="1"/>
    </xf>
    <xf numFmtId="0" fontId="19" fillId="0" borderId="1" xfId="0" applyFont="1" applyFill="1" applyBorder="1" applyAlignment="1">
      <alignment wrapText="1"/>
    </xf>
    <xf numFmtId="0" fontId="4" fillId="0" borderId="1" xfId="1" applyNumberFormat="1" applyFill="1" applyBorder="1" applyAlignment="1">
      <alignment horizontal="left"/>
    </xf>
  </cellXfs>
  <cellStyles count="13">
    <cellStyle name="Comma 2" xfId="4"/>
    <cellStyle name="Currency 2" xfId="5"/>
    <cellStyle name="Currency 3" xfId="11"/>
    <cellStyle name="Normal" xfId="0" builtinId="0"/>
    <cellStyle name="Normal 2" xfId="1"/>
    <cellStyle name="Normal 2 2" xfId="6"/>
    <cellStyle name="Normal 2 2 2" xfId="7"/>
    <cellStyle name="Normal 2 3" xfId="3"/>
    <cellStyle name="Normal 3" xfId="2"/>
    <cellStyle name="Normal 3 2" xfId="8"/>
    <cellStyle name="Normal 4" xfId="9"/>
    <cellStyle name="Percent" xfId="10" builtinId="5"/>
    <cellStyle name="Percent 2" xfId="12"/>
  </cellStyles>
  <dxfs count="6">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69</xdr:row>
      <xdr:rowOff>0</xdr:rowOff>
    </xdr:from>
    <xdr:to>
      <xdr:col>2</xdr:col>
      <xdr:colOff>9525</xdr:colOff>
      <xdr:row>69</xdr:row>
      <xdr:rowOff>95250</xdr:rowOff>
    </xdr:to>
    <xdr:pic>
      <xdr:nvPicPr>
        <xdr:cNvPr id="2"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63312675"/>
          <a:ext cx="9525" cy="95250"/>
        </a:xfrm>
        <a:prstGeom prst="rect">
          <a:avLst/>
        </a:prstGeom>
        <a:noFill/>
      </xdr:spPr>
    </xdr:pic>
    <xdr:clientData/>
  </xdr:twoCellAnchor>
  <xdr:twoCellAnchor editAs="oneCell">
    <xdr:from>
      <xdr:col>2</xdr:col>
      <xdr:colOff>0</xdr:colOff>
      <xdr:row>240</xdr:row>
      <xdr:rowOff>0</xdr:rowOff>
    </xdr:from>
    <xdr:to>
      <xdr:col>2</xdr:col>
      <xdr:colOff>9525</xdr:colOff>
      <xdr:row>240</xdr:row>
      <xdr:rowOff>95250</xdr:rowOff>
    </xdr:to>
    <xdr:pic>
      <xdr:nvPicPr>
        <xdr:cNvPr id="3"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1190800"/>
          <a:ext cx="9525" cy="95250"/>
        </a:xfrm>
        <a:prstGeom prst="rect">
          <a:avLst/>
        </a:prstGeom>
        <a:noFill/>
      </xdr:spPr>
    </xdr:pic>
    <xdr:clientData/>
  </xdr:twoCellAnchor>
  <xdr:twoCellAnchor editAs="oneCell">
    <xdr:from>
      <xdr:col>5</xdr:col>
      <xdr:colOff>0</xdr:colOff>
      <xdr:row>258</xdr:row>
      <xdr:rowOff>0</xdr:rowOff>
    </xdr:from>
    <xdr:to>
      <xdr:col>5</xdr:col>
      <xdr:colOff>9525</xdr:colOff>
      <xdr:row>258</xdr:row>
      <xdr:rowOff>95250</xdr:rowOff>
    </xdr:to>
    <xdr:pic>
      <xdr:nvPicPr>
        <xdr:cNvPr id="4"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15735300" y="232000425"/>
          <a:ext cx="9525" cy="95250"/>
        </a:xfrm>
        <a:prstGeom prst="rect">
          <a:avLst/>
        </a:prstGeom>
        <a:noFill/>
      </xdr:spPr>
    </xdr:pic>
    <xdr:clientData/>
  </xdr:twoCellAnchor>
  <xdr:twoCellAnchor editAs="oneCell">
    <xdr:from>
      <xdr:col>2</xdr:col>
      <xdr:colOff>0</xdr:colOff>
      <xdr:row>241</xdr:row>
      <xdr:rowOff>0</xdr:rowOff>
    </xdr:from>
    <xdr:to>
      <xdr:col>2</xdr:col>
      <xdr:colOff>9525</xdr:colOff>
      <xdr:row>241</xdr:row>
      <xdr:rowOff>95250</xdr:rowOff>
    </xdr:to>
    <xdr:pic>
      <xdr:nvPicPr>
        <xdr:cNvPr id="5" name="Picture 4"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2000425"/>
          <a:ext cx="9525" cy="95250"/>
        </a:xfrm>
        <a:prstGeom prst="rect">
          <a:avLst/>
        </a:prstGeom>
        <a:noFill/>
      </xdr:spPr>
    </xdr:pic>
    <xdr:clientData/>
  </xdr:twoCellAnchor>
  <xdr:twoCellAnchor editAs="oneCell">
    <xdr:from>
      <xdr:col>2</xdr:col>
      <xdr:colOff>0</xdr:colOff>
      <xdr:row>241</xdr:row>
      <xdr:rowOff>0</xdr:rowOff>
    </xdr:from>
    <xdr:to>
      <xdr:col>2</xdr:col>
      <xdr:colOff>9525</xdr:colOff>
      <xdr:row>241</xdr:row>
      <xdr:rowOff>95250</xdr:rowOff>
    </xdr:to>
    <xdr:pic>
      <xdr:nvPicPr>
        <xdr:cNvPr id="6" name="Picture 5"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2000425"/>
          <a:ext cx="9525" cy="95250"/>
        </a:xfrm>
        <a:prstGeom prst="rect">
          <a:avLst/>
        </a:prstGeom>
        <a:noFill/>
      </xdr:spPr>
    </xdr:pic>
    <xdr:clientData/>
  </xdr:twoCellAnchor>
  <xdr:twoCellAnchor editAs="oneCell">
    <xdr:from>
      <xdr:col>2</xdr:col>
      <xdr:colOff>0</xdr:colOff>
      <xdr:row>254</xdr:row>
      <xdr:rowOff>0</xdr:rowOff>
    </xdr:from>
    <xdr:to>
      <xdr:col>2</xdr:col>
      <xdr:colOff>9525</xdr:colOff>
      <xdr:row>254</xdr:row>
      <xdr:rowOff>95250</xdr:rowOff>
    </xdr:to>
    <xdr:pic>
      <xdr:nvPicPr>
        <xdr:cNvPr id="7"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0972975"/>
          <a:ext cx="9525" cy="95250"/>
        </a:xfrm>
        <a:prstGeom prst="rect">
          <a:avLst/>
        </a:prstGeom>
        <a:noFill/>
      </xdr:spPr>
    </xdr:pic>
    <xdr:clientData/>
  </xdr:twoCellAnchor>
  <xdr:twoCellAnchor editAs="oneCell">
    <xdr:from>
      <xdr:col>2</xdr:col>
      <xdr:colOff>0</xdr:colOff>
      <xdr:row>255</xdr:row>
      <xdr:rowOff>0</xdr:rowOff>
    </xdr:from>
    <xdr:to>
      <xdr:col>2</xdr:col>
      <xdr:colOff>9525</xdr:colOff>
      <xdr:row>255</xdr:row>
      <xdr:rowOff>95250</xdr:rowOff>
    </xdr:to>
    <xdr:pic>
      <xdr:nvPicPr>
        <xdr:cNvPr id="8"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1515900"/>
          <a:ext cx="9525" cy="95250"/>
        </a:xfrm>
        <a:prstGeom prst="rect">
          <a:avLst/>
        </a:prstGeom>
        <a:noFill/>
      </xdr:spPr>
    </xdr:pic>
    <xdr:clientData/>
  </xdr:twoCellAnchor>
  <xdr:twoCellAnchor editAs="oneCell">
    <xdr:from>
      <xdr:col>2</xdr:col>
      <xdr:colOff>0</xdr:colOff>
      <xdr:row>269</xdr:row>
      <xdr:rowOff>0</xdr:rowOff>
    </xdr:from>
    <xdr:to>
      <xdr:col>2</xdr:col>
      <xdr:colOff>9525</xdr:colOff>
      <xdr:row>269</xdr:row>
      <xdr:rowOff>95250</xdr:rowOff>
    </xdr:to>
    <xdr:pic>
      <xdr:nvPicPr>
        <xdr:cNvPr id="1025"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39296575"/>
          <a:ext cx="9525" cy="95250"/>
        </a:xfrm>
        <a:prstGeom prst="rect">
          <a:avLst/>
        </a:prstGeom>
        <a:noFill/>
      </xdr:spPr>
    </xdr:pic>
    <xdr:clientData/>
  </xdr:twoCellAnchor>
  <xdr:twoCellAnchor editAs="oneCell">
    <xdr:from>
      <xdr:col>2</xdr:col>
      <xdr:colOff>0</xdr:colOff>
      <xdr:row>276</xdr:row>
      <xdr:rowOff>0</xdr:rowOff>
    </xdr:from>
    <xdr:to>
      <xdr:col>2</xdr:col>
      <xdr:colOff>9525</xdr:colOff>
      <xdr:row>276</xdr:row>
      <xdr:rowOff>95250</xdr:rowOff>
    </xdr:to>
    <xdr:pic>
      <xdr:nvPicPr>
        <xdr:cNvPr id="1026"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2077875"/>
          <a:ext cx="9525" cy="95250"/>
        </a:xfrm>
        <a:prstGeom prst="rect">
          <a:avLst/>
        </a:prstGeom>
        <a:noFill/>
      </xdr:spPr>
    </xdr:pic>
    <xdr:clientData/>
  </xdr:twoCellAnchor>
  <xdr:twoCellAnchor editAs="oneCell">
    <xdr:from>
      <xdr:col>2</xdr:col>
      <xdr:colOff>0</xdr:colOff>
      <xdr:row>292</xdr:row>
      <xdr:rowOff>0</xdr:rowOff>
    </xdr:from>
    <xdr:to>
      <xdr:col>2</xdr:col>
      <xdr:colOff>9525</xdr:colOff>
      <xdr:row>292</xdr:row>
      <xdr:rowOff>95250</xdr:rowOff>
    </xdr:to>
    <xdr:pic>
      <xdr:nvPicPr>
        <xdr:cNvPr id="1027"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46649875"/>
          <a:ext cx="9525" cy="95250"/>
        </a:xfrm>
        <a:prstGeom prst="rect">
          <a:avLst/>
        </a:prstGeom>
        <a:noFill/>
      </xdr:spPr>
    </xdr:pic>
    <xdr:clientData/>
  </xdr:twoCellAnchor>
  <xdr:twoCellAnchor editAs="oneCell">
    <xdr:from>
      <xdr:col>2</xdr:col>
      <xdr:colOff>0</xdr:colOff>
      <xdr:row>296</xdr:row>
      <xdr:rowOff>0</xdr:rowOff>
    </xdr:from>
    <xdr:to>
      <xdr:col>2</xdr:col>
      <xdr:colOff>9525</xdr:colOff>
      <xdr:row>296</xdr:row>
      <xdr:rowOff>95250</xdr:rowOff>
    </xdr:to>
    <xdr:pic>
      <xdr:nvPicPr>
        <xdr:cNvPr id="1028" name="Picture 4"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58403725"/>
          <a:ext cx="9525" cy="95250"/>
        </a:xfrm>
        <a:prstGeom prst="rect">
          <a:avLst/>
        </a:prstGeom>
        <a:noFill/>
      </xdr:spPr>
    </xdr:pic>
    <xdr:clientData/>
  </xdr:twoCellAnchor>
  <xdr:twoCellAnchor editAs="oneCell">
    <xdr:from>
      <xdr:col>2</xdr:col>
      <xdr:colOff>0</xdr:colOff>
      <xdr:row>297</xdr:row>
      <xdr:rowOff>0</xdr:rowOff>
    </xdr:from>
    <xdr:to>
      <xdr:col>2</xdr:col>
      <xdr:colOff>9525</xdr:colOff>
      <xdr:row>297</xdr:row>
      <xdr:rowOff>95250</xdr:rowOff>
    </xdr:to>
    <xdr:pic>
      <xdr:nvPicPr>
        <xdr:cNvPr id="1029" name="Picture 5"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58689475"/>
          <a:ext cx="9525" cy="95250"/>
        </a:xfrm>
        <a:prstGeom prst="rect">
          <a:avLst/>
        </a:prstGeom>
        <a:noFill/>
      </xdr:spPr>
    </xdr:pic>
    <xdr:clientData/>
  </xdr:twoCellAnchor>
  <xdr:twoCellAnchor editAs="oneCell">
    <xdr:from>
      <xdr:col>2</xdr:col>
      <xdr:colOff>0</xdr:colOff>
      <xdr:row>307</xdr:row>
      <xdr:rowOff>0</xdr:rowOff>
    </xdr:from>
    <xdr:to>
      <xdr:col>2</xdr:col>
      <xdr:colOff>9525</xdr:colOff>
      <xdr:row>307</xdr:row>
      <xdr:rowOff>95250</xdr:rowOff>
    </xdr:to>
    <xdr:pic>
      <xdr:nvPicPr>
        <xdr:cNvPr id="1030" name="Picture 6"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7852525"/>
          <a:ext cx="9525" cy="95250"/>
        </a:xfrm>
        <a:prstGeom prst="rect">
          <a:avLst/>
        </a:prstGeom>
        <a:noFill/>
      </xdr:spPr>
    </xdr:pic>
    <xdr:clientData/>
  </xdr:twoCellAnchor>
  <xdr:twoCellAnchor editAs="oneCell">
    <xdr:from>
      <xdr:col>2</xdr:col>
      <xdr:colOff>0</xdr:colOff>
      <xdr:row>310</xdr:row>
      <xdr:rowOff>0</xdr:rowOff>
    </xdr:from>
    <xdr:to>
      <xdr:col>2</xdr:col>
      <xdr:colOff>9525</xdr:colOff>
      <xdr:row>310</xdr:row>
      <xdr:rowOff>95250</xdr:rowOff>
    </xdr:to>
    <xdr:pic>
      <xdr:nvPicPr>
        <xdr:cNvPr id="1031" name="Picture 7"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9138400"/>
          <a:ext cx="9525" cy="95250"/>
        </a:xfrm>
        <a:prstGeom prst="rect">
          <a:avLst/>
        </a:prstGeom>
        <a:noFill/>
      </xdr:spPr>
    </xdr:pic>
    <xdr:clientData/>
  </xdr:twoCellAnchor>
  <xdr:twoCellAnchor editAs="oneCell">
    <xdr:from>
      <xdr:col>2</xdr:col>
      <xdr:colOff>0</xdr:colOff>
      <xdr:row>311</xdr:row>
      <xdr:rowOff>0</xdr:rowOff>
    </xdr:from>
    <xdr:to>
      <xdr:col>2</xdr:col>
      <xdr:colOff>9525</xdr:colOff>
      <xdr:row>311</xdr:row>
      <xdr:rowOff>95250</xdr:rowOff>
    </xdr:to>
    <xdr:pic>
      <xdr:nvPicPr>
        <xdr:cNvPr id="1032" name="Picture 8"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69424150"/>
          <a:ext cx="9525" cy="95250"/>
        </a:xfrm>
        <a:prstGeom prst="rect">
          <a:avLst/>
        </a:prstGeom>
        <a:noFill/>
      </xdr:spPr>
    </xdr:pic>
    <xdr:clientData/>
  </xdr:twoCellAnchor>
  <xdr:twoCellAnchor editAs="oneCell">
    <xdr:from>
      <xdr:col>2</xdr:col>
      <xdr:colOff>0</xdr:colOff>
      <xdr:row>312</xdr:row>
      <xdr:rowOff>0</xdr:rowOff>
    </xdr:from>
    <xdr:to>
      <xdr:col>2</xdr:col>
      <xdr:colOff>9525</xdr:colOff>
      <xdr:row>312</xdr:row>
      <xdr:rowOff>95250</xdr:rowOff>
    </xdr:to>
    <xdr:pic>
      <xdr:nvPicPr>
        <xdr:cNvPr id="1033" name="Picture 9"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0138525"/>
          <a:ext cx="9525" cy="95250"/>
        </a:xfrm>
        <a:prstGeom prst="rect">
          <a:avLst/>
        </a:prstGeom>
        <a:noFill/>
      </xdr:spPr>
    </xdr:pic>
    <xdr:clientData/>
  </xdr:twoCellAnchor>
  <xdr:twoCellAnchor editAs="oneCell">
    <xdr:from>
      <xdr:col>2</xdr:col>
      <xdr:colOff>0</xdr:colOff>
      <xdr:row>319</xdr:row>
      <xdr:rowOff>0</xdr:rowOff>
    </xdr:from>
    <xdr:to>
      <xdr:col>2</xdr:col>
      <xdr:colOff>9525</xdr:colOff>
      <xdr:row>319</xdr:row>
      <xdr:rowOff>95250</xdr:rowOff>
    </xdr:to>
    <xdr:pic>
      <xdr:nvPicPr>
        <xdr:cNvPr id="1034" name="Picture 10"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2138775"/>
          <a:ext cx="9525" cy="95250"/>
        </a:xfrm>
        <a:prstGeom prst="rect">
          <a:avLst/>
        </a:prstGeom>
        <a:noFill/>
      </xdr:spPr>
    </xdr:pic>
    <xdr:clientData/>
  </xdr:twoCellAnchor>
  <xdr:twoCellAnchor editAs="oneCell">
    <xdr:from>
      <xdr:col>2</xdr:col>
      <xdr:colOff>0</xdr:colOff>
      <xdr:row>323</xdr:row>
      <xdr:rowOff>0</xdr:rowOff>
    </xdr:from>
    <xdr:to>
      <xdr:col>2</xdr:col>
      <xdr:colOff>9525</xdr:colOff>
      <xdr:row>323</xdr:row>
      <xdr:rowOff>95250</xdr:rowOff>
    </xdr:to>
    <xdr:pic>
      <xdr:nvPicPr>
        <xdr:cNvPr id="1035" name="Picture 1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273281775"/>
          <a:ext cx="9525" cy="95250"/>
        </a:xfrm>
        <a:prstGeom prst="rect">
          <a:avLst/>
        </a:prstGeom>
        <a:noFill/>
      </xdr:spPr>
    </xdr:pic>
    <xdr:clientData/>
  </xdr:twoCellAnchor>
  <xdr:twoCellAnchor editAs="oneCell">
    <xdr:from>
      <xdr:col>2</xdr:col>
      <xdr:colOff>0</xdr:colOff>
      <xdr:row>350</xdr:row>
      <xdr:rowOff>0</xdr:rowOff>
    </xdr:from>
    <xdr:to>
      <xdr:col>2</xdr:col>
      <xdr:colOff>9525</xdr:colOff>
      <xdr:row>350</xdr:row>
      <xdr:rowOff>95250</xdr:rowOff>
    </xdr:to>
    <xdr:pic>
      <xdr:nvPicPr>
        <xdr:cNvPr id="9"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06466875"/>
          <a:ext cx="9525" cy="95250"/>
        </a:xfrm>
        <a:prstGeom prst="rect">
          <a:avLst/>
        </a:prstGeom>
        <a:noFill/>
      </xdr:spPr>
    </xdr:pic>
    <xdr:clientData/>
  </xdr:twoCellAnchor>
  <xdr:twoCellAnchor editAs="oneCell">
    <xdr:from>
      <xdr:col>2</xdr:col>
      <xdr:colOff>0</xdr:colOff>
      <xdr:row>357</xdr:row>
      <xdr:rowOff>0</xdr:rowOff>
    </xdr:from>
    <xdr:to>
      <xdr:col>2</xdr:col>
      <xdr:colOff>9525</xdr:colOff>
      <xdr:row>357</xdr:row>
      <xdr:rowOff>95250</xdr:rowOff>
    </xdr:to>
    <xdr:pic>
      <xdr:nvPicPr>
        <xdr:cNvPr id="10"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11743725"/>
          <a:ext cx="9525" cy="95250"/>
        </a:xfrm>
        <a:prstGeom prst="rect">
          <a:avLst/>
        </a:prstGeom>
        <a:noFill/>
      </xdr:spPr>
    </xdr:pic>
    <xdr:clientData/>
  </xdr:twoCellAnchor>
  <xdr:twoCellAnchor editAs="oneCell">
    <xdr:from>
      <xdr:col>2</xdr:col>
      <xdr:colOff>0</xdr:colOff>
      <xdr:row>381</xdr:row>
      <xdr:rowOff>0</xdr:rowOff>
    </xdr:from>
    <xdr:to>
      <xdr:col>2</xdr:col>
      <xdr:colOff>9525</xdr:colOff>
      <xdr:row>381</xdr:row>
      <xdr:rowOff>95250</xdr:rowOff>
    </xdr:to>
    <xdr:pic>
      <xdr:nvPicPr>
        <xdr:cNvPr id="12" name="Picture 2"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18868425"/>
          <a:ext cx="9525" cy="95250"/>
        </a:xfrm>
        <a:prstGeom prst="rect">
          <a:avLst/>
        </a:prstGeom>
        <a:noFill/>
      </xdr:spPr>
    </xdr:pic>
    <xdr:clientData/>
  </xdr:twoCellAnchor>
  <xdr:twoCellAnchor editAs="oneCell">
    <xdr:from>
      <xdr:col>2</xdr:col>
      <xdr:colOff>0</xdr:colOff>
      <xdr:row>390</xdr:row>
      <xdr:rowOff>0</xdr:rowOff>
    </xdr:from>
    <xdr:to>
      <xdr:col>2</xdr:col>
      <xdr:colOff>9525</xdr:colOff>
      <xdr:row>390</xdr:row>
      <xdr:rowOff>95250</xdr:rowOff>
    </xdr:to>
    <xdr:pic>
      <xdr:nvPicPr>
        <xdr:cNvPr id="13" name="Picture 3"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40899750"/>
          <a:ext cx="9525" cy="95250"/>
        </a:xfrm>
        <a:prstGeom prst="rect">
          <a:avLst/>
        </a:prstGeom>
        <a:noFill/>
      </xdr:spPr>
    </xdr:pic>
    <xdr:clientData/>
  </xdr:twoCellAnchor>
  <xdr:twoCellAnchor editAs="oneCell">
    <xdr:from>
      <xdr:col>2</xdr:col>
      <xdr:colOff>0</xdr:colOff>
      <xdr:row>397</xdr:row>
      <xdr:rowOff>0</xdr:rowOff>
    </xdr:from>
    <xdr:to>
      <xdr:col>2</xdr:col>
      <xdr:colOff>9525</xdr:colOff>
      <xdr:row>397</xdr:row>
      <xdr:rowOff>95250</xdr:rowOff>
    </xdr:to>
    <xdr:pic>
      <xdr:nvPicPr>
        <xdr:cNvPr id="11" name="Picture 1" descr="http://www.partycity.com/images/set_c/en_us/global/globalgraphics/spacer01.gif"/>
        <xdr:cNvPicPr>
          <a:picLocks noChangeAspect="1" noChangeArrowheads="1"/>
        </xdr:cNvPicPr>
      </xdr:nvPicPr>
      <xdr:blipFill>
        <a:blip xmlns:r="http://schemas.openxmlformats.org/officeDocument/2006/relationships" r:embed="rId1"/>
        <a:srcRect/>
        <a:stretch>
          <a:fillRect/>
        </a:stretch>
      </xdr:blipFill>
      <xdr:spPr bwMode="auto">
        <a:xfrm>
          <a:off x="4162425" y="351491550"/>
          <a:ext cx="9525" cy="952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4"/>
  <sheetViews>
    <sheetView tabSelected="1" zoomScale="115" zoomScaleNormal="115" workbookViewId="0">
      <selection activeCell="D929" sqref="D929"/>
    </sheetView>
  </sheetViews>
  <sheetFormatPr defaultRowHeight="21" x14ac:dyDescent="0.5"/>
  <cols>
    <col min="1" max="1" width="27" style="3" customWidth="1"/>
    <col min="2" max="2" width="39.7109375" style="3" customWidth="1"/>
    <col min="3" max="3" width="21.5703125" style="3" customWidth="1"/>
    <col min="4" max="4" width="14.7109375" style="134" customWidth="1"/>
    <col min="5" max="5" width="35.85546875" style="129" customWidth="1"/>
    <col min="6" max="16384" width="9.140625" style="29"/>
  </cols>
  <sheetData>
    <row r="1" spans="1:5" ht="22.5" x14ac:dyDescent="0.55000000000000004">
      <c r="A1" s="135" t="s">
        <v>0</v>
      </c>
      <c r="B1" s="135" t="s">
        <v>1</v>
      </c>
      <c r="C1" s="135" t="s">
        <v>2</v>
      </c>
      <c r="D1" s="135" t="s">
        <v>3</v>
      </c>
    </row>
    <row r="2" spans="1:5" x14ac:dyDescent="0.5">
      <c r="A2" s="3" t="s">
        <v>12</v>
      </c>
      <c r="B2" s="3" t="s">
        <v>10</v>
      </c>
      <c r="C2" s="3" t="s">
        <v>11</v>
      </c>
      <c r="D2" s="19">
        <v>9666</v>
      </c>
    </row>
    <row r="3" spans="1:5" x14ac:dyDescent="0.5">
      <c r="A3" s="3" t="s">
        <v>12</v>
      </c>
      <c r="B3" s="3" t="s">
        <v>16</v>
      </c>
      <c r="C3" s="3" t="s">
        <v>11</v>
      </c>
      <c r="D3" s="19">
        <v>9668</v>
      </c>
    </row>
    <row r="4" spans="1:5" x14ac:dyDescent="0.5">
      <c r="A4" s="3" t="s">
        <v>17</v>
      </c>
      <c r="B4" s="3" t="s">
        <v>18</v>
      </c>
      <c r="C4" s="3" t="s">
        <v>11</v>
      </c>
      <c r="D4" s="19">
        <v>12283</v>
      </c>
    </row>
    <row r="5" spans="1:5" x14ac:dyDescent="0.5">
      <c r="A5" s="3" t="s">
        <v>17</v>
      </c>
      <c r="B5" s="3" t="s">
        <v>49</v>
      </c>
      <c r="C5" s="3" t="s">
        <v>11</v>
      </c>
      <c r="D5" s="19">
        <v>12283</v>
      </c>
    </row>
    <row r="6" spans="1:5" x14ac:dyDescent="0.5">
      <c r="A6" s="3" t="s">
        <v>17</v>
      </c>
      <c r="B6" s="3" t="s">
        <v>21</v>
      </c>
      <c r="C6" s="3" t="s">
        <v>11</v>
      </c>
      <c r="D6" s="19">
        <v>12283</v>
      </c>
    </row>
    <row r="7" spans="1:5" x14ac:dyDescent="0.5">
      <c r="A7" s="3" t="s">
        <v>17</v>
      </c>
      <c r="B7" s="3" t="s">
        <v>19</v>
      </c>
      <c r="C7" s="3" t="s">
        <v>11</v>
      </c>
      <c r="D7" s="19">
        <v>12284</v>
      </c>
    </row>
    <row r="8" spans="1:5" x14ac:dyDescent="0.5">
      <c r="A8" s="3" t="s">
        <v>17</v>
      </c>
      <c r="B8" s="3" t="s">
        <v>49</v>
      </c>
      <c r="C8" s="3" t="s">
        <v>11</v>
      </c>
      <c r="D8" s="19">
        <v>12284</v>
      </c>
    </row>
    <row r="9" spans="1:5" x14ac:dyDescent="0.5">
      <c r="A9" s="3" t="s">
        <v>17</v>
      </c>
      <c r="B9" s="3" t="s">
        <v>21</v>
      </c>
      <c r="C9" s="3" t="s">
        <v>11</v>
      </c>
      <c r="D9" s="19">
        <v>12284</v>
      </c>
    </row>
    <row r="10" spans="1:5" x14ac:dyDescent="0.5">
      <c r="A10" s="3" t="s">
        <v>48</v>
      </c>
      <c r="B10" s="3" t="s">
        <v>72</v>
      </c>
      <c r="C10" s="3" t="s">
        <v>11</v>
      </c>
      <c r="D10" s="19">
        <v>13275</v>
      </c>
    </row>
    <row r="11" spans="1:5" x14ac:dyDescent="0.5">
      <c r="A11" s="3" t="s">
        <v>48</v>
      </c>
      <c r="B11" s="3" t="s">
        <v>72</v>
      </c>
      <c r="C11" s="3" t="s">
        <v>11</v>
      </c>
      <c r="D11" s="19">
        <v>13276</v>
      </c>
    </row>
    <row r="12" spans="1:5" x14ac:dyDescent="0.5">
      <c r="A12" s="3" t="s">
        <v>48</v>
      </c>
      <c r="B12" s="3" t="s">
        <v>72</v>
      </c>
      <c r="C12" s="3" t="s">
        <v>11</v>
      </c>
      <c r="D12" s="19">
        <v>13277</v>
      </c>
    </row>
    <row r="13" spans="1:5" x14ac:dyDescent="0.5">
      <c r="A13" s="3" t="s">
        <v>48</v>
      </c>
      <c r="B13" s="3" t="s">
        <v>72</v>
      </c>
      <c r="C13" s="3" t="s">
        <v>11</v>
      </c>
      <c r="D13" s="19">
        <v>13287</v>
      </c>
    </row>
    <row r="14" spans="1:5" x14ac:dyDescent="0.5">
      <c r="A14" s="3" t="s">
        <v>46</v>
      </c>
      <c r="B14" s="3" t="s">
        <v>47</v>
      </c>
      <c r="C14" s="3" t="s">
        <v>11</v>
      </c>
      <c r="D14" s="20">
        <v>13769</v>
      </c>
    </row>
    <row r="15" spans="1:5" x14ac:dyDescent="0.5">
      <c r="A15" s="3" t="s">
        <v>46</v>
      </c>
      <c r="B15" s="3" t="s">
        <v>47</v>
      </c>
      <c r="C15" s="3" t="s">
        <v>11</v>
      </c>
      <c r="D15" s="21">
        <v>13794</v>
      </c>
    </row>
    <row r="16" spans="1:5" s="132" customFormat="1" x14ac:dyDescent="0.5">
      <c r="A16" s="130" t="s">
        <v>46</v>
      </c>
      <c r="B16" s="130" t="s">
        <v>30</v>
      </c>
      <c r="C16" s="130" t="s">
        <v>11</v>
      </c>
      <c r="D16" s="19">
        <v>13977.99</v>
      </c>
      <c r="E16" s="131"/>
    </row>
    <row r="17" spans="1:5" x14ac:dyDescent="0.5">
      <c r="A17" s="3" t="s">
        <v>48</v>
      </c>
      <c r="B17" s="3" t="s">
        <v>31</v>
      </c>
      <c r="C17" s="3" t="s">
        <v>11</v>
      </c>
      <c r="D17" s="19">
        <v>14419</v>
      </c>
    </row>
    <row r="18" spans="1:5" x14ac:dyDescent="0.5">
      <c r="A18" s="3" t="s">
        <v>34</v>
      </c>
      <c r="B18" s="3" t="s">
        <v>34</v>
      </c>
      <c r="C18" s="3" t="s">
        <v>35</v>
      </c>
      <c r="D18" s="19">
        <v>17014</v>
      </c>
    </row>
    <row r="19" spans="1:5" x14ac:dyDescent="0.5">
      <c r="A19" s="3" t="s">
        <v>34</v>
      </c>
      <c r="B19" s="3" t="s">
        <v>34</v>
      </c>
      <c r="C19" s="3" t="s">
        <v>35</v>
      </c>
      <c r="D19" s="19">
        <v>17122.990000000002</v>
      </c>
    </row>
    <row r="20" spans="1:5" x14ac:dyDescent="0.5">
      <c r="A20" s="3" t="s">
        <v>34</v>
      </c>
      <c r="B20" s="3" t="s">
        <v>34</v>
      </c>
      <c r="C20" s="3" t="s">
        <v>35</v>
      </c>
      <c r="D20" s="19">
        <v>17176</v>
      </c>
    </row>
    <row r="21" spans="1:5" x14ac:dyDescent="0.5">
      <c r="A21" s="3" t="s">
        <v>34</v>
      </c>
      <c r="B21" s="3" t="s">
        <v>34</v>
      </c>
      <c r="C21" s="3" t="s">
        <v>35</v>
      </c>
      <c r="D21" s="19">
        <v>17178</v>
      </c>
    </row>
    <row r="22" spans="1:5" x14ac:dyDescent="0.5">
      <c r="A22" s="3" t="s">
        <v>35</v>
      </c>
      <c r="B22" s="3" t="s">
        <v>35</v>
      </c>
      <c r="C22" s="3" t="s">
        <v>11</v>
      </c>
      <c r="D22" s="19">
        <v>19084</v>
      </c>
    </row>
    <row r="23" spans="1:5" x14ac:dyDescent="0.5">
      <c r="A23" s="3" t="s">
        <v>46</v>
      </c>
      <c r="B23" s="3" t="s">
        <v>47</v>
      </c>
      <c r="C23" s="3" t="s">
        <v>11</v>
      </c>
      <c r="D23" s="20">
        <v>19287</v>
      </c>
      <c r="E23" s="2"/>
    </row>
    <row r="24" spans="1:5" x14ac:dyDescent="0.5">
      <c r="A24" s="3" t="s">
        <v>46</v>
      </c>
      <c r="B24" s="3" t="s">
        <v>47</v>
      </c>
      <c r="C24" s="3" t="s">
        <v>11</v>
      </c>
      <c r="D24" s="20">
        <v>19567</v>
      </c>
    </row>
    <row r="25" spans="1:5" x14ac:dyDescent="0.5">
      <c r="A25" s="3" t="s">
        <v>57</v>
      </c>
      <c r="B25" s="133" t="s">
        <v>57</v>
      </c>
      <c r="C25" s="3" t="s">
        <v>58</v>
      </c>
      <c r="D25" s="20">
        <v>21156.44</v>
      </c>
    </row>
    <row r="26" spans="1:5" x14ac:dyDescent="0.5">
      <c r="A26" s="3" t="s">
        <v>12</v>
      </c>
      <c r="B26" s="3" t="s">
        <v>530</v>
      </c>
      <c r="C26" s="3" t="s">
        <v>58</v>
      </c>
      <c r="D26" s="19">
        <v>21191.439999999999</v>
      </c>
    </row>
    <row r="27" spans="1:5" x14ac:dyDescent="0.5">
      <c r="A27" s="3" t="s">
        <v>46</v>
      </c>
      <c r="B27" s="3" t="s">
        <v>47</v>
      </c>
      <c r="C27" s="3" t="s">
        <v>11</v>
      </c>
      <c r="D27" s="20">
        <v>21330</v>
      </c>
    </row>
    <row r="28" spans="1:5" x14ac:dyDescent="0.5">
      <c r="A28" s="3" t="s">
        <v>35</v>
      </c>
      <c r="B28" s="3" t="s">
        <v>35</v>
      </c>
      <c r="C28" s="3" t="s">
        <v>35</v>
      </c>
      <c r="D28" s="19">
        <v>25070</v>
      </c>
    </row>
    <row r="29" spans="1:5" x14ac:dyDescent="0.5">
      <c r="A29" s="3" t="s">
        <v>35</v>
      </c>
      <c r="B29" s="3" t="s">
        <v>35</v>
      </c>
      <c r="C29" s="3" t="s">
        <v>58</v>
      </c>
      <c r="D29" s="19">
        <v>25743</v>
      </c>
    </row>
    <row r="30" spans="1:5" x14ac:dyDescent="0.5">
      <c r="A30" s="3" t="s">
        <v>120</v>
      </c>
      <c r="B30" s="3" t="s">
        <v>69</v>
      </c>
      <c r="C30" s="3" t="s">
        <v>35</v>
      </c>
      <c r="D30" s="19">
        <v>27881</v>
      </c>
    </row>
    <row r="31" spans="1:5" x14ac:dyDescent="0.5">
      <c r="A31" s="3" t="s">
        <v>131</v>
      </c>
      <c r="B31" s="3" t="s">
        <v>69</v>
      </c>
      <c r="C31" s="3" t="s">
        <v>35</v>
      </c>
      <c r="D31" s="19">
        <v>27881</v>
      </c>
    </row>
    <row r="32" spans="1:5" x14ac:dyDescent="0.5">
      <c r="A32" s="3" t="s">
        <v>48</v>
      </c>
      <c r="B32" s="3" t="s">
        <v>72</v>
      </c>
      <c r="C32" s="3" t="s">
        <v>11</v>
      </c>
      <c r="D32" s="20">
        <v>28266</v>
      </c>
    </row>
    <row r="33" spans="1:4" x14ac:dyDescent="0.5">
      <c r="A33" s="3" t="s">
        <v>12</v>
      </c>
      <c r="B33" s="3" t="s">
        <v>10</v>
      </c>
      <c r="C33" s="3" t="s">
        <v>11</v>
      </c>
      <c r="D33" s="19">
        <v>32797</v>
      </c>
    </row>
    <row r="34" spans="1:4" x14ac:dyDescent="0.5">
      <c r="A34" s="3" t="s">
        <v>12</v>
      </c>
      <c r="B34" s="3" t="s">
        <v>16</v>
      </c>
      <c r="C34" s="3" t="s">
        <v>11</v>
      </c>
      <c r="D34" s="19">
        <v>32865</v>
      </c>
    </row>
    <row r="35" spans="1:4" x14ac:dyDescent="0.5">
      <c r="A35" s="3" t="s">
        <v>35</v>
      </c>
      <c r="B35" s="3" t="s">
        <v>35</v>
      </c>
      <c r="C35" s="3" t="s">
        <v>35</v>
      </c>
      <c r="D35" s="19">
        <v>33009</v>
      </c>
    </row>
    <row r="36" spans="1:4" x14ac:dyDescent="0.5">
      <c r="A36" s="3" t="s">
        <v>35</v>
      </c>
      <c r="B36" s="3" t="s">
        <v>35</v>
      </c>
      <c r="C36" s="3" t="s">
        <v>35</v>
      </c>
      <c r="D36" s="19">
        <v>33010</v>
      </c>
    </row>
    <row r="37" spans="1:4" x14ac:dyDescent="0.5">
      <c r="A37" s="3" t="s">
        <v>48</v>
      </c>
      <c r="B37" s="3" t="s">
        <v>72</v>
      </c>
      <c r="C37" s="3" t="s">
        <v>11</v>
      </c>
      <c r="D37" s="19">
        <v>35267</v>
      </c>
    </row>
    <row r="38" spans="1:4" x14ac:dyDescent="0.5">
      <c r="A38" s="3" t="s">
        <v>46</v>
      </c>
      <c r="B38" s="3" t="s">
        <v>47</v>
      </c>
      <c r="C38" s="3" t="s">
        <v>35</v>
      </c>
      <c r="D38" s="20">
        <v>40808</v>
      </c>
    </row>
    <row r="39" spans="1:4" x14ac:dyDescent="0.5">
      <c r="A39" s="3" t="s">
        <v>57</v>
      </c>
      <c r="B39" s="3" t="s">
        <v>90</v>
      </c>
      <c r="C39" s="3" t="s">
        <v>58</v>
      </c>
      <c r="D39" s="19">
        <v>43125</v>
      </c>
    </row>
    <row r="40" spans="1:4" x14ac:dyDescent="0.5">
      <c r="A40" s="3" t="s">
        <v>57</v>
      </c>
      <c r="B40" s="3" t="s">
        <v>89</v>
      </c>
      <c r="C40" s="3" t="s">
        <v>58</v>
      </c>
      <c r="D40" s="19">
        <v>43126</v>
      </c>
    </row>
    <row r="41" spans="1:4" x14ac:dyDescent="0.5">
      <c r="A41" s="3" t="s">
        <v>46</v>
      </c>
      <c r="B41" s="3" t="s">
        <v>93</v>
      </c>
      <c r="C41" s="3" t="s">
        <v>94</v>
      </c>
      <c r="D41" s="20">
        <v>60981</v>
      </c>
    </row>
    <row r="42" spans="1:4" x14ac:dyDescent="0.5">
      <c r="A42" s="3" t="s">
        <v>46</v>
      </c>
      <c r="B42" s="3" t="s">
        <v>47</v>
      </c>
      <c r="C42" s="3" t="s">
        <v>11</v>
      </c>
      <c r="D42" s="20">
        <v>67799</v>
      </c>
    </row>
    <row r="43" spans="1:4" x14ac:dyDescent="0.5">
      <c r="A43" s="3" t="s">
        <v>48</v>
      </c>
      <c r="B43" s="3" t="s">
        <v>495</v>
      </c>
      <c r="C43" s="3" t="s">
        <v>11</v>
      </c>
      <c r="D43" s="19">
        <v>110168</v>
      </c>
    </row>
    <row r="44" spans="1:4" x14ac:dyDescent="0.5">
      <c r="A44" s="3" t="s">
        <v>46</v>
      </c>
      <c r="B44" s="3" t="s">
        <v>47</v>
      </c>
      <c r="C44" s="3" t="s">
        <v>101</v>
      </c>
      <c r="D44" s="20">
        <v>110973</v>
      </c>
    </row>
    <row r="45" spans="1:4" x14ac:dyDescent="0.5">
      <c r="A45" s="3" t="s">
        <v>46</v>
      </c>
      <c r="B45" s="3" t="s">
        <v>104</v>
      </c>
      <c r="C45" s="3" t="s">
        <v>101</v>
      </c>
      <c r="D45" s="20">
        <v>112011</v>
      </c>
    </row>
    <row r="46" spans="1:4" x14ac:dyDescent="0.5">
      <c r="A46" s="3" t="s">
        <v>113</v>
      </c>
      <c r="B46" s="3" t="s">
        <v>114</v>
      </c>
      <c r="C46" s="3" t="s">
        <v>11</v>
      </c>
      <c r="D46" s="19">
        <v>116052</v>
      </c>
    </row>
    <row r="47" spans="1:4" x14ac:dyDescent="0.5">
      <c r="A47" s="3" t="s">
        <v>113</v>
      </c>
      <c r="B47" s="3" t="s">
        <v>115</v>
      </c>
      <c r="C47" s="3" t="s">
        <v>11</v>
      </c>
      <c r="D47" s="19">
        <v>116351</v>
      </c>
    </row>
    <row r="48" spans="1:4" x14ac:dyDescent="0.5">
      <c r="A48" s="3" t="s">
        <v>113</v>
      </c>
      <c r="B48" s="3" t="s">
        <v>116</v>
      </c>
      <c r="C48" s="3" t="s">
        <v>11</v>
      </c>
      <c r="D48" s="19">
        <v>116532</v>
      </c>
    </row>
    <row r="49" spans="1:4" x14ac:dyDescent="0.5">
      <c r="A49" s="3" t="s">
        <v>113</v>
      </c>
      <c r="B49" s="3" t="s">
        <v>117</v>
      </c>
      <c r="C49" s="3" t="s">
        <v>11</v>
      </c>
      <c r="D49" s="19">
        <v>116536</v>
      </c>
    </row>
    <row r="50" spans="1:4" x14ac:dyDescent="0.5">
      <c r="A50" s="3" t="s">
        <v>120</v>
      </c>
      <c r="B50" s="3" t="s">
        <v>121</v>
      </c>
      <c r="C50" s="3" t="s">
        <v>11</v>
      </c>
      <c r="D50" s="19">
        <v>118751</v>
      </c>
    </row>
    <row r="51" spans="1:4" x14ac:dyDescent="0.5">
      <c r="A51" s="3" t="s">
        <v>131</v>
      </c>
      <c r="B51" s="3" t="s">
        <v>124</v>
      </c>
      <c r="C51" s="3" t="s">
        <v>11</v>
      </c>
      <c r="D51" s="19">
        <v>118788</v>
      </c>
    </row>
    <row r="52" spans="1:4" x14ac:dyDescent="0.5">
      <c r="A52" s="3" t="s">
        <v>48</v>
      </c>
      <c r="B52" s="3" t="s">
        <v>124</v>
      </c>
      <c r="C52" s="3" t="s">
        <v>11</v>
      </c>
      <c r="D52" s="19">
        <v>118789</v>
      </c>
    </row>
    <row r="53" spans="1:4" x14ac:dyDescent="0.5">
      <c r="A53" s="3" t="s">
        <v>120</v>
      </c>
      <c r="B53" s="3" t="s">
        <v>126</v>
      </c>
      <c r="C53" s="3" t="s">
        <v>11</v>
      </c>
      <c r="D53" s="19">
        <v>118789</v>
      </c>
    </row>
    <row r="54" spans="1:4" x14ac:dyDescent="0.5">
      <c r="A54" s="3" t="s">
        <v>120</v>
      </c>
      <c r="B54" s="3" t="s">
        <v>128</v>
      </c>
      <c r="C54" s="3" t="s">
        <v>11</v>
      </c>
      <c r="D54" s="19">
        <v>118791</v>
      </c>
    </row>
    <row r="55" spans="1:4" x14ac:dyDescent="0.5">
      <c r="A55" s="3" t="s">
        <v>131</v>
      </c>
      <c r="B55" s="3" t="s">
        <v>69</v>
      </c>
      <c r="C55" s="3" t="s">
        <v>11</v>
      </c>
      <c r="D55" s="19">
        <v>118794</v>
      </c>
    </row>
    <row r="56" spans="1:4" x14ac:dyDescent="0.5">
      <c r="A56" s="3" t="s">
        <v>120</v>
      </c>
      <c r="B56" s="3" t="s">
        <v>69</v>
      </c>
      <c r="C56" s="3" t="s">
        <v>11</v>
      </c>
      <c r="D56" s="19">
        <v>118794</v>
      </c>
    </row>
    <row r="57" spans="1:4" x14ac:dyDescent="0.5">
      <c r="A57" s="3" t="s">
        <v>101</v>
      </c>
      <c r="B57" s="3" t="s">
        <v>101</v>
      </c>
      <c r="C57" s="3" t="s">
        <v>101</v>
      </c>
      <c r="D57" s="19">
        <v>118903</v>
      </c>
    </row>
    <row r="58" spans="1:4" x14ac:dyDescent="0.5">
      <c r="A58" s="3" t="s">
        <v>101</v>
      </c>
      <c r="B58" s="3" t="s">
        <v>101</v>
      </c>
      <c r="C58" s="3" t="s">
        <v>101</v>
      </c>
      <c r="D58" s="19">
        <v>118904</v>
      </c>
    </row>
    <row r="59" spans="1:4" x14ac:dyDescent="0.5">
      <c r="A59" s="3" t="s">
        <v>101</v>
      </c>
      <c r="B59" s="3" t="s">
        <v>101</v>
      </c>
      <c r="C59" s="3" t="s">
        <v>101</v>
      </c>
      <c r="D59" s="20">
        <v>118909</v>
      </c>
    </row>
    <row r="60" spans="1:4" x14ac:dyDescent="0.5">
      <c r="A60" s="3" t="s">
        <v>57</v>
      </c>
      <c r="B60" s="3" t="s">
        <v>141</v>
      </c>
      <c r="C60" s="3" t="s">
        <v>101</v>
      </c>
      <c r="D60" s="19">
        <v>119210</v>
      </c>
    </row>
    <row r="61" spans="1:4" x14ac:dyDescent="0.5">
      <c r="A61" s="3" t="s">
        <v>57</v>
      </c>
      <c r="B61" s="3" t="s">
        <v>142</v>
      </c>
      <c r="C61" s="3" t="s">
        <v>101</v>
      </c>
      <c r="D61" s="19">
        <v>119232</v>
      </c>
    </row>
    <row r="62" spans="1:4" x14ac:dyDescent="0.5">
      <c r="A62" s="3" t="s">
        <v>120</v>
      </c>
      <c r="B62" s="3" t="s">
        <v>146</v>
      </c>
      <c r="C62" s="3" t="s">
        <v>11</v>
      </c>
      <c r="D62" s="19">
        <v>119874</v>
      </c>
    </row>
    <row r="63" spans="1:4" x14ac:dyDescent="0.5">
      <c r="A63" s="3" t="s">
        <v>120</v>
      </c>
      <c r="B63" s="3" t="s">
        <v>148</v>
      </c>
      <c r="C63" s="3" t="s">
        <v>11</v>
      </c>
      <c r="D63" s="19">
        <v>119908</v>
      </c>
    </row>
    <row r="64" spans="1:4" x14ac:dyDescent="0.5">
      <c r="A64" s="3" t="s">
        <v>48</v>
      </c>
      <c r="B64" s="3" t="s">
        <v>209</v>
      </c>
      <c r="C64" s="3" t="s">
        <v>11</v>
      </c>
      <c r="D64" s="19">
        <v>120007</v>
      </c>
    </row>
    <row r="65" spans="1:4" x14ac:dyDescent="0.5">
      <c r="A65" s="3" t="s">
        <v>48</v>
      </c>
      <c r="B65" s="3" t="s">
        <v>31</v>
      </c>
      <c r="C65" s="3" t="s">
        <v>11</v>
      </c>
      <c r="D65" s="19">
        <v>120350</v>
      </c>
    </row>
    <row r="66" spans="1:4" x14ac:dyDescent="0.5">
      <c r="A66" s="3" t="s">
        <v>48</v>
      </c>
      <c r="B66" s="3" t="s">
        <v>11</v>
      </c>
      <c r="C66" s="3" t="s">
        <v>11</v>
      </c>
      <c r="D66" s="19">
        <v>122589</v>
      </c>
    </row>
    <row r="67" spans="1:4" x14ac:dyDescent="0.5">
      <c r="A67" s="3" t="s">
        <v>12</v>
      </c>
      <c r="B67" s="3" t="s">
        <v>10</v>
      </c>
      <c r="C67" s="3" t="s">
        <v>11</v>
      </c>
      <c r="D67" s="21">
        <v>122592.18</v>
      </c>
    </row>
    <row r="68" spans="1:4" x14ac:dyDescent="0.5">
      <c r="A68" s="3" t="s">
        <v>120</v>
      </c>
      <c r="B68" s="3" t="s">
        <v>146</v>
      </c>
      <c r="C68" s="3" t="s">
        <v>11</v>
      </c>
      <c r="D68" s="5">
        <v>126123</v>
      </c>
    </row>
    <row r="69" spans="1:4" x14ac:dyDescent="0.5">
      <c r="A69" s="3" t="s">
        <v>48</v>
      </c>
      <c r="B69" s="3" t="s">
        <v>11</v>
      </c>
      <c r="C69" s="3" t="s">
        <v>11</v>
      </c>
      <c r="D69" s="5">
        <v>126559</v>
      </c>
    </row>
    <row r="70" spans="1:4" x14ac:dyDescent="0.5">
      <c r="A70" s="3" t="s">
        <v>48</v>
      </c>
      <c r="B70" s="3" t="s">
        <v>124</v>
      </c>
      <c r="C70" s="3" t="s">
        <v>11</v>
      </c>
      <c r="D70" s="5">
        <v>128220</v>
      </c>
    </row>
    <row r="71" spans="1:4" x14ac:dyDescent="0.5">
      <c r="A71" s="3" t="s">
        <v>131</v>
      </c>
      <c r="B71" s="3" t="s">
        <v>124</v>
      </c>
      <c r="C71" s="3" t="s">
        <v>11</v>
      </c>
      <c r="D71" s="5">
        <v>128220</v>
      </c>
    </row>
    <row r="72" spans="1:4" x14ac:dyDescent="0.5">
      <c r="A72" s="3" t="s">
        <v>48</v>
      </c>
      <c r="B72" s="3" t="s">
        <v>31</v>
      </c>
      <c r="C72" s="3" t="s">
        <v>11</v>
      </c>
      <c r="D72" s="5">
        <v>128263</v>
      </c>
    </row>
    <row r="73" spans="1:4" x14ac:dyDescent="0.5">
      <c r="A73" s="3" t="s">
        <v>113</v>
      </c>
      <c r="B73" s="3" t="s">
        <v>114</v>
      </c>
      <c r="C73" s="3" t="s">
        <v>11</v>
      </c>
      <c r="D73" s="5">
        <v>128509</v>
      </c>
    </row>
    <row r="74" spans="1:4" x14ac:dyDescent="0.5">
      <c r="A74" s="3" t="s">
        <v>113</v>
      </c>
      <c r="B74" s="3" t="s">
        <v>115</v>
      </c>
      <c r="C74" s="3" t="s">
        <v>11</v>
      </c>
      <c r="D74" s="5">
        <v>128602</v>
      </c>
    </row>
    <row r="75" spans="1:4" x14ac:dyDescent="0.5">
      <c r="A75" s="3" t="s">
        <v>113</v>
      </c>
      <c r="B75" s="3" t="s">
        <v>116</v>
      </c>
      <c r="C75" s="3" t="s">
        <v>11</v>
      </c>
      <c r="D75" s="5">
        <v>128605</v>
      </c>
    </row>
    <row r="76" spans="1:4" x14ac:dyDescent="0.5">
      <c r="A76" s="3" t="s">
        <v>113</v>
      </c>
      <c r="B76" s="3" t="s">
        <v>117</v>
      </c>
      <c r="C76" s="3" t="s">
        <v>11</v>
      </c>
      <c r="D76" s="21">
        <v>128608</v>
      </c>
    </row>
    <row r="77" spans="1:4" x14ac:dyDescent="0.5">
      <c r="A77" s="3" t="s">
        <v>48</v>
      </c>
      <c r="B77" s="3" t="s">
        <v>31</v>
      </c>
      <c r="C77" s="3" t="s">
        <v>11</v>
      </c>
      <c r="D77" s="4">
        <v>128650</v>
      </c>
    </row>
    <row r="78" spans="1:4" x14ac:dyDescent="0.5">
      <c r="A78" s="3" t="s">
        <v>48</v>
      </c>
      <c r="B78" s="3" t="s">
        <v>31</v>
      </c>
      <c r="C78" s="3" t="s">
        <v>11</v>
      </c>
      <c r="D78" s="4">
        <v>128651</v>
      </c>
    </row>
    <row r="79" spans="1:4" x14ac:dyDescent="0.5">
      <c r="A79" s="3" t="s">
        <v>120</v>
      </c>
      <c r="B79" s="3" t="s">
        <v>121</v>
      </c>
      <c r="C79" s="3" t="s">
        <v>11</v>
      </c>
      <c r="D79" s="5">
        <v>129146</v>
      </c>
    </row>
    <row r="80" spans="1:4" x14ac:dyDescent="0.5">
      <c r="A80" s="3" t="s">
        <v>120</v>
      </c>
      <c r="B80" s="3" t="s">
        <v>69</v>
      </c>
      <c r="C80" s="3" t="s">
        <v>11</v>
      </c>
      <c r="D80" s="5">
        <v>129148</v>
      </c>
    </row>
    <row r="81" spans="1:4" x14ac:dyDescent="0.5">
      <c r="A81" s="3" t="s">
        <v>131</v>
      </c>
      <c r="B81" s="3" t="s">
        <v>69</v>
      </c>
      <c r="C81" s="3" t="s">
        <v>11</v>
      </c>
      <c r="D81" s="5">
        <v>129148</v>
      </c>
    </row>
    <row r="82" spans="1:4" x14ac:dyDescent="0.5">
      <c r="A82" s="3" t="s">
        <v>57</v>
      </c>
      <c r="B82" s="3" t="s">
        <v>141</v>
      </c>
      <c r="C82" s="3" t="s">
        <v>11</v>
      </c>
      <c r="D82" s="5">
        <v>129220</v>
      </c>
    </row>
    <row r="83" spans="1:4" x14ac:dyDescent="0.5">
      <c r="A83" s="3" t="s">
        <v>57</v>
      </c>
      <c r="B83" s="3" t="s">
        <v>185</v>
      </c>
      <c r="C83" s="3" t="s">
        <v>11</v>
      </c>
      <c r="D83" s="5">
        <v>129221</v>
      </c>
    </row>
    <row r="84" spans="1:4" x14ac:dyDescent="0.5">
      <c r="A84" s="3" t="s">
        <v>131</v>
      </c>
      <c r="B84" s="3" t="s">
        <v>188</v>
      </c>
      <c r="C84" s="3" t="s">
        <v>11</v>
      </c>
      <c r="D84" s="5">
        <v>129305</v>
      </c>
    </row>
    <row r="85" spans="1:4" x14ac:dyDescent="0.5">
      <c r="A85" s="3" t="s">
        <v>120</v>
      </c>
      <c r="B85" s="3" t="s">
        <v>148</v>
      </c>
      <c r="C85" s="3" t="s">
        <v>11</v>
      </c>
      <c r="D85" s="5">
        <v>129539</v>
      </c>
    </row>
    <row r="86" spans="1:4" x14ac:dyDescent="0.5">
      <c r="A86" s="3" t="s">
        <v>57</v>
      </c>
      <c r="B86" s="3" t="s">
        <v>141</v>
      </c>
      <c r="C86" s="3" t="s">
        <v>11</v>
      </c>
      <c r="D86" s="5">
        <v>129539</v>
      </c>
    </row>
    <row r="87" spans="1:4" x14ac:dyDescent="0.5">
      <c r="A87" s="3" t="s">
        <v>57</v>
      </c>
      <c r="B87" s="3" t="s">
        <v>57</v>
      </c>
      <c r="C87" s="3" t="s">
        <v>11</v>
      </c>
      <c r="D87" s="5">
        <v>129568</v>
      </c>
    </row>
    <row r="88" spans="1:4" x14ac:dyDescent="0.5">
      <c r="A88" s="3" t="s">
        <v>57</v>
      </c>
      <c r="B88" s="3" t="s">
        <v>204</v>
      </c>
      <c r="C88" s="3" t="s">
        <v>11</v>
      </c>
      <c r="D88" s="5">
        <v>129569</v>
      </c>
    </row>
    <row r="89" spans="1:4" x14ac:dyDescent="0.5">
      <c r="A89" s="3" t="s">
        <v>120</v>
      </c>
      <c r="B89" s="3" t="s">
        <v>121</v>
      </c>
      <c r="C89" s="3" t="s">
        <v>11</v>
      </c>
      <c r="D89" s="5">
        <v>129579</v>
      </c>
    </row>
    <row r="90" spans="1:4" x14ac:dyDescent="0.5">
      <c r="A90" s="3" t="s">
        <v>120</v>
      </c>
      <c r="B90" s="3" t="s">
        <v>69</v>
      </c>
      <c r="C90" s="3" t="s">
        <v>11</v>
      </c>
      <c r="D90" s="5">
        <v>129580</v>
      </c>
    </row>
    <row r="91" spans="1:4" x14ac:dyDescent="0.5">
      <c r="A91" s="3" t="s">
        <v>131</v>
      </c>
      <c r="B91" s="3" t="s">
        <v>69</v>
      </c>
      <c r="C91" s="3" t="s">
        <v>11</v>
      </c>
      <c r="D91" s="5">
        <v>129580</v>
      </c>
    </row>
    <row r="92" spans="1:4" x14ac:dyDescent="0.5">
      <c r="A92" s="3" t="s">
        <v>120</v>
      </c>
      <c r="B92" s="3" t="s">
        <v>126</v>
      </c>
      <c r="C92" s="3" t="s">
        <v>11</v>
      </c>
      <c r="D92" s="5">
        <v>129756</v>
      </c>
    </row>
    <row r="93" spans="1:4" x14ac:dyDescent="0.5">
      <c r="A93" s="3" t="s">
        <v>48</v>
      </c>
      <c r="B93" s="3" t="s">
        <v>209</v>
      </c>
      <c r="C93" s="3" t="s">
        <v>11</v>
      </c>
      <c r="D93" s="5">
        <v>129802</v>
      </c>
    </row>
    <row r="94" spans="1:4" x14ac:dyDescent="0.5">
      <c r="A94" s="3" t="s">
        <v>46</v>
      </c>
      <c r="B94" s="3" t="s">
        <v>104</v>
      </c>
      <c r="C94" s="3" t="s">
        <v>11</v>
      </c>
      <c r="D94" s="4">
        <v>129854</v>
      </c>
    </row>
    <row r="95" spans="1:4" x14ac:dyDescent="0.5">
      <c r="A95" s="3" t="s">
        <v>120</v>
      </c>
      <c r="B95" s="3" t="s">
        <v>146</v>
      </c>
      <c r="C95" s="3" t="s">
        <v>11</v>
      </c>
      <c r="D95" s="5">
        <v>129872</v>
      </c>
    </row>
    <row r="96" spans="1:4" x14ac:dyDescent="0.5">
      <c r="A96" s="3" t="s">
        <v>120</v>
      </c>
      <c r="B96" s="3" t="s">
        <v>128</v>
      </c>
      <c r="C96" s="3" t="s">
        <v>11</v>
      </c>
      <c r="D96" s="4">
        <v>129948</v>
      </c>
    </row>
    <row r="97" spans="1:4" x14ac:dyDescent="0.5">
      <c r="A97" s="3" t="s">
        <v>131</v>
      </c>
      <c r="B97" s="3" t="s">
        <v>214</v>
      </c>
      <c r="C97" s="3" t="s">
        <v>11</v>
      </c>
      <c r="D97" s="5">
        <v>129955</v>
      </c>
    </row>
    <row r="98" spans="1:4" x14ac:dyDescent="0.5">
      <c r="A98" s="3" t="s">
        <v>131</v>
      </c>
      <c r="B98" s="3" t="s">
        <v>214</v>
      </c>
      <c r="C98" s="3" t="s">
        <v>11</v>
      </c>
      <c r="D98" s="5">
        <v>129956</v>
      </c>
    </row>
    <row r="99" spans="1:4" x14ac:dyDescent="0.5">
      <c r="A99" s="3" t="s">
        <v>120</v>
      </c>
      <c r="B99" s="3" t="s">
        <v>126</v>
      </c>
      <c r="C99" s="3" t="s">
        <v>11</v>
      </c>
      <c r="D99" s="5">
        <v>139754</v>
      </c>
    </row>
    <row r="100" spans="1:4" x14ac:dyDescent="0.5">
      <c r="A100" s="3" t="s">
        <v>120</v>
      </c>
      <c r="B100" s="3" t="s">
        <v>128</v>
      </c>
      <c r="C100" s="3" t="s">
        <v>11</v>
      </c>
      <c r="D100" s="5">
        <v>139949</v>
      </c>
    </row>
    <row r="101" spans="1:4" x14ac:dyDescent="0.5">
      <c r="A101" s="3" t="s">
        <v>131</v>
      </c>
      <c r="B101" s="3" t="s">
        <v>214</v>
      </c>
      <c r="C101" s="3" t="s">
        <v>11</v>
      </c>
      <c r="D101" s="5">
        <v>139954</v>
      </c>
    </row>
    <row r="102" spans="1:4" x14ac:dyDescent="0.5">
      <c r="A102" s="3" t="s">
        <v>48</v>
      </c>
      <c r="B102" s="3" t="s">
        <v>31</v>
      </c>
      <c r="C102" s="3" t="s">
        <v>35</v>
      </c>
      <c r="D102" s="5">
        <v>147865</v>
      </c>
    </row>
    <row r="103" spans="1:4" x14ac:dyDescent="0.5">
      <c r="A103" s="3" t="s">
        <v>48</v>
      </c>
      <c r="B103" s="3" t="s">
        <v>31</v>
      </c>
      <c r="C103" s="3" t="s">
        <v>35</v>
      </c>
      <c r="D103" s="5">
        <v>147866</v>
      </c>
    </row>
    <row r="104" spans="1:4" x14ac:dyDescent="0.5">
      <c r="A104" s="3" t="s">
        <v>131</v>
      </c>
      <c r="B104" s="3" t="s">
        <v>57</v>
      </c>
      <c r="C104" s="3" t="s">
        <v>35</v>
      </c>
      <c r="D104" s="5">
        <v>149568</v>
      </c>
    </row>
    <row r="105" spans="1:4" x14ac:dyDescent="0.5">
      <c r="A105" s="3" t="s">
        <v>120</v>
      </c>
      <c r="B105" s="3" t="s">
        <v>57</v>
      </c>
      <c r="C105" s="3" t="s">
        <v>35</v>
      </c>
      <c r="D105" s="5">
        <v>149569</v>
      </c>
    </row>
    <row r="106" spans="1:4" x14ac:dyDescent="0.5">
      <c r="A106" s="3" t="s">
        <v>120</v>
      </c>
      <c r="B106" s="3" t="s">
        <v>126</v>
      </c>
      <c r="C106" s="3" t="s">
        <v>11</v>
      </c>
      <c r="D106" s="5">
        <v>159945</v>
      </c>
    </row>
    <row r="107" spans="1:4" x14ac:dyDescent="0.5">
      <c r="A107" s="3" t="s">
        <v>34</v>
      </c>
      <c r="B107" s="3" t="s">
        <v>34</v>
      </c>
      <c r="C107" s="3" t="s">
        <v>34</v>
      </c>
      <c r="D107" s="4">
        <v>170555</v>
      </c>
    </row>
    <row r="108" spans="1:4" x14ac:dyDescent="0.5">
      <c r="A108" s="3" t="s">
        <v>34</v>
      </c>
      <c r="B108" s="3" t="s">
        <v>34</v>
      </c>
      <c r="C108" s="3" t="s">
        <v>34</v>
      </c>
      <c r="D108" s="5">
        <v>170660</v>
      </c>
    </row>
    <row r="109" spans="1:4" x14ac:dyDescent="0.5">
      <c r="A109" s="3" t="s">
        <v>34</v>
      </c>
      <c r="B109" s="3" t="s">
        <v>34</v>
      </c>
      <c r="C109" s="3" t="s">
        <v>34</v>
      </c>
      <c r="D109" s="5">
        <v>170663</v>
      </c>
    </row>
    <row r="110" spans="1:4" x14ac:dyDescent="0.5">
      <c r="A110" s="3" t="s">
        <v>34</v>
      </c>
      <c r="B110" s="3" t="s">
        <v>34</v>
      </c>
      <c r="C110" s="3" t="s">
        <v>34</v>
      </c>
      <c r="D110" s="5">
        <v>170664</v>
      </c>
    </row>
    <row r="111" spans="1:4" x14ac:dyDescent="0.5">
      <c r="A111" s="3" t="s">
        <v>34</v>
      </c>
      <c r="B111" s="3" t="s">
        <v>34</v>
      </c>
      <c r="C111" s="3" t="s">
        <v>34</v>
      </c>
      <c r="D111" s="5">
        <v>170666</v>
      </c>
    </row>
    <row r="112" spans="1:4" x14ac:dyDescent="0.5">
      <c r="A112" s="3" t="s">
        <v>57</v>
      </c>
      <c r="B112" s="3" t="s">
        <v>57</v>
      </c>
      <c r="C112" s="3" t="s">
        <v>34</v>
      </c>
      <c r="D112" s="5">
        <v>171012</v>
      </c>
    </row>
    <row r="113" spans="1:4" x14ac:dyDescent="0.5">
      <c r="A113" s="3" t="s">
        <v>57</v>
      </c>
      <c r="B113" s="3" t="s">
        <v>89</v>
      </c>
      <c r="C113" s="3" t="s">
        <v>34</v>
      </c>
      <c r="D113" s="5">
        <v>171016</v>
      </c>
    </row>
    <row r="114" spans="1:4" x14ac:dyDescent="0.5">
      <c r="A114" s="3" t="s">
        <v>34</v>
      </c>
      <c r="B114" s="3" t="s">
        <v>34</v>
      </c>
      <c r="C114" s="3" t="s">
        <v>34</v>
      </c>
      <c r="D114" s="5">
        <v>171322</v>
      </c>
    </row>
    <row r="115" spans="1:4" x14ac:dyDescent="0.5">
      <c r="A115" s="3" t="s">
        <v>34</v>
      </c>
      <c r="B115" s="3" t="s">
        <v>34</v>
      </c>
      <c r="C115" s="3" t="s">
        <v>34</v>
      </c>
      <c r="D115" s="5">
        <v>171323</v>
      </c>
    </row>
    <row r="116" spans="1:4" x14ac:dyDescent="0.5">
      <c r="A116" s="3" t="s">
        <v>34</v>
      </c>
      <c r="B116" s="3" t="s">
        <v>34</v>
      </c>
      <c r="C116" s="3" t="s">
        <v>34</v>
      </c>
      <c r="D116" s="5">
        <v>171324</v>
      </c>
    </row>
    <row r="117" spans="1:4" x14ac:dyDescent="0.5">
      <c r="A117" s="3" t="s">
        <v>34</v>
      </c>
      <c r="B117" s="3" t="s">
        <v>34</v>
      </c>
      <c r="C117" s="3" t="s">
        <v>34</v>
      </c>
      <c r="D117" s="5">
        <v>173675</v>
      </c>
    </row>
    <row r="118" spans="1:4" x14ac:dyDescent="0.5">
      <c r="A118" s="3" t="s">
        <v>34</v>
      </c>
      <c r="B118" s="3" t="s">
        <v>34</v>
      </c>
      <c r="C118" s="3" t="s">
        <v>34</v>
      </c>
      <c r="D118" s="22">
        <v>174851</v>
      </c>
    </row>
    <row r="119" spans="1:4" x14ac:dyDescent="0.5">
      <c r="A119" s="3" t="s">
        <v>34</v>
      </c>
      <c r="B119" s="3" t="s">
        <v>34</v>
      </c>
      <c r="C119" s="3" t="s">
        <v>34</v>
      </c>
      <c r="D119" s="5">
        <v>175203</v>
      </c>
    </row>
    <row r="120" spans="1:4" x14ac:dyDescent="0.5">
      <c r="A120" s="3" t="s">
        <v>34</v>
      </c>
      <c r="B120" s="3" t="s">
        <v>34</v>
      </c>
      <c r="C120" s="3" t="s">
        <v>34</v>
      </c>
      <c r="D120" s="5">
        <v>176000</v>
      </c>
    </row>
    <row r="121" spans="1:4" x14ac:dyDescent="0.5">
      <c r="A121" s="3" t="s">
        <v>34</v>
      </c>
      <c r="B121" s="3" t="s">
        <v>34</v>
      </c>
      <c r="C121" s="3" t="s">
        <v>34</v>
      </c>
      <c r="D121" s="5">
        <v>176001</v>
      </c>
    </row>
    <row r="122" spans="1:4" x14ac:dyDescent="0.5">
      <c r="A122" s="3" t="s">
        <v>34</v>
      </c>
      <c r="B122" s="3" t="s">
        <v>34</v>
      </c>
      <c r="C122" s="3" t="s">
        <v>34</v>
      </c>
      <c r="D122" s="5">
        <v>176002</v>
      </c>
    </row>
    <row r="123" spans="1:4" x14ac:dyDescent="0.5">
      <c r="A123" s="3" t="s">
        <v>34</v>
      </c>
      <c r="B123" s="3" t="s">
        <v>34</v>
      </c>
      <c r="C123" s="3" t="s">
        <v>34</v>
      </c>
      <c r="D123" s="5">
        <v>176003</v>
      </c>
    </row>
    <row r="124" spans="1:4" x14ac:dyDescent="0.5">
      <c r="A124" s="3" t="s">
        <v>34</v>
      </c>
      <c r="B124" s="3" t="s">
        <v>34</v>
      </c>
      <c r="C124" s="3" t="s">
        <v>34</v>
      </c>
      <c r="D124" s="5">
        <v>176004</v>
      </c>
    </row>
    <row r="125" spans="1:4" x14ac:dyDescent="0.5">
      <c r="A125" s="3" t="s">
        <v>34</v>
      </c>
      <c r="B125" s="3" t="s">
        <v>34</v>
      </c>
      <c r="C125" s="3" t="s">
        <v>34</v>
      </c>
      <c r="D125" s="5">
        <v>176005</v>
      </c>
    </row>
    <row r="126" spans="1:4" x14ac:dyDescent="0.5">
      <c r="A126" s="3" t="s">
        <v>34</v>
      </c>
      <c r="B126" s="3" t="s">
        <v>34</v>
      </c>
      <c r="C126" s="3" t="s">
        <v>34</v>
      </c>
      <c r="D126" s="5">
        <v>176006</v>
      </c>
    </row>
    <row r="127" spans="1:4" x14ac:dyDescent="0.5">
      <c r="A127" s="3" t="s">
        <v>34</v>
      </c>
      <c r="B127" s="3" t="s">
        <v>34</v>
      </c>
      <c r="C127" s="3" t="s">
        <v>34</v>
      </c>
      <c r="D127" s="5">
        <v>176007</v>
      </c>
    </row>
    <row r="128" spans="1:4" x14ac:dyDescent="0.5">
      <c r="A128" s="3" t="s">
        <v>34</v>
      </c>
      <c r="B128" s="3" t="s">
        <v>34</v>
      </c>
      <c r="C128" s="3" t="s">
        <v>34</v>
      </c>
      <c r="D128" s="5">
        <v>176008</v>
      </c>
    </row>
    <row r="129" spans="1:4" x14ac:dyDescent="0.5">
      <c r="A129" s="3" t="s">
        <v>34</v>
      </c>
      <c r="B129" s="3" t="s">
        <v>34</v>
      </c>
      <c r="C129" s="3" t="s">
        <v>34</v>
      </c>
      <c r="D129" s="5">
        <v>176009</v>
      </c>
    </row>
    <row r="130" spans="1:4" x14ac:dyDescent="0.5">
      <c r="A130" s="3" t="s">
        <v>17</v>
      </c>
      <c r="B130" s="3" t="s">
        <v>19</v>
      </c>
      <c r="C130" s="3" t="s">
        <v>58</v>
      </c>
      <c r="D130" s="5">
        <v>179457</v>
      </c>
    </row>
    <row r="131" spans="1:4" x14ac:dyDescent="0.5">
      <c r="A131" s="3" t="s">
        <v>17</v>
      </c>
      <c r="B131" s="3" t="s">
        <v>18</v>
      </c>
      <c r="C131" s="3" t="s">
        <v>58</v>
      </c>
      <c r="D131" s="5">
        <v>179458</v>
      </c>
    </row>
    <row r="132" spans="1:4" x14ac:dyDescent="0.5">
      <c r="A132" s="3" t="s">
        <v>34</v>
      </c>
      <c r="B132" s="3" t="s">
        <v>34</v>
      </c>
      <c r="C132" s="3" t="s">
        <v>34</v>
      </c>
      <c r="D132" s="5">
        <v>179473</v>
      </c>
    </row>
    <row r="133" spans="1:4" x14ac:dyDescent="0.5">
      <c r="A133" s="3" t="s">
        <v>120</v>
      </c>
      <c r="B133" s="3" t="s">
        <v>368</v>
      </c>
      <c r="C133" s="3" t="s">
        <v>58</v>
      </c>
      <c r="D133" s="5">
        <v>179474</v>
      </c>
    </row>
    <row r="134" spans="1:4" x14ac:dyDescent="0.5">
      <c r="A134" s="3" t="s">
        <v>131</v>
      </c>
      <c r="B134" s="3" t="s">
        <v>368</v>
      </c>
      <c r="C134" s="3" t="s">
        <v>58</v>
      </c>
      <c r="D134" s="5">
        <v>179474</v>
      </c>
    </row>
    <row r="135" spans="1:4" x14ac:dyDescent="0.5">
      <c r="A135" s="3" t="s">
        <v>34</v>
      </c>
      <c r="B135" s="3" t="s">
        <v>34</v>
      </c>
      <c r="C135" s="3" t="s">
        <v>34</v>
      </c>
      <c r="D135" s="4">
        <v>179482</v>
      </c>
    </row>
    <row r="136" spans="1:4" x14ac:dyDescent="0.5">
      <c r="A136" s="3" t="s">
        <v>34</v>
      </c>
      <c r="B136" s="3" t="s">
        <v>34</v>
      </c>
      <c r="C136" s="3" t="s">
        <v>34</v>
      </c>
      <c r="D136" s="5">
        <v>179483</v>
      </c>
    </row>
    <row r="137" spans="1:4" x14ac:dyDescent="0.5">
      <c r="A137" s="3" t="s">
        <v>34</v>
      </c>
      <c r="B137" s="3" t="s">
        <v>34</v>
      </c>
      <c r="C137" s="3" t="s">
        <v>34</v>
      </c>
      <c r="D137" s="4">
        <v>179484</v>
      </c>
    </row>
    <row r="138" spans="1:4" x14ac:dyDescent="0.5">
      <c r="A138" s="3" t="s">
        <v>120</v>
      </c>
      <c r="B138" s="3" t="s">
        <v>148</v>
      </c>
      <c r="C138" s="3" t="s">
        <v>58</v>
      </c>
      <c r="D138" s="5">
        <v>179508</v>
      </c>
    </row>
    <row r="139" spans="1:4" x14ac:dyDescent="0.5">
      <c r="A139" s="3" t="s">
        <v>57</v>
      </c>
      <c r="B139" s="3" t="s">
        <v>141</v>
      </c>
      <c r="C139" s="3" t="s">
        <v>58</v>
      </c>
      <c r="D139" s="5">
        <v>179600</v>
      </c>
    </row>
    <row r="140" spans="1:4" x14ac:dyDescent="0.5">
      <c r="A140" s="3" t="s">
        <v>57</v>
      </c>
      <c r="B140" s="3" t="s">
        <v>142</v>
      </c>
      <c r="C140" s="3" t="s">
        <v>58</v>
      </c>
      <c r="D140" s="5">
        <v>179601</v>
      </c>
    </row>
    <row r="141" spans="1:4" x14ac:dyDescent="0.5">
      <c r="A141" s="3" t="s">
        <v>120</v>
      </c>
      <c r="B141" s="3" t="s">
        <v>126</v>
      </c>
      <c r="C141" s="3" t="s">
        <v>34</v>
      </c>
      <c r="D141" s="5">
        <v>179754</v>
      </c>
    </row>
    <row r="142" spans="1:4" x14ac:dyDescent="0.5">
      <c r="A142" s="3" t="s">
        <v>34</v>
      </c>
      <c r="B142" s="3" t="s">
        <v>34</v>
      </c>
      <c r="C142" s="3" t="s">
        <v>34</v>
      </c>
      <c r="D142" s="4">
        <v>179761</v>
      </c>
    </row>
    <row r="143" spans="1:4" x14ac:dyDescent="0.5">
      <c r="A143" s="3" t="s">
        <v>120</v>
      </c>
      <c r="B143" s="3" t="s">
        <v>146</v>
      </c>
      <c r="C143" s="3" t="s">
        <v>58</v>
      </c>
      <c r="D143" s="5">
        <v>179874</v>
      </c>
    </row>
    <row r="144" spans="1:4" x14ac:dyDescent="0.5">
      <c r="A144" s="3" t="s">
        <v>120</v>
      </c>
      <c r="B144" s="3" t="s">
        <v>146</v>
      </c>
      <c r="C144" s="3" t="s">
        <v>58</v>
      </c>
      <c r="D144" s="5">
        <v>179875</v>
      </c>
    </row>
    <row r="145" spans="1:4" x14ac:dyDescent="0.5">
      <c r="A145" s="3" t="s">
        <v>34</v>
      </c>
      <c r="B145" s="3" t="s">
        <v>34</v>
      </c>
      <c r="C145" s="3" t="s">
        <v>34</v>
      </c>
      <c r="D145" s="5">
        <v>179876</v>
      </c>
    </row>
    <row r="146" spans="1:4" x14ac:dyDescent="0.5">
      <c r="A146" s="3" t="s">
        <v>48</v>
      </c>
      <c r="B146" s="3" t="s">
        <v>124</v>
      </c>
      <c r="C146" s="3" t="s">
        <v>58</v>
      </c>
      <c r="D146" s="5">
        <v>179877</v>
      </c>
    </row>
    <row r="147" spans="1:4" x14ac:dyDescent="0.5">
      <c r="A147" s="3" t="s">
        <v>131</v>
      </c>
      <c r="B147" s="3" t="s">
        <v>124</v>
      </c>
      <c r="C147" s="3" t="s">
        <v>58</v>
      </c>
      <c r="D147" s="5">
        <v>179877</v>
      </c>
    </row>
    <row r="148" spans="1:4" x14ac:dyDescent="0.5">
      <c r="A148" s="3" t="s">
        <v>48</v>
      </c>
      <c r="B148" s="3" t="s">
        <v>124</v>
      </c>
      <c r="C148" s="3" t="s">
        <v>58</v>
      </c>
      <c r="D148" s="5">
        <v>179879</v>
      </c>
    </row>
    <row r="149" spans="1:4" x14ac:dyDescent="0.5">
      <c r="A149" s="3" t="s">
        <v>131</v>
      </c>
      <c r="B149" s="3" t="s">
        <v>124</v>
      </c>
      <c r="C149" s="3" t="s">
        <v>58</v>
      </c>
      <c r="D149" s="5">
        <v>179879</v>
      </c>
    </row>
    <row r="150" spans="1:4" x14ac:dyDescent="0.5">
      <c r="A150" s="3" t="s">
        <v>120</v>
      </c>
      <c r="B150" s="3" t="s">
        <v>128</v>
      </c>
      <c r="C150" s="3" t="s">
        <v>58</v>
      </c>
      <c r="D150" s="5">
        <v>179949</v>
      </c>
    </row>
    <row r="151" spans="1:4" x14ac:dyDescent="0.5">
      <c r="A151" s="3" t="s">
        <v>120</v>
      </c>
      <c r="B151" s="3" t="s">
        <v>121</v>
      </c>
      <c r="C151" s="3" t="s">
        <v>58</v>
      </c>
      <c r="D151" s="5">
        <v>179950</v>
      </c>
    </row>
    <row r="152" spans="1:4" x14ac:dyDescent="0.5">
      <c r="A152" s="3" t="s">
        <v>120</v>
      </c>
      <c r="B152" s="3" t="s">
        <v>69</v>
      </c>
      <c r="C152" s="3" t="s">
        <v>58</v>
      </c>
      <c r="D152" s="5">
        <v>179951</v>
      </c>
    </row>
    <row r="153" spans="1:4" x14ac:dyDescent="0.5">
      <c r="A153" s="3" t="s">
        <v>131</v>
      </c>
      <c r="B153" s="3" t="s">
        <v>69</v>
      </c>
      <c r="C153" s="3" t="s">
        <v>58</v>
      </c>
      <c r="D153" s="5">
        <v>179951</v>
      </c>
    </row>
    <row r="154" spans="1:4" x14ac:dyDescent="0.5">
      <c r="A154" s="3" t="s">
        <v>131</v>
      </c>
      <c r="B154" s="3" t="s">
        <v>214</v>
      </c>
      <c r="C154" s="3" t="s">
        <v>58</v>
      </c>
      <c r="D154" s="5">
        <v>179957</v>
      </c>
    </row>
    <row r="155" spans="1:4" x14ac:dyDescent="0.5">
      <c r="A155" s="3" t="s">
        <v>48</v>
      </c>
      <c r="B155" s="3" t="s">
        <v>72</v>
      </c>
      <c r="C155" s="3" t="s">
        <v>11</v>
      </c>
      <c r="D155" s="5">
        <v>190075</v>
      </c>
    </row>
    <row r="156" spans="1:4" x14ac:dyDescent="0.5">
      <c r="A156" s="3" t="s">
        <v>48</v>
      </c>
      <c r="B156" s="3" t="s">
        <v>495</v>
      </c>
      <c r="C156" s="3" t="s">
        <v>11</v>
      </c>
      <c r="D156" s="5">
        <v>190363</v>
      </c>
    </row>
    <row r="157" spans="1:4" x14ac:dyDescent="0.5">
      <c r="A157" s="3" t="s">
        <v>46</v>
      </c>
      <c r="B157" s="3" t="s">
        <v>47</v>
      </c>
      <c r="C157" s="3" t="s">
        <v>11</v>
      </c>
      <c r="D157" s="4">
        <v>190371</v>
      </c>
    </row>
    <row r="158" spans="1:4" x14ac:dyDescent="0.5">
      <c r="A158" s="3" t="s">
        <v>48</v>
      </c>
      <c r="B158" s="3" t="s">
        <v>496</v>
      </c>
      <c r="C158" s="3" t="s">
        <v>11</v>
      </c>
      <c r="D158" s="5">
        <v>190374</v>
      </c>
    </row>
    <row r="159" spans="1:4" x14ac:dyDescent="0.5">
      <c r="A159" s="3" t="s">
        <v>48</v>
      </c>
      <c r="B159" s="3" t="s">
        <v>47</v>
      </c>
      <c r="C159" s="3" t="s">
        <v>58</v>
      </c>
      <c r="D159" s="4">
        <v>190401</v>
      </c>
    </row>
    <row r="160" spans="1:4" x14ac:dyDescent="0.5">
      <c r="A160" s="3" t="s">
        <v>48</v>
      </c>
      <c r="B160" s="3" t="s">
        <v>47</v>
      </c>
      <c r="C160" s="3" t="s">
        <v>11</v>
      </c>
      <c r="D160" s="4">
        <v>190402</v>
      </c>
    </row>
    <row r="161" spans="1:4" x14ac:dyDescent="0.5">
      <c r="A161" s="3" t="s">
        <v>48</v>
      </c>
      <c r="B161" s="3" t="s">
        <v>47</v>
      </c>
      <c r="C161" s="3" t="s">
        <v>11</v>
      </c>
      <c r="D161" s="4">
        <v>190407</v>
      </c>
    </row>
    <row r="162" spans="1:4" x14ac:dyDescent="0.5">
      <c r="A162" s="3" t="s">
        <v>57</v>
      </c>
      <c r="B162" s="3" t="s">
        <v>185</v>
      </c>
      <c r="C162" s="3" t="s">
        <v>11</v>
      </c>
      <c r="D162" s="5">
        <v>191012</v>
      </c>
    </row>
    <row r="163" spans="1:4" x14ac:dyDescent="0.5">
      <c r="A163" s="3" t="s">
        <v>57</v>
      </c>
      <c r="B163" s="3" t="s">
        <v>185</v>
      </c>
      <c r="C163" s="3" t="s">
        <v>11</v>
      </c>
      <c r="D163" s="5">
        <v>191015</v>
      </c>
    </row>
    <row r="164" spans="1:4" x14ac:dyDescent="0.5">
      <c r="A164" s="3" t="s">
        <v>57</v>
      </c>
      <c r="B164" s="3" t="s">
        <v>497</v>
      </c>
      <c r="C164" s="3" t="s">
        <v>11</v>
      </c>
      <c r="D164" s="5">
        <v>191023</v>
      </c>
    </row>
    <row r="165" spans="1:4" x14ac:dyDescent="0.5">
      <c r="A165" s="3" t="s">
        <v>131</v>
      </c>
      <c r="B165" s="3" t="s">
        <v>188</v>
      </c>
      <c r="C165" s="3" t="s">
        <v>11</v>
      </c>
      <c r="D165" s="5">
        <v>191308</v>
      </c>
    </row>
    <row r="166" spans="1:4" x14ac:dyDescent="0.5">
      <c r="A166" s="3" t="s">
        <v>113</v>
      </c>
      <c r="B166" s="3" t="s">
        <v>114</v>
      </c>
      <c r="C166" s="3" t="s">
        <v>11</v>
      </c>
      <c r="D166" s="5">
        <v>194503</v>
      </c>
    </row>
    <row r="167" spans="1:4" x14ac:dyDescent="0.5">
      <c r="A167" s="3" t="s">
        <v>113</v>
      </c>
      <c r="B167" s="3" t="s">
        <v>115</v>
      </c>
      <c r="C167" s="3" t="s">
        <v>11</v>
      </c>
      <c r="D167" s="5">
        <v>194505</v>
      </c>
    </row>
    <row r="168" spans="1:4" x14ac:dyDescent="0.5">
      <c r="A168" s="3" t="s">
        <v>113</v>
      </c>
      <c r="B168" s="3" t="s">
        <v>116</v>
      </c>
      <c r="C168" s="3" t="s">
        <v>11</v>
      </c>
      <c r="D168" s="5">
        <v>194507</v>
      </c>
    </row>
    <row r="169" spans="1:4" x14ac:dyDescent="0.5">
      <c r="A169" s="3" t="s">
        <v>113</v>
      </c>
      <c r="B169" s="3" t="s">
        <v>117</v>
      </c>
      <c r="C169" s="3" t="s">
        <v>11</v>
      </c>
      <c r="D169" s="5">
        <v>194509</v>
      </c>
    </row>
    <row r="170" spans="1:4" x14ac:dyDescent="0.5">
      <c r="A170" s="3" t="s">
        <v>17</v>
      </c>
      <c r="B170" s="3" t="s">
        <v>49</v>
      </c>
      <c r="C170" s="3" t="s">
        <v>11</v>
      </c>
      <c r="D170" s="5">
        <v>195409</v>
      </c>
    </row>
    <row r="171" spans="1:4" x14ac:dyDescent="0.5">
      <c r="A171" s="3" t="s">
        <v>48</v>
      </c>
      <c r="B171" s="3" t="s">
        <v>505</v>
      </c>
      <c r="C171" s="3" t="s">
        <v>11</v>
      </c>
      <c r="D171" s="5">
        <v>195431</v>
      </c>
    </row>
    <row r="172" spans="1:4" x14ac:dyDescent="0.5">
      <c r="A172" s="3" t="s">
        <v>48</v>
      </c>
      <c r="B172" s="3" t="s">
        <v>505</v>
      </c>
      <c r="C172" s="3" t="s">
        <v>11</v>
      </c>
      <c r="D172" s="5">
        <v>195433</v>
      </c>
    </row>
    <row r="173" spans="1:4" x14ac:dyDescent="0.5">
      <c r="A173" s="3" t="s">
        <v>48</v>
      </c>
      <c r="B173" s="3" t="s">
        <v>505</v>
      </c>
      <c r="C173" s="3" t="s">
        <v>11</v>
      </c>
      <c r="D173" s="5">
        <v>196378</v>
      </c>
    </row>
    <row r="174" spans="1:4" x14ac:dyDescent="0.5">
      <c r="A174" s="3" t="s">
        <v>46</v>
      </c>
      <c r="B174" s="3" t="s">
        <v>104</v>
      </c>
      <c r="C174" s="3" t="s">
        <v>11</v>
      </c>
      <c r="D174" s="4">
        <v>197557</v>
      </c>
    </row>
    <row r="175" spans="1:4" x14ac:dyDescent="0.5">
      <c r="A175" s="3" t="s">
        <v>12</v>
      </c>
      <c r="B175" s="3" t="s">
        <v>10</v>
      </c>
      <c r="C175" s="3" t="s">
        <v>11</v>
      </c>
      <c r="D175" s="5">
        <v>198140</v>
      </c>
    </row>
    <row r="176" spans="1:4" x14ac:dyDescent="0.5">
      <c r="A176" s="3" t="s">
        <v>12</v>
      </c>
      <c r="B176" s="3" t="s">
        <v>16</v>
      </c>
      <c r="C176" s="3" t="s">
        <v>11</v>
      </c>
      <c r="D176" s="5">
        <v>198141</v>
      </c>
    </row>
    <row r="177" spans="1:4" x14ac:dyDescent="0.5">
      <c r="A177" s="3" t="s">
        <v>17</v>
      </c>
      <c r="B177" s="3" t="s">
        <v>18</v>
      </c>
      <c r="C177" s="3" t="s">
        <v>11</v>
      </c>
      <c r="D177" s="5">
        <v>199078</v>
      </c>
    </row>
    <row r="178" spans="1:4" x14ac:dyDescent="0.5">
      <c r="A178" s="3" t="s">
        <v>57</v>
      </c>
      <c r="B178" s="3" t="s">
        <v>141</v>
      </c>
      <c r="C178" s="3" t="s">
        <v>11</v>
      </c>
      <c r="D178" s="5">
        <v>199299</v>
      </c>
    </row>
    <row r="179" spans="1:4" x14ac:dyDescent="0.5">
      <c r="A179" s="3" t="s">
        <v>113</v>
      </c>
      <c r="B179" s="3" t="s">
        <v>188</v>
      </c>
      <c r="C179" s="3" t="s">
        <v>11</v>
      </c>
      <c r="D179" s="5">
        <v>199308</v>
      </c>
    </row>
    <row r="180" spans="1:4" x14ac:dyDescent="0.5">
      <c r="A180" s="3" t="s">
        <v>48</v>
      </c>
      <c r="B180" s="3" t="s">
        <v>31</v>
      </c>
      <c r="C180" s="3" t="s">
        <v>11</v>
      </c>
      <c r="D180" s="5">
        <v>199472</v>
      </c>
    </row>
    <row r="181" spans="1:4" x14ac:dyDescent="0.5">
      <c r="A181" s="3" t="s">
        <v>46</v>
      </c>
      <c r="B181" s="3" t="s">
        <v>47</v>
      </c>
      <c r="C181" s="3" t="s">
        <v>11</v>
      </c>
      <c r="D181" s="4">
        <v>199477</v>
      </c>
    </row>
    <row r="182" spans="1:4" x14ac:dyDescent="0.5">
      <c r="A182" s="3" t="s">
        <v>46</v>
      </c>
      <c r="B182" s="3" t="s">
        <v>47</v>
      </c>
      <c r="C182" s="3" t="s">
        <v>11</v>
      </c>
      <c r="D182" s="4">
        <v>199480</v>
      </c>
    </row>
    <row r="183" spans="1:4" x14ac:dyDescent="0.5">
      <c r="A183" s="3" t="s">
        <v>17</v>
      </c>
      <c r="B183" s="3" t="s">
        <v>19</v>
      </c>
      <c r="C183" s="3" t="s">
        <v>11</v>
      </c>
      <c r="D183" s="5">
        <v>199650</v>
      </c>
    </row>
    <row r="184" spans="1:4" x14ac:dyDescent="0.5">
      <c r="A184" s="3" t="s">
        <v>17</v>
      </c>
      <c r="B184" s="3" t="s">
        <v>18</v>
      </c>
      <c r="C184" s="3" t="s">
        <v>11</v>
      </c>
      <c r="D184" s="5">
        <v>199651</v>
      </c>
    </row>
    <row r="185" spans="1:4" x14ac:dyDescent="0.5">
      <c r="A185" s="3" t="s">
        <v>17</v>
      </c>
      <c r="B185" s="3" t="s">
        <v>18</v>
      </c>
      <c r="C185" s="3" t="s">
        <v>11</v>
      </c>
      <c r="D185" s="5">
        <v>199652</v>
      </c>
    </row>
    <row r="186" spans="1:4" x14ac:dyDescent="0.5">
      <c r="A186" s="3" t="s">
        <v>17</v>
      </c>
      <c r="B186" s="3" t="s">
        <v>19</v>
      </c>
      <c r="C186" s="3" t="s">
        <v>11</v>
      </c>
      <c r="D186" s="5">
        <v>199653</v>
      </c>
    </row>
    <row r="187" spans="1:4" x14ac:dyDescent="0.5">
      <c r="A187" s="3" t="s">
        <v>17</v>
      </c>
      <c r="B187" s="3" t="s">
        <v>49</v>
      </c>
      <c r="C187" s="3" t="s">
        <v>11</v>
      </c>
      <c r="D187" s="5">
        <v>199654</v>
      </c>
    </row>
    <row r="188" spans="1:4" x14ac:dyDescent="0.5">
      <c r="A188" s="3" t="s">
        <v>48</v>
      </c>
      <c r="B188" s="3" t="s">
        <v>209</v>
      </c>
      <c r="C188" s="3" t="s">
        <v>11</v>
      </c>
      <c r="D188" s="5">
        <v>199801</v>
      </c>
    </row>
    <row r="189" spans="1:4" x14ac:dyDescent="0.5">
      <c r="A189" s="3" t="s">
        <v>120</v>
      </c>
      <c r="B189" s="3" t="s">
        <v>146</v>
      </c>
      <c r="C189" s="3" t="s">
        <v>11</v>
      </c>
      <c r="D189" s="5">
        <v>199821</v>
      </c>
    </row>
    <row r="190" spans="1:4" x14ac:dyDescent="0.5">
      <c r="A190" s="3" t="s">
        <v>48</v>
      </c>
      <c r="B190" s="3" t="s">
        <v>505</v>
      </c>
      <c r="C190" s="3" t="s">
        <v>11</v>
      </c>
      <c r="D190" s="5">
        <v>199867</v>
      </c>
    </row>
    <row r="191" spans="1:4" x14ac:dyDescent="0.5">
      <c r="A191" s="3" t="s">
        <v>120</v>
      </c>
      <c r="B191" s="3" t="s">
        <v>121</v>
      </c>
      <c r="C191" s="3" t="s">
        <v>11</v>
      </c>
      <c r="D191" s="5">
        <v>199950</v>
      </c>
    </row>
    <row r="192" spans="1:4" x14ac:dyDescent="0.5">
      <c r="A192" s="3" t="s">
        <v>120</v>
      </c>
      <c r="B192" s="3" t="s">
        <v>69</v>
      </c>
      <c r="C192" s="3" t="s">
        <v>11</v>
      </c>
      <c r="D192" s="4">
        <v>199951</v>
      </c>
    </row>
    <row r="193" spans="1:4" x14ac:dyDescent="0.5">
      <c r="A193" s="3" t="s">
        <v>131</v>
      </c>
      <c r="B193" s="3" t="s">
        <v>69</v>
      </c>
      <c r="C193" s="3" t="s">
        <v>11</v>
      </c>
      <c r="D193" s="4">
        <v>199951</v>
      </c>
    </row>
    <row r="194" spans="1:4" x14ac:dyDescent="0.5">
      <c r="A194" s="3" t="s">
        <v>113</v>
      </c>
      <c r="B194" s="3" t="s">
        <v>114</v>
      </c>
      <c r="C194" s="3" t="s">
        <v>11</v>
      </c>
      <c r="D194" s="5">
        <v>210027</v>
      </c>
    </row>
    <row r="195" spans="1:4" x14ac:dyDescent="0.5">
      <c r="A195" s="3" t="s">
        <v>113</v>
      </c>
      <c r="B195" s="3" t="s">
        <v>115</v>
      </c>
      <c r="C195" s="3" t="s">
        <v>11</v>
      </c>
      <c r="D195" s="5">
        <v>210027</v>
      </c>
    </row>
    <row r="196" spans="1:4" x14ac:dyDescent="0.5">
      <c r="A196" s="3" t="s">
        <v>113</v>
      </c>
      <c r="B196" s="3" t="s">
        <v>116</v>
      </c>
      <c r="C196" s="3" t="s">
        <v>11</v>
      </c>
      <c r="D196" s="5">
        <v>210027</v>
      </c>
    </row>
    <row r="197" spans="1:4" x14ac:dyDescent="0.5">
      <c r="A197" s="3" t="s">
        <v>113</v>
      </c>
      <c r="B197" s="3" t="s">
        <v>117</v>
      </c>
      <c r="C197" s="3" t="s">
        <v>11</v>
      </c>
      <c r="D197" s="5">
        <v>210027</v>
      </c>
    </row>
    <row r="198" spans="1:4" x14ac:dyDescent="0.5">
      <c r="A198" s="3" t="s">
        <v>113</v>
      </c>
      <c r="B198" s="3" t="s">
        <v>114</v>
      </c>
      <c r="C198" s="3" t="s">
        <v>11</v>
      </c>
      <c r="D198" s="5">
        <v>210096</v>
      </c>
    </row>
    <row r="199" spans="1:4" x14ac:dyDescent="0.5">
      <c r="A199" s="3" t="s">
        <v>113</v>
      </c>
      <c r="B199" s="3" t="s">
        <v>115</v>
      </c>
      <c r="C199" s="3" t="s">
        <v>11</v>
      </c>
      <c r="D199" s="5">
        <v>210096</v>
      </c>
    </row>
    <row r="200" spans="1:4" x14ac:dyDescent="0.5">
      <c r="A200" s="3" t="s">
        <v>113</v>
      </c>
      <c r="B200" s="3" t="s">
        <v>116</v>
      </c>
      <c r="C200" s="3" t="s">
        <v>11</v>
      </c>
      <c r="D200" s="5">
        <v>210096</v>
      </c>
    </row>
    <row r="201" spans="1:4" x14ac:dyDescent="0.5">
      <c r="A201" s="3" t="s">
        <v>113</v>
      </c>
      <c r="B201" s="3" t="s">
        <v>117</v>
      </c>
      <c r="C201" s="3" t="s">
        <v>11</v>
      </c>
      <c r="D201" s="5">
        <v>210096</v>
      </c>
    </row>
    <row r="202" spans="1:4" x14ac:dyDescent="0.5">
      <c r="A202" s="3" t="s">
        <v>113</v>
      </c>
      <c r="B202" s="3" t="s">
        <v>116</v>
      </c>
      <c r="C202" s="3" t="s">
        <v>35</v>
      </c>
      <c r="D202" s="4">
        <v>210097</v>
      </c>
    </row>
    <row r="203" spans="1:4" x14ac:dyDescent="0.5">
      <c r="A203" s="3" t="s">
        <v>113</v>
      </c>
      <c r="B203" s="3" t="s">
        <v>117</v>
      </c>
      <c r="C203" s="3" t="s">
        <v>35</v>
      </c>
      <c r="D203" s="4">
        <v>210097</v>
      </c>
    </row>
    <row r="204" spans="1:4" x14ac:dyDescent="0.5">
      <c r="A204" s="3" t="s">
        <v>12</v>
      </c>
      <c r="B204" s="3" t="s">
        <v>530</v>
      </c>
      <c r="C204" s="3" t="s">
        <v>35</v>
      </c>
      <c r="D204" s="4">
        <v>210097</v>
      </c>
    </row>
    <row r="205" spans="1:4" x14ac:dyDescent="0.5">
      <c r="A205" s="3" t="s">
        <v>113</v>
      </c>
      <c r="B205" s="3" t="s">
        <v>115</v>
      </c>
      <c r="C205" s="3" t="s">
        <v>11</v>
      </c>
      <c r="D205" s="5">
        <v>210103</v>
      </c>
    </row>
    <row r="206" spans="1:4" x14ac:dyDescent="0.5">
      <c r="A206" s="3" t="s">
        <v>113</v>
      </c>
      <c r="B206" s="3" t="s">
        <v>116</v>
      </c>
      <c r="C206" s="3" t="s">
        <v>11</v>
      </c>
      <c r="D206" s="5">
        <v>210104</v>
      </c>
    </row>
    <row r="207" spans="1:4" x14ac:dyDescent="0.5">
      <c r="A207" s="3" t="s">
        <v>113</v>
      </c>
      <c r="B207" s="3" t="s">
        <v>117</v>
      </c>
      <c r="C207" s="3" t="s">
        <v>11</v>
      </c>
      <c r="D207" s="5">
        <v>210105</v>
      </c>
    </row>
    <row r="208" spans="1:4" x14ac:dyDescent="0.5">
      <c r="A208" s="3" t="s">
        <v>48</v>
      </c>
      <c r="B208" s="3" t="s">
        <v>31</v>
      </c>
      <c r="C208" s="3" t="s">
        <v>11</v>
      </c>
      <c r="D208" s="5">
        <v>210146</v>
      </c>
    </row>
    <row r="209" spans="1:5" x14ac:dyDescent="0.5">
      <c r="A209" s="3" t="s">
        <v>48</v>
      </c>
      <c r="B209" s="3" t="s">
        <v>31</v>
      </c>
      <c r="C209" s="3" t="s">
        <v>58</v>
      </c>
      <c r="D209" s="5">
        <v>210150</v>
      </c>
    </row>
    <row r="210" spans="1:5" x14ac:dyDescent="0.5">
      <c r="A210" s="3" t="s">
        <v>12</v>
      </c>
      <c r="B210" s="3" t="s">
        <v>530</v>
      </c>
      <c r="C210" s="3" t="s">
        <v>58</v>
      </c>
      <c r="D210" s="4">
        <v>210157</v>
      </c>
    </row>
    <row r="211" spans="1:5" x14ac:dyDescent="0.5">
      <c r="A211" s="3" t="s">
        <v>12</v>
      </c>
      <c r="B211" s="3" t="s">
        <v>530</v>
      </c>
      <c r="C211" s="3" t="s">
        <v>58</v>
      </c>
      <c r="D211" s="4">
        <v>210300</v>
      </c>
    </row>
    <row r="212" spans="1:5" x14ac:dyDescent="0.5">
      <c r="A212" s="3" t="s">
        <v>12</v>
      </c>
      <c r="B212" s="3" t="s">
        <v>530</v>
      </c>
      <c r="C212" s="3" t="s">
        <v>58</v>
      </c>
      <c r="D212" s="5">
        <v>210700</v>
      </c>
    </row>
    <row r="213" spans="1:5" x14ac:dyDescent="0.5">
      <c r="A213" s="3" t="s">
        <v>131</v>
      </c>
      <c r="B213" s="3" t="s">
        <v>214</v>
      </c>
      <c r="C213" s="3" t="s">
        <v>35</v>
      </c>
      <c r="D213" s="5">
        <v>215394</v>
      </c>
    </row>
    <row r="214" spans="1:5" x14ac:dyDescent="0.5">
      <c r="A214" s="3" t="s">
        <v>113</v>
      </c>
      <c r="B214" s="3" t="s">
        <v>114</v>
      </c>
      <c r="C214" s="3" t="s">
        <v>58</v>
      </c>
      <c r="D214" s="5">
        <v>216050</v>
      </c>
      <c r="E214" s="24"/>
    </row>
    <row r="215" spans="1:5" x14ac:dyDescent="0.5">
      <c r="A215" s="3" t="s">
        <v>12</v>
      </c>
      <c r="B215" s="3" t="s">
        <v>530</v>
      </c>
      <c r="C215" s="3" t="s">
        <v>58</v>
      </c>
      <c r="D215" s="5">
        <v>217542</v>
      </c>
      <c r="E215" s="24"/>
    </row>
    <row r="216" spans="1:5" x14ac:dyDescent="0.5">
      <c r="A216" s="3" t="s">
        <v>48</v>
      </c>
      <c r="B216" s="3" t="s">
        <v>209</v>
      </c>
      <c r="C216" s="3" t="s">
        <v>35</v>
      </c>
      <c r="D216" s="5">
        <v>219308</v>
      </c>
      <c r="E216" s="24"/>
    </row>
    <row r="217" spans="1:5" x14ac:dyDescent="0.5">
      <c r="A217" s="3" t="s">
        <v>48</v>
      </c>
      <c r="B217" s="3" t="s">
        <v>209</v>
      </c>
      <c r="C217" s="3" t="s">
        <v>58</v>
      </c>
      <c r="D217" s="5">
        <v>219309</v>
      </c>
      <c r="E217" s="24"/>
    </row>
    <row r="218" spans="1:5" x14ac:dyDescent="0.5">
      <c r="A218" s="3" t="s">
        <v>120</v>
      </c>
      <c r="B218" s="3" t="s">
        <v>368</v>
      </c>
      <c r="C218" s="3" t="s">
        <v>58</v>
      </c>
      <c r="D218" s="5">
        <v>219321</v>
      </c>
      <c r="E218" s="24"/>
    </row>
    <row r="219" spans="1:5" x14ac:dyDescent="0.5">
      <c r="A219" s="3" t="s">
        <v>131</v>
      </c>
      <c r="B219" s="3" t="s">
        <v>368</v>
      </c>
      <c r="C219" s="3" t="s">
        <v>58</v>
      </c>
      <c r="D219" s="5">
        <v>219321</v>
      </c>
      <c r="E219" s="24"/>
    </row>
    <row r="220" spans="1:5" x14ac:dyDescent="0.5">
      <c r="A220" s="3" t="s">
        <v>120</v>
      </c>
      <c r="B220" s="3" t="s">
        <v>148</v>
      </c>
      <c r="C220" s="3" t="s">
        <v>58</v>
      </c>
      <c r="D220" s="5">
        <v>219508</v>
      </c>
      <c r="E220" s="24"/>
    </row>
    <row r="221" spans="1:5" x14ac:dyDescent="0.5">
      <c r="A221" s="3" t="s">
        <v>57</v>
      </c>
      <c r="B221" s="3" t="s">
        <v>142</v>
      </c>
      <c r="C221" s="3" t="s">
        <v>35</v>
      </c>
      <c r="D221" s="5">
        <v>219568</v>
      </c>
      <c r="E221" s="24"/>
    </row>
    <row r="222" spans="1:5" x14ac:dyDescent="0.5">
      <c r="A222" s="3" t="s">
        <v>57</v>
      </c>
      <c r="B222" s="3" t="s">
        <v>141</v>
      </c>
      <c r="C222" s="3" t="s">
        <v>35</v>
      </c>
      <c r="D222" s="5">
        <v>219569</v>
      </c>
      <c r="E222" s="24"/>
    </row>
    <row r="223" spans="1:5" x14ac:dyDescent="0.5">
      <c r="A223" s="3" t="s">
        <v>120</v>
      </c>
      <c r="B223" s="3" t="s">
        <v>126</v>
      </c>
      <c r="C223" s="3" t="s">
        <v>58</v>
      </c>
      <c r="D223" s="5">
        <v>219754</v>
      </c>
      <c r="E223" s="24"/>
    </row>
    <row r="224" spans="1:5" x14ac:dyDescent="0.5">
      <c r="A224" s="3" t="s">
        <v>120</v>
      </c>
      <c r="B224" s="3" t="s">
        <v>128</v>
      </c>
      <c r="C224" s="3" t="s">
        <v>35</v>
      </c>
      <c r="D224" s="5">
        <v>219949</v>
      </c>
      <c r="E224" s="24"/>
    </row>
    <row r="225" spans="1:7" x14ac:dyDescent="0.5">
      <c r="A225" s="3" t="s">
        <v>120</v>
      </c>
      <c r="B225" s="3" t="s">
        <v>128</v>
      </c>
      <c r="C225" s="3" t="s">
        <v>35</v>
      </c>
      <c r="D225" s="5">
        <v>219950</v>
      </c>
      <c r="E225" s="24"/>
    </row>
    <row r="226" spans="1:7" x14ac:dyDescent="0.5">
      <c r="A226" s="3" t="s">
        <v>120</v>
      </c>
      <c r="B226" s="3" t="s">
        <v>128</v>
      </c>
      <c r="C226" s="3" t="s">
        <v>58</v>
      </c>
      <c r="D226" s="5">
        <v>219951</v>
      </c>
      <c r="E226" s="24"/>
    </row>
    <row r="227" spans="1:7" x14ac:dyDescent="0.5">
      <c r="A227" s="3" t="s">
        <v>120</v>
      </c>
      <c r="B227" s="3" t="s">
        <v>121</v>
      </c>
      <c r="C227" s="3" t="s">
        <v>58</v>
      </c>
      <c r="D227" s="4">
        <v>219960</v>
      </c>
      <c r="E227" s="2"/>
    </row>
    <row r="228" spans="1:7" x14ac:dyDescent="0.5">
      <c r="A228" s="3" t="s">
        <v>131</v>
      </c>
      <c r="B228" s="3" t="s">
        <v>69</v>
      </c>
      <c r="C228" s="3" t="s">
        <v>58</v>
      </c>
      <c r="D228" s="4">
        <v>219961</v>
      </c>
      <c r="E228" s="2"/>
    </row>
    <row r="229" spans="1:7" x14ac:dyDescent="0.5">
      <c r="A229" s="3" t="s">
        <v>46</v>
      </c>
      <c r="B229" s="3" t="s">
        <v>47</v>
      </c>
      <c r="C229" s="3" t="s">
        <v>11</v>
      </c>
      <c r="D229" s="4">
        <v>220400</v>
      </c>
      <c r="E229" s="2"/>
    </row>
    <row r="230" spans="1:7" x14ac:dyDescent="0.5">
      <c r="A230" s="3" t="s">
        <v>17</v>
      </c>
      <c r="B230" s="3" t="s">
        <v>18</v>
      </c>
      <c r="C230" s="3" t="s">
        <v>11</v>
      </c>
      <c r="D230" s="4">
        <v>228614</v>
      </c>
      <c r="E230" s="2"/>
    </row>
    <row r="231" spans="1:7" x14ac:dyDescent="0.5">
      <c r="A231" s="3" t="s">
        <v>17</v>
      </c>
      <c r="B231" s="3" t="s">
        <v>19</v>
      </c>
      <c r="C231" s="3" t="s">
        <v>11</v>
      </c>
      <c r="D231" s="4">
        <v>228614</v>
      </c>
      <c r="E231" s="2"/>
    </row>
    <row r="232" spans="1:7" x14ac:dyDescent="0.5">
      <c r="A232" s="3" t="s">
        <v>17</v>
      </c>
      <c r="B232" s="3" t="s">
        <v>49</v>
      </c>
      <c r="C232" s="3" t="s">
        <v>11</v>
      </c>
      <c r="D232" s="4">
        <v>228614</v>
      </c>
      <c r="E232" s="2"/>
    </row>
    <row r="233" spans="1:7" x14ac:dyDescent="0.5">
      <c r="A233" s="3" t="s">
        <v>17</v>
      </c>
      <c r="B233" s="3" t="s">
        <v>21</v>
      </c>
      <c r="C233" s="3" t="s">
        <v>11</v>
      </c>
      <c r="D233" s="5">
        <v>228614</v>
      </c>
      <c r="E233" s="24"/>
    </row>
    <row r="234" spans="1:7" x14ac:dyDescent="0.5">
      <c r="A234" s="3" t="s">
        <v>17</v>
      </c>
      <c r="B234" s="3" t="s">
        <v>18</v>
      </c>
      <c r="C234" s="3" t="s">
        <v>11</v>
      </c>
      <c r="D234" s="5">
        <v>229651</v>
      </c>
      <c r="E234" s="24"/>
    </row>
    <row r="235" spans="1:7" x14ac:dyDescent="0.5">
      <c r="A235" s="3" t="s">
        <v>17</v>
      </c>
      <c r="B235" s="3" t="s">
        <v>18</v>
      </c>
      <c r="C235" s="3" t="s">
        <v>11</v>
      </c>
      <c r="D235" s="5">
        <v>229667</v>
      </c>
      <c r="E235" s="24"/>
    </row>
    <row r="236" spans="1:7" x14ac:dyDescent="0.5">
      <c r="A236" s="3" t="s">
        <v>17</v>
      </c>
      <c r="B236" s="3" t="s">
        <v>19</v>
      </c>
      <c r="C236" s="3" t="s">
        <v>11</v>
      </c>
      <c r="D236" s="5">
        <v>229667</v>
      </c>
      <c r="E236" s="24"/>
    </row>
    <row r="237" spans="1:7" x14ac:dyDescent="0.5">
      <c r="A237" s="3" t="s">
        <v>17</v>
      </c>
      <c r="B237" s="3" t="s">
        <v>49</v>
      </c>
      <c r="C237" s="3" t="s">
        <v>11</v>
      </c>
      <c r="D237" s="5">
        <v>229667</v>
      </c>
      <c r="E237" s="24"/>
    </row>
    <row r="238" spans="1:7" x14ac:dyDescent="0.5">
      <c r="A238" s="3" t="s">
        <v>17</v>
      </c>
      <c r="B238" s="3" t="s">
        <v>21</v>
      </c>
      <c r="C238" s="3" t="s">
        <v>11</v>
      </c>
      <c r="D238" s="5">
        <v>229667</v>
      </c>
      <c r="E238" s="24"/>
    </row>
    <row r="239" spans="1:7" x14ac:dyDescent="0.5">
      <c r="A239" s="3" t="s">
        <v>120</v>
      </c>
      <c r="B239" s="3" t="s">
        <v>128</v>
      </c>
      <c r="C239" s="3" t="s">
        <v>35</v>
      </c>
      <c r="D239" s="5">
        <v>230266</v>
      </c>
      <c r="E239" s="28"/>
      <c r="F239" s="28"/>
      <c r="G239" s="28"/>
    </row>
    <row r="240" spans="1:7" x14ac:dyDescent="0.5">
      <c r="A240" s="3" t="s">
        <v>120</v>
      </c>
      <c r="B240" s="3" t="s">
        <v>121</v>
      </c>
      <c r="C240" s="3" t="s">
        <v>35</v>
      </c>
      <c r="D240" s="5">
        <v>239650</v>
      </c>
      <c r="E240" s="28"/>
      <c r="F240" s="28"/>
      <c r="G240" s="28"/>
    </row>
    <row r="241" spans="1:7" x14ac:dyDescent="0.5">
      <c r="A241" s="3" t="s">
        <v>46</v>
      </c>
      <c r="B241" s="3" t="s">
        <v>47</v>
      </c>
      <c r="C241" s="3" t="s">
        <v>11</v>
      </c>
      <c r="D241" s="4">
        <v>240253</v>
      </c>
      <c r="E241" s="28"/>
      <c r="F241" s="28"/>
      <c r="G241" s="28"/>
    </row>
    <row r="242" spans="1:7" x14ac:dyDescent="0.5">
      <c r="A242" s="3" t="s">
        <v>46</v>
      </c>
      <c r="B242" s="3" t="s">
        <v>560</v>
      </c>
      <c r="C242" s="3" t="s">
        <v>11</v>
      </c>
      <c r="D242" s="4">
        <v>240907</v>
      </c>
      <c r="E242" s="28"/>
      <c r="F242" s="28"/>
      <c r="G242" s="28"/>
    </row>
    <row r="243" spans="1:7" x14ac:dyDescent="0.5">
      <c r="A243" s="3" t="s">
        <v>46</v>
      </c>
      <c r="B243" s="3" t="s">
        <v>47</v>
      </c>
      <c r="C243" s="3" t="s">
        <v>11</v>
      </c>
      <c r="D243" s="4">
        <v>241074</v>
      </c>
      <c r="E243" s="28"/>
      <c r="F243" s="28"/>
      <c r="G243" s="28"/>
    </row>
    <row r="244" spans="1:7" x14ac:dyDescent="0.5">
      <c r="A244" s="3" t="s">
        <v>46</v>
      </c>
      <c r="B244" s="3" t="s">
        <v>47</v>
      </c>
      <c r="C244" s="3" t="s">
        <v>11</v>
      </c>
      <c r="D244" s="4">
        <v>241802</v>
      </c>
      <c r="E244" s="28"/>
      <c r="F244" s="28"/>
      <c r="G244" s="28"/>
    </row>
    <row r="245" spans="1:7" x14ac:dyDescent="0.5">
      <c r="A245" s="3" t="s">
        <v>12</v>
      </c>
      <c r="B245" s="3" t="s">
        <v>10</v>
      </c>
      <c r="C245" s="3" t="s">
        <v>11</v>
      </c>
      <c r="D245" s="5">
        <v>245111</v>
      </c>
      <c r="E245" s="28"/>
      <c r="F245" s="28"/>
      <c r="G245" s="28"/>
    </row>
    <row r="246" spans="1:7" x14ac:dyDescent="0.5">
      <c r="A246" s="3" t="s">
        <v>12</v>
      </c>
      <c r="B246" s="3" t="s">
        <v>16</v>
      </c>
      <c r="C246" s="3" t="s">
        <v>11</v>
      </c>
      <c r="D246" s="5">
        <v>245113</v>
      </c>
      <c r="E246" s="28"/>
      <c r="F246" s="28"/>
      <c r="G246" s="28"/>
    </row>
    <row r="247" spans="1:7" x14ac:dyDescent="0.5">
      <c r="A247" s="3" t="s">
        <v>46</v>
      </c>
      <c r="B247" s="3" t="s">
        <v>47</v>
      </c>
      <c r="C247" s="3" t="s">
        <v>11</v>
      </c>
      <c r="D247" s="4">
        <v>247202</v>
      </c>
      <c r="E247" s="28"/>
      <c r="F247" s="28"/>
      <c r="G247" s="28"/>
    </row>
    <row r="248" spans="1:7" x14ac:dyDescent="0.5">
      <c r="A248" s="3" t="s">
        <v>17</v>
      </c>
      <c r="B248" s="3" t="s">
        <v>49</v>
      </c>
      <c r="C248" s="3" t="s">
        <v>11</v>
      </c>
      <c r="D248" s="4">
        <v>247202</v>
      </c>
      <c r="E248" s="28"/>
      <c r="F248" s="28"/>
      <c r="G248" s="28"/>
    </row>
    <row r="249" spans="1:7" x14ac:dyDescent="0.5">
      <c r="A249" s="3" t="s">
        <v>17</v>
      </c>
      <c r="B249" s="3" t="s">
        <v>21</v>
      </c>
      <c r="C249" s="3" t="s">
        <v>11</v>
      </c>
      <c r="D249" s="5">
        <v>247516</v>
      </c>
      <c r="E249" s="28"/>
      <c r="F249" s="28"/>
      <c r="G249" s="28"/>
    </row>
    <row r="250" spans="1:7" x14ac:dyDescent="0.5">
      <c r="A250" s="3" t="s">
        <v>48</v>
      </c>
      <c r="B250" s="3" t="s">
        <v>31</v>
      </c>
      <c r="C250" s="3" t="s">
        <v>11</v>
      </c>
      <c r="D250" s="5">
        <v>247521</v>
      </c>
      <c r="E250" s="28"/>
      <c r="F250" s="28"/>
      <c r="G250" s="28"/>
    </row>
    <row r="251" spans="1:7" x14ac:dyDescent="0.5">
      <c r="A251" s="3" t="s">
        <v>46</v>
      </c>
      <c r="B251" s="3" t="s">
        <v>47</v>
      </c>
      <c r="C251" s="3" t="s">
        <v>11</v>
      </c>
      <c r="D251" s="4">
        <v>248218</v>
      </c>
      <c r="E251" s="28"/>
      <c r="F251" s="28"/>
      <c r="G251" s="28"/>
    </row>
    <row r="252" spans="1:7" x14ac:dyDescent="0.5">
      <c r="A252" s="3" t="s">
        <v>48</v>
      </c>
      <c r="B252" s="3" t="s">
        <v>573</v>
      </c>
      <c r="C252" s="3" t="s">
        <v>35</v>
      </c>
      <c r="D252" s="5">
        <v>248673</v>
      </c>
      <c r="E252" s="28"/>
      <c r="F252" s="28"/>
      <c r="G252" s="28"/>
    </row>
    <row r="253" spans="1:7" x14ac:dyDescent="0.5">
      <c r="A253" s="3" t="s">
        <v>46</v>
      </c>
      <c r="B253" s="3" t="s">
        <v>574</v>
      </c>
      <c r="C253" s="3" t="s">
        <v>11</v>
      </c>
      <c r="D253" s="4">
        <v>248679</v>
      </c>
      <c r="E253" s="28"/>
      <c r="F253" s="28"/>
      <c r="G253" s="28"/>
    </row>
    <row r="254" spans="1:7" x14ac:dyDescent="0.5">
      <c r="A254" s="3" t="s">
        <v>48</v>
      </c>
      <c r="B254" s="3" t="s">
        <v>209</v>
      </c>
      <c r="C254" s="3" t="s">
        <v>11</v>
      </c>
      <c r="D254" s="5">
        <v>248902</v>
      </c>
      <c r="E254" s="28"/>
      <c r="F254" s="28"/>
      <c r="G254" s="28"/>
    </row>
    <row r="255" spans="1:7" x14ac:dyDescent="0.5">
      <c r="A255" s="3" t="s">
        <v>131</v>
      </c>
      <c r="B255" s="3" t="s">
        <v>188</v>
      </c>
      <c r="C255" s="3" t="s">
        <v>11</v>
      </c>
      <c r="D255" s="5">
        <v>249306</v>
      </c>
      <c r="E255" s="28"/>
      <c r="F255" s="28"/>
      <c r="G255" s="28"/>
    </row>
    <row r="256" spans="1:7" x14ac:dyDescent="0.5">
      <c r="A256" s="3" t="s">
        <v>120</v>
      </c>
      <c r="B256" s="3" t="s">
        <v>148</v>
      </c>
      <c r="C256" s="3" t="s">
        <v>11</v>
      </c>
      <c r="D256" s="5">
        <v>249308</v>
      </c>
      <c r="E256" s="28"/>
      <c r="F256" s="28"/>
      <c r="G256" s="28"/>
    </row>
    <row r="257" spans="1:7" x14ac:dyDescent="0.5">
      <c r="A257" s="3" t="s">
        <v>17</v>
      </c>
      <c r="B257" s="3" t="s">
        <v>49</v>
      </c>
      <c r="C257" s="3" t="s">
        <v>11</v>
      </c>
      <c r="D257" s="5">
        <v>249652</v>
      </c>
      <c r="E257" s="28"/>
      <c r="F257" s="28"/>
      <c r="G257" s="28"/>
    </row>
    <row r="258" spans="1:7" x14ac:dyDescent="0.5">
      <c r="A258" s="3" t="s">
        <v>17</v>
      </c>
      <c r="B258" s="3" t="s">
        <v>21</v>
      </c>
      <c r="C258" s="3" t="s">
        <v>11</v>
      </c>
      <c r="D258" s="5">
        <v>249652</v>
      </c>
      <c r="E258" s="28"/>
      <c r="F258" s="28"/>
      <c r="G258" s="28"/>
    </row>
    <row r="259" spans="1:7" x14ac:dyDescent="0.5">
      <c r="A259" s="3" t="s">
        <v>17</v>
      </c>
      <c r="B259" s="3" t="s">
        <v>49</v>
      </c>
      <c r="C259" s="3" t="s">
        <v>11</v>
      </c>
      <c r="D259" s="22">
        <v>249666</v>
      </c>
      <c r="E259" s="28"/>
      <c r="F259" s="28"/>
      <c r="G259" s="28"/>
    </row>
    <row r="260" spans="1:7" x14ac:dyDescent="0.5">
      <c r="A260" s="3" t="s">
        <v>17</v>
      </c>
      <c r="B260" s="3" t="s">
        <v>21</v>
      </c>
      <c r="C260" s="3" t="s">
        <v>11</v>
      </c>
      <c r="D260" s="5">
        <v>249666</v>
      </c>
      <c r="E260" s="28"/>
      <c r="F260" s="28"/>
      <c r="G260" s="28"/>
    </row>
    <row r="261" spans="1:7" x14ac:dyDescent="0.5">
      <c r="A261" s="3" t="s">
        <v>131</v>
      </c>
      <c r="B261" s="3" t="s">
        <v>214</v>
      </c>
      <c r="C261" s="3" t="s">
        <v>11</v>
      </c>
      <c r="D261" s="5">
        <v>249877</v>
      </c>
      <c r="E261" s="28"/>
      <c r="F261" s="28"/>
      <c r="G261" s="28"/>
    </row>
    <row r="262" spans="1:7" x14ac:dyDescent="0.5">
      <c r="A262" s="3" t="s">
        <v>120</v>
      </c>
      <c r="B262" s="3" t="s">
        <v>126</v>
      </c>
      <c r="C262" s="3" t="s">
        <v>35</v>
      </c>
      <c r="D262" s="5">
        <v>250010</v>
      </c>
      <c r="E262" s="28"/>
      <c r="F262" s="28"/>
      <c r="G262" s="28"/>
    </row>
    <row r="263" spans="1:7" x14ac:dyDescent="0.5">
      <c r="A263" s="3" t="s">
        <v>35</v>
      </c>
      <c r="B263" s="3" t="s">
        <v>35</v>
      </c>
      <c r="C263" s="3" t="s">
        <v>35</v>
      </c>
      <c r="D263" s="4">
        <v>250015</v>
      </c>
      <c r="E263" s="28"/>
      <c r="F263" s="28"/>
      <c r="G263" s="28"/>
    </row>
    <row r="264" spans="1:7" x14ac:dyDescent="0.5">
      <c r="A264" s="3" t="s">
        <v>35</v>
      </c>
      <c r="B264" s="3" t="s">
        <v>35</v>
      </c>
      <c r="C264" s="3" t="s">
        <v>35</v>
      </c>
      <c r="D264" s="4">
        <v>250026</v>
      </c>
      <c r="E264" s="28"/>
      <c r="F264" s="28"/>
      <c r="G264" s="28"/>
    </row>
    <row r="265" spans="1:7" x14ac:dyDescent="0.5">
      <c r="A265" s="3" t="s">
        <v>35</v>
      </c>
      <c r="B265" s="3" t="s">
        <v>35</v>
      </c>
      <c r="C265" s="3" t="s">
        <v>35</v>
      </c>
      <c r="D265" s="4">
        <v>250071</v>
      </c>
      <c r="E265" s="2"/>
    </row>
    <row r="266" spans="1:7" x14ac:dyDescent="0.5">
      <c r="A266" s="3" t="s">
        <v>120</v>
      </c>
      <c r="B266" s="3" t="s">
        <v>128</v>
      </c>
      <c r="C266" s="3" t="s">
        <v>35</v>
      </c>
      <c r="D266" s="4">
        <v>250084</v>
      </c>
      <c r="E266" s="2"/>
    </row>
    <row r="267" spans="1:7" x14ac:dyDescent="0.5">
      <c r="A267" s="3" t="s">
        <v>131</v>
      </c>
      <c r="B267" s="3" t="s">
        <v>214</v>
      </c>
      <c r="C267" s="3" t="s">
        <v>35</v>
      </c>
      <c r="D267" s="4">
        <v>250086</v>
      </c>
      <c r="E267" s="2"/>
    </row>
    <row r="268" spans="1:7" x14ac:dyDescent="0.5">
      <c r="A268" s="3" t="s">
        <v>35</v>
      </c>
      <c r="B268" s="3" t="s">
        <v>35</v>
      </c>
      <c r="C268" s="3" t="s">
        <v>35</v>
      </c>
      <c r="D268" s="4">
        <v>250125</v>
      </c>
      <c r="E268" s="2"/>
    </row>
    <row r="269" spans="1:7" x14ac:dyDescent="0.5">
      <c r="A269" s="3" t="s">
        <v>35</v>
      </c>
      <c r="B269" s="3" t="s">
        <v>35</v>
      </c>
      <c r="C269" s="3" t="s">
        <v>35</v>
      </c>
      <c r="D269" s="4">
        <v>250126</v>
      </c>
      <c r="E269" s="2"/>
    </row>
    <row r="270" spans="1:7" x14ac:dyDescent="0.5">
      <c r="A270" s="3" t="s">
        <v>35</v>
      </c>
      <c r="B270" s="3" t="s">
        <v>35</v>
      </c>
      <c r="C270" s="3" t="s">
        <v>35</v>
      </c>
      <c r="D270" s="5">
        <v>250171</v>
      </c>
      <c r="E270" s="24"/>
    </row>
    <row r="271" spans="1:7" x14ac:dyDescent="0.5">
      <c r="A271" s="3" t="s">
        <v>12</v>
      </c>
      <c r="B271" s="3" t="s">
        <v>530</v>
      </c>
      <c r="C271" s="3" t="s">
        <v>35</v>
      </c>
      <c r="D271" s="4">
        <v>250200</v>
      </c>
      <c r="E271" s="2"/>
    </row>
    <row r="272" spans="1:7" x14ac:dyDescent="0.5">
      <c r="A272" s="3" t="s">
        <v>35</v>
      </c>
      <c r="B272" s="3" t="s">
        <v>35</v>
      </c>
      <c r="C272" s="3" t="s">
        <v>35</v>
      </c>
      <c r="D272" s="4">
        <v>250210</v>
      </c>
      <c r="E272" s="2"/>
    </row>
    <row r="273" spans="1:5" x14ac:dyDescent="0.5">
      <c r="A273" s="3" t="s">
        <v>35</v>
      </c>
      <c r="B273" s="3" t="s">
        <v>35</v>
      </c>
      <c r="C273" s="3" t="s">
        <v>35</v>
      </c>
      <c r="D273" s="5">
        <v>250520</v>
      </c>
      <c r="E273" s="24"/>
    </row>
    <row r="274" spans="1:5" x14ac:dyDescent="0.5">
      <c r="A274" s="3" t="s">
        <v>57</v>
      </c>
      <c r="B274" s="3" t="s">
        <v>185</v>
      </c>
      <c r="C274" s="3" t="s">
        <v>35</v>
      </c>
      <c r="D274" s="5">
        <v>251012</v>
      </c>
      <c r="E274" s="24"/>
    </row>
    <row r="275" spans="1:5" x14ac:dyDescent="0.5">
      <c r="A275" s="3" t="s">
        <v>57</v>
      </c>
      <c r="B275" s="3" t="s">
        <v>89</v>
      </c>
      <c r="C275" s="3" t="s">
        <v>35</v>
      </c>
      <c r="D275" s="5">
        <v>251016</v>
      </c>
      <c r="E275" s="24"/>
    </row>
    <row r="276" spans="1:5" x14ac:dyDescent="0.5">
      <c r="A276" s="3" t="s">
        <v>120</v>
      </c>
      <c r="B276" s="3" t="s">
        <v>121</v>
      </c>
      <c r="C276" s="3" t="s">
        <v>35</v>
      </c>
      <c r="D276" s="5">
        <v>251146</v>
      </c>
      <c r="E276" s="24"/>
    </row>
    <row r="277" spans="1:5" x14ac:dyDescent="0.5">
      <c r="A277" s="3" t="s">
        <v>120</v>
      </c>
      <c r="B277" s="3" t="s">
        <v>69</v>
      </c>
      <c r="C277" s="3" t="s">
        <v>35</v>
      </c>
      <c r="D277" s="5">
        <v>251148</v>
      </c>
      <c r="E277" s="24"/>
    </row>
    <row r="278" spans="1:5" x14ac:dyDescent="0.5">
      <c r="A278" s="3" t="s">
        <v>131</v>
      </c>
      <c r="B278" s="3" t="s">
        <v>69</v>
      </c>
      <c r="C278" s="3" t="s">
        <v>35</v>
      </c>
      <c r="D278" s="5">
        <v>251148</v>
      </c>
      <c r="E278" s="24"/>
    </row>
    <row r="279" spans="1:5" x14ac:dyDescent="0.5">
      <c r="A279" s="3" t="s">
        <v>120</v>
      </c>
      <c r="B279" s="3" t="s">
        <v>126</v>
      </c>
      <c r="C279" s="3" t="s">
        <v>35</v>
      </c>
      <c r="D279" s="4">
        <v>252006</v>
      </c>
      <c r="E279" s="2"/>
    </row>
    <row r="280" spans="1:5" x14ac:dyDescent="0.5">
      <c r="A280" s="3" t="s">
        <v>35</v>
      </c>
      <c r="B280" s="3" t="s">
        <v>35</v>
      </c>
      <c r="C280" s="3" t="s">
        <v>35</v>
      </c>
      <c r="D280" s="5">
        <v>253400</v>
      </c>
      <c r="E280" s="24"/>
    </row>
    <row r="281" spans="1:5" x14ac:dyDescent="0.5">
      <c r="A281" s="3" t="s">
        <v>48</v>
      </c>
      <c r="B281" s="3" t="s">
        <v>72</v>
      </c>
      <c r="C281" s="3" t="s">
        <v>35</v>
      </c>
      <c r="D281" s="5">
        <v>255567</v>
      </c>
      <c r="E281" s="24"/>
    </row>
    <row r="282" spans="1:5" x14ac:dyDescent="0.5">
      <c r="A282" s="3" t="s">
        <v>48</v>
      </c>
      <c r="B282" s="3" t="s">
        <v>72</v>
      </c>
      <c r="C282" s="3" t="s">
        <v>94</v>
      </c>
      <c r="D282" s="4">
        <v>255570</v>
      </c>
      <c r="E282" s="2"/>
    </row>
    <row r="283" spans="1:5" x14ac:dyDescent="0.5">
      <c r="A283" s="3" t="s">
        <v>35</v>
      </c>
      <c r="B283" s="3" t="s">
        <v>35</v>
      </c>
      <c r="C283" s="3" t="s">
        <v>35</v>
      </c>
      <c r="D283" s="5">
        <v>255592</v>
      </c>
      <c r="E283" s="24"/>
    </row>
    <row r="284" spans="1:5" x14ac:dyDescent="0.5">
      <c r="A284" s="3" t="s">
        <v>35</v>
      </c>
      <c r="B284" s="3" t="s">
        <v>35</v>
      </c>
      <c r="C284" s="3" t="s">
        <v>35</v>
      </c>
      <c r="D284" s="4">
        <v>255601</v>
      </c>
      <c r="E284" s="2"/>
    </row>
    <row r="285" spans="1:5" x14ac:dyDescent="0.5">
      <c r="A285" s="3" t="s">
        <v>35</v>
      </c>
      <c r="B285" s="3" t="s">
        <v>35</v>
      </c>
      <c r="C285" s="3" t="s">
        <v>35</v>
      </c>
      <c r="D285" s="5">
        <v>255634.05</v>
      </c>
      <c r="E285" s="24"/>
    </row>
    <row r="286" spans="1:5" x14ac:dyDescent="0.5">
      <c r="A286" s="3" t="s">
        <v>12</v>
      </c>
      <c r="B286" s="3" t="s">
        <v>530</v>
      </c>
      <c r="C286" s="3" t="s">
        <v>35</v>
      </c>
      <c r="D286" s="4">
        <v>255636</v>
      </c>
      <c r="E286" s="2"/>
    </row>
    <row r="287" spans="1:5" x14ac:dyDescent="0.5">
      <c r="A287" s="3" t="s">
        <v>35</v>
      </c>
      <c r="B287" s="3" t="s">
        <v>35</v>
      </c>
      <c r="C287" s="3" t="s">
        <v>35</v>
      </c>
      <c r="D287" s="5">
        <v>257723</v>
      </c>
      <c r="E287" s="45"/>
    </row>
    <row r="288" spans="1:5" x14ac:dyDescent="0.5">
      <c r="A288" s="3" t="s">
        <v>35</v>
      </c>
      <c r="B288" s="3" t="s">
        <v>35</v>
      </c>
      <c r="C288" s="3" t="s">
        <v>35</v>
      </c>
      <c r="D288" s="4">
        <v>257893</v>
      </c>
      <c r="E288" s="45"/>
    </row>
    <row r="289" spans="1:5" x14ac:dyDescent="0.5">
      <c r="A289" s="3" t="s">
        <v>120</v>
      </c>
      <c r="B289" s="3" t="s">
        <v>126</v>
      </c>
      <c r="C289" s="3" t="s">
        <v>35</v>
      </c>
      <c r="D289" s="5">
        <v>258300</v>
      </c>
      <c r="E289" s="45"/>
    </row>
    <row r="290" spans="1:5" x14ac:dyDescent="0.5">
      <c r="A290" s="3" t="s">
        <v>35</v>
      </c>
      <c r="B290" s="3" t="s">
        <v>35</v>
      </c>
      <c r="C290" s="3" t="s">
        <v>35</v>
      </c>
      <c r="D290" s="5">
        <v>258304.06</v>
      </c>
      <c r="E290" s="45"/>
    </row>
    <row r="291" spans="1:5" x14ac:dyDescent="0.5">
      <c r="A291" s="3" t="s">
        <v>35</v>
      </c>
      <c r="B291" s="3" t="s">
        <v>35</v>
      </c>
      <c r="C291" s="3" t="s">
        <v>35</v>
      </c>
      <c r="D291" s="5">
        <v>258305</v>
      </c>
      <c r="E291" s="45"/>
    </row>
    <row r="292" spans="1:5" x14ac:dyDescent="0.5">
      <c r="A292" s="3" t="s">
        <v>120</v>
      </c>
      <c r="B292" s="3" t="s">
        <v>126</v>
      </c>
      <c r="C292" s="3" t="s">
        <v>35</v>
      </c>
      <c r="D292" s="5">
        <v>258310</v>
      </c>
      <c r="E292" s="45"/>
    </row>
    <row r="293" spans="1:5" x14ac:dyDescent="0.5">
      <c r="A293" s="3" t="s">
        <v>35</v>
      </c>
      <c r="B293" s="3" t="s">
        <v>35</v>
      </c>
      <c r="C293" s="3" t="s">
        <v>35</v>
      </c>
      <c r="D293" s="5">
        <v>258311</v>
      </c>
      <c r="E293" s="45"/>
    </row>
    <row r="294" spans="1:5" x14ac:dyDescent="0.5">
      <c r="A294" s="3" t="s">
        <v>12</v>
      </c>
      <c r="B294" s="3" t="s">
        <v>530</v>
      </c>
      <c r="C294" s="3" t="s">
        <v>35</v>
      </c>
      <c r="D294" s="5">
        <v>258340</v>
      </c>
      <c r="E294" s="45"/>
    </row>
    <row r="295" spans="1:5" x14ac:dyDescent="0.5">
      <c r="A295" s="3" t="s">
        <v>35</v>
      </c>
      <c r="B295" s="3" t="s">
        <v>35</v>
      </c>
      <c r="C295" s="3" t="s">
        <v>35</v>
      </c>
      <c r="D295" s="5">
        <v>258395</v>
      </c>
      <c r="E295" s="45"/>
    </row>
    <row r="296" spans="1:5" x14ac:dyDescent="0.5">
      <c r="A296" s="3" t="s">
        <v>35</v>
      </c>
      <c r="B296" s="3" t="s">
        <v>35</v>
      </c>
      <c r="C296" s="3" t="s">
        <v>35</v>
      </c>
      <c r="D296" s="5">
        <v>258400</v>
      </c>
      <c r="E296" s="45"/>
    </row>
    <row r="297" spans="1:5" x14ac:dyDescent="0.5">
      <c r="A297" s="3" t="s">
        <v>35</v>
      </c>
      <c r="B297" s="3" t="s">
        <v>35</v>
      </c>
      <c r="C297" s="3" t="s">
        <v>35</v>
      </c>
      <c r="D297" s="5">
        <v>258403</v>
      </c>
      <c r="E297" s="45"/>
    </row>
    <row r="298" spans="1:5" x14ac:dyDescent="0.5">
      <c r="A298" s="3" t="s">
        <v>35</v>
      </c>
      <c r="B298" s="3" t="s">
        <v>35</v>
      </c>
      <c r="C298" s="3" t="s">
        <v>35</v>
      </c>
      <c r="D298" s="5">
        <v>258404</v>
      </c>
      <c r="E298" s="45"/>
    </row>
    <row r="299" spans="1:5" x14ac:dyDescent="0.5">
      <c r="A299" s="3" t="s">
        <v>35</v>
      </c>
      <c r="B299" s="3" t="s">
        <v>35</v>
      </c>
      <c r="C299" s="3" t="s">
        <v>35</v>
      </c>
      <c r="D299" s="4">
        <v>258563</v>
      </c>
      <c r="E299" s="45"/>
    </row>
    <row r="300" spans="1:5" x14ac:dyDescent="0.5">
      <c r="A300" s="3" t="s">
        <v>35</v>
      </c>
      <c r="B300" s="3" t="s">
        <v>35</v>
      </c>
      <c r="C300" s="3" t="s">
        <v>35</v>
      </c>
      <c r="D300" s="4">
        <v>258631</v>
      </c>
      <c r="E300" s="45"/>
    </row>
    <row r="301" spans="1:5" x14ac:dyDescent="0.5">
      <c r="A301" s="3" t="s">
        <v>35</v>
      </c>
      <c r="B301" s="3" t="s">
        <v>35</v>
      </c>
      <c r="C301" s="3" t="s">
        <v>35</v>
      </c>
      <c r="D301" s="4">
        <v>258632</v>
      </c>
      <c r="E301" s="45"/>
    </row>
    <row r="302" spans="1:5" x14ac:dyDescent="0.5">
      <c r="A302" s="3" t="s">
        <v>35</v>
      </c>
      <c r="B302" s="3" t="s">
        <v>35</v>
      </c>
      <c r="C302" s="3" t="s">
        <v>35</v>
      </c>
      <c r="D302" s="5">
        <v>258794</v>
      </c>
      <c r="E302" s="45"/>
    </row>
    <row r="303" spans="1:5" x14ac:dyDescent="0.5">
      <c r="A303" s="3" t="s">
        <v>120</v>
      </c>
      <c r="B303" s="3" t="s">
        <v>69</v>
      </c>
      <c r="C303" s="3" t="s">
        <v>35</v>
      </c>
      <c r="D303" s="5">
        <v>259148</v>
      </c>
      <c r="E303" s="45"/>
    </row>
    <row r="304" spans="1:5" x14ac:dyDescent="0.5">
      <c r="A304" s="3" t="s">
        <v>131</v>
      </c>
      <c r="B304" s="3" t="s">
        <v>69</v>
      </c>
      <c r="C304" s="3" t="s">
        <v>35</v>
      </c>
      <c r="D304" s="5">
        <v>259148</v>
      </c>
      <c r="E304" s="45"/>
    </row>
    <row r="305" spans="1:5" x14ac:dyDescent="0.5">
      <c r="A305" s="3" t="s">
        <v>120</v>
      </c>
      <c r="B305" s="3" t="s">
        <v>368</v>
      </c>
      <c r="C305" s="3" t="s">
        <v>35</v>
      </c>
      <c r="D305" s="5">
        <v>259321</v>
      </c>
      <c r="E305" s="45"/>
    </row>
    <row r="306" spans="1:5" x14ac:dyDescent="0.5">
      <c r="A306" s="3" t="s">
        <v>131</v>
      </c>
      <c r="B306" s="3" t="s">
        <v>368</v>
      </c>
      <c r="C306" s="3" t="s">
        <v>35</v>
      </c>
      <c r="D306" s="5">
        <v>259321</v>
      </c>
      <c r="E306" s="45"/>
    </row>
    <row r="307" spans="1:5" x14ac:dyDescent="0.5">
      <c r="A307" s="3" t="s">
        <v>35</v>
      </c>
      <c r="B307" s="3" t="s">
        <v>35</v>
      </c>
      <c r="C307" s="3" t="s">
        <v>35</v>
      </c>
      <c r="D307" s="5">
        <v>259472</v>
      </c>
      <c r="E307" s="45"/>
    </row>
    <row r="308" spans="1:5" x14ac:dyDescent="0.5">
      <c r="A308" s="3" t="s">
        <v>57</v>
      </c>
      <c r="B308" s="3" t="s">
        <v>141</v>
      </c>
      <c r="C308" s="3" t="s">
        <v>35</v>
      </c>
      <c r="D308" s="5">
        <v>259501</v>
      </c>
      <c r="E308" s="45"/>
    </row>
    <row r="309" spans="1:5" x14ac:dyDescent="0.5">
      <c r="A309" s="3" t="s">
        <v>57</v>
      </c>
      <c r="B309" s="3" t="s">
        <v>142</v>
      </c>
      <c r="C309" s="3" t="s">
        <v>35</v>
      </c>
      <c r="D309" s="5">
        <v>259502</v>
      </c>
      <c r="E309" s="45"/>
    </row>
    <row r="310" spans="1:5" x14ac:dyDescent="0.5">
      <c r="A310" s="3" t="s">
        <v>120</v>
      </c>
      <c r="B310" s="3" t="s">
        <v>148</v>
      </c>
      <c r="C310" s="3" t="s">
        <v>35</v>
      </c>
      <c r="D310" s="5">
        <v>259509</v>
      </c>
      <c r="E310" s="45"/>
    </row>
    <row r="311" spans="1:5" x14ac:dyDescent="0.5">
      <c r="A311" s="3" t="s">
        <v>57</v>
      </c>
      <c r="B311" s="3" t="s">
        <v>142</v>
      </c>
      <c r="C311" s="3" t="s">
        <v>35</v>
      </c>
      <c r="D311" s="5">
        <v>259566</v>
      </c>
      <c r="E311" s="45"/>
    </row>
    <row r="312" spans="1:5" x14ac:dyDescent="0.5">
      <c r="A312" s="3" t="s">
        <v>57</v>
      </c>
      <c r="B312" s="3" t="s">
        <v>141</v>
      </c>
      <c r="C312" s="3" t="s">
        <v>35</v>
      </c>
      <c r="D312" s="5">
        <v>259567</v>
      </c>
      <c r="E312" s="45"/>
    </row>
    <row r="313" spans="1:5" x14ac:dyDescent="0.5">
      <c r="A313" s="3" t="s">
        <v>57</v>
      </c>
      <c r="B313" s="3" t="s">
        <v>141</v>
      </c>
      <c r="C313" s="3" t="s">
        <v>35</v>
      </c>
      <c r="D313" s="5">
        <v>259568</v>
      </c>
      <c r="E313" s="45"/>
    </row>
    <row r="314" spans="1:5" x14ac:dyDescent="0.5">
      <c r="A314" s="3" t="s">
        <v>57</v>
      </c>
      <c r="B314" s="3" t="s">
        <v>142</v>
      </c>
      <c r="C314" s="3" t="s">
        <v>35</v>
      </c>
      <c r="D314" s="4">
        <v>259569</v>
      </c>
      <c r="E314" s="45"/>
    </row>
    <row r="315" spans="1:5" x14ac:dyDescent="0.5">
      <c r="A315" s="3" t="s">
        <v>57</v>
      </c>
      <c r="B315" s="3" t="s">
        <v>89</v>
      </c>
      <c r="C315" s="3" t="s">
        <v>35</v>
      </c>
      <c r="D315" s="5">
        <v>259601</v>
      </c>
      <c r="E315" s="45"/>
    </row>
    <row r="316" spans="1:5" x14ac:dyDescent="0.5">
      <c r="A316" s="3" t="s">
        <v>57</v>
      </c>
      <c r="B316" s="3" t="s">
        <v>141</v>
      </c>
      <c r="C316" s="3" t="s">
        <v>35</v>
      </c>
      <c r="D316" s="5">
        <v>259601</v>
      </c>
      <c r="E316" s="45"/>
    </row>
    <row r="317" spans="1:5" x14ac:dyDescent="0.5">
      <c r="A317" s="3" t="s">
        <v>57</v>
      </c>
      <c r="B317" s="3" t="s">
        <v>89</v>
      </c>
      <c r="C317" s="3" t="s">
        <v>35</v>
      </c>
      <c r="D317" s="5">
        <v>259606</v>
      </c>
      <c r="E317" s="45"/>
    </row>
    <row r="318" spans="1:5" x14ac:dyDescent="0.5">
      <c r="A318" s="3" t="s">
        <v>57</v>
      </c>
      <c r="B318" s="3" t="s">
        <v>141</v>
      </c>
      <c r="C318" s="3" t="s">
        <v>35</v>
      </c>
      <c r="D318" s="5">
        <v>259606</v>
      </c>
      <c r="E318" s="45"/>
    </row>
    <row r="319" spans="1:5" x14ac:dyDescent="0.5">
      <c r="A319" s="3" t="s">
        <v>35</v>
      </c>
      <c r="B319" s="3" t="s">
        <v>35</v>
      </c>
      <c r="C319" s="3" t="s">
        <v>35</v>
      </c>
      <c r="D319" s="4">
        <v>259615</v>
      </c>
      <c r="E319" s="45"/>
    </row>
    <row r="320" spans="1:5" x14ac:dyDescent="0.5">
      <c r="A320" s="3" t="s">
        <v>120</v>
      </c>
      <c r="B320" s="3" t="s">
        <v>128</v>
      </c>
      <c r="C320" s="3" t="s">
        <v>35</v>
      </c>
      <c r="D320" s="5">
        <v>259702</v>
      </c>
      <c r="E320" s="45"/>
    </row>
    <row r="321" spans="1:5" x14ac:dyDescent="0.5">
      <c r="A321" s="3" t="s">
        <v>120</v>
      </c>
      <c r="B321" s="3" t="s">
        <v>126</v>
      </c>
      <c r="C321" s="3" t="s">
        <v>35</v>
      </c>
      <c r="D321" s="5">
        <v>259754</v>
      </c>
      <c r="E321" s="45"/>
    </row>
    <row r="322" spans="1:5" x14ac:dyDescent="0.5">
      <c r="A322" s="3" t="s">
        <v>48</v>
      </c>
      <c r="B322" s="3" t="s">
        <v>505</v>
      </c>
      <c r="C322" s="3" t="s">
        <v>35</v>
      </c>
      <c r="D322" s="4">
        <v>259805</v>
      </c>
      <c r="E322" s="45"/>
    </row>
    <row r="323" spans="1:5" x14ac:dyDescent="0.5">
      <c r="A323" s="3" t="s">
        <v>48</v>
      </c>
      <c r="B323" s="3" t="s">
        <v>505</v>
      </c>
      <c r="C323" s="3" t="s">
        <v>35</v>
      </c>
      <c r="D323" s="5">
        <v>259810</v>
      </c>
      <c r="E323" s="45"/>
    </row>
    <row r="324" spans="1:5" x14ac:dyDescent="0.5">
      <c r="A324" s="3" t="s">
        <v>48</v>
      </c>
      <c r="B324" s="3" t="s">
        <v>573</v>
      </c>
      <c r="C324" s="3" t="s">
        <v>35</v>
      </c>
      <c r="D324" s="4">
        <v>259868</v>
      </c>
      <c r="E324" s="45"/>
    </row>
    <row r="325" spans="1:5" x14ac:dyDescent="0.5">
      <c r="A325" s="3" t="s">
        <v>120</v>
      </c>
      <c r="B325" s="3" t="s">
        <v>146</v>
      </c>
      <c r="C325" s="3" t="s">
        <v>35</v>
      </c>
      <c r="D325" s="5">
        <v>259874</v>
      </c>
      <c r="E325" s="45"/>
    </row>
    <row r="326" spans="1:5" x14ac:dyDescent="0.5">
      <c r="A326" s="3" t="s">
        <v>48</v>
      </c>
      <c r="B326" s="3" t="s">
        <v>124</v>
      </c>
      <c r="C326" s="3" t="s">
        <v>35</v>
      </c>
      <c r="D326" s="5">
        <v>259877</v>
      </c>
      <c r="E326" s="45"/>
    </row>
    <row r="327" spans="1:5" x14ac:dyDescent="0.5">
      <c r="A327" s="3" t="s">
        <v>48</v>
      </c>
      <c r="B327" s="3" t="s">
        <v>124</v>
      </c>
      <c r="C327" s="3" t="s">
        <v>35</v>
      </c>
      <c r="D327" s="4">
        <v>259878</v>
      </c>
      <c r="E327" s="45"/>
    </row>
    <row r="328" spans="1:5" x14ac:dyDescent="0.5">
      <c r="A328" s="3" t="s">
        <v>48</v>
      </c>
      <c r="B328" s="3" t="s">
        <v>505</v>
      </c>
      <c r="C328" s="3" t="s">
        <v>35</v>
      </c>
      <c r="D328" s="5">
        <v>259907</v>
      </c>
      <c r="E328" s="45"/>
    </row>
    <row r="329" spans="1:5" x14ac:dyDescent="0.5">
      <c r="A329" s="3" t="s">
        <v>120</v>
      </c>
      <c r="B329" s="3" t="s">
        <v>128</v>
      </c>
      <c r="C329" s="3" t="s">
        <v>35</v>
      </c>
      <c r="D329" s="5">
        <v>259949</v>
      </c>
      <c r="E329" s="45"/>
    </row>
    <row r="330" spans="1:5" x14ac:dyDescent="0.5">
      <c r="A330" s="3" t="s">
        <v>120</v>
      </c>
      <c r="B330" s="3" t="s">
        <v>121</v>
      </c>
      <c r="C330" s="3" t="s">
        <v>35</v>
      </c>
      <c r="D330" s="5">
        <v>259951</v>
      </c>
      <c r="E330" s="45"/>
    </row>
    <row r="331" spans="1:5" x14ac:dyDescent="0.5">
      <c r="A331" s="3" t="s">
        <v>12</v>
      </c>
      <c r="B331" s="3" t="s">
        <v>530</v>
      </c>
      <c r="C331" s="3" t="s">
        <v>35</v>
      </c>
      <c r="D331" s="4">
        <v>270050</v>
      </c>
      <c r="E331" s="45"/>
    </row>
    <row r="332" spans="1:5" x14ac:dyDescent="0.5">
      <c r="A332" s="3" t="s">
        <v>12</v>
      </c>
      <c r="B332" s="3" t="s">
        <v>530</v>
      </c>
      <c r="C332" s="3" t="s">
        <v>35</v>
      </c>
      <c r="D332" s="4">
        <v>270051</v>
      </c>
      <c r="E332" s="45"/>
    </row>
    <row r="333" spans="1:5" x14ac:dyDescent="0.5">
      <c r="A333" s="3" t="s">
        <v>12</v>
      </c>
      <c r="B333" s="3" t="s">
        <v>530</v>
      </c>
      <c r="C333" s="3" t="s">
        <v>35</v>
      </c>
      <c r="D333" s="4">
        <v>275000</v>
      </c>
      <c r="E333" s="45"/>
    </row>
    <row r="334" spans="1:5" x14ac:dyDescent="0.5">
      <c r="A334" s="3" t="s">
        <v>12</v>
      </c>
      <c r="B334" s="3" t="s">
        <v>530</v>
      </c>
      <c r="C334" s="3" t="s">
        <v>35</v>
      </c>
      <c r="D334" s="5">
        <v>278954</v>
      </c>
      <c r="E334" s="45"/>
    </row>
    <row r="335" spans="1:5" x14ac:dyDescent="0.5">
      <c r="A335" s="3" t="s">
        <v>120</v>
      </c>
      <c r="B335" s="3" t="s">
        <v>368</v>
      </c>
      <c r="C335" s="3" t="s">
        <v>35</v>
      </c>
      <c r="D335" s="5">
        <v>279321</v>
      </c>
      <c r="E335" s="45"/>
    </row>
    <row r="336" spans="1:5" x14ac:dyDescent="0.5">
      <c r="A336" s="3" t="s">
        <v>131</v>
      </c>
      <c r="B336" s="3" t="s">
        <v>368</v>
      </c>
      <c r="C336" s="3" t="s">
        <v>35</v>
      </c>
      <c r="D336" s="5">
        <v>279321</v>
      </c>
      <c r="E336" s="45"/>
    </row>
    <row r="337" spans="1:5" x14ac:dyDescent="0.5">
      <c r="A337" s="3" t="s">
        <v>48</v>
      </c>
      <c r="B337" s="3" t="s">
        <v>496</v>
      </c>
      <c r="C337" s="3" t="s">
        <v>11</v>
      </c>
      <c r="D337" s="5">
        <v>280069</v>
      </c>
      <c r="E337" s="45"/>
    </row>
    <row r="338" spans="1:5" x14ac:dyDescent="0.5">
      <c r="A338" s="3" t="s">
        <v>48</v>
      </c>
      <c r="B338" s="3" t="s">
        <v>496</v>
      </c>
      <c r="C338" s="3" t="s">
        <v>11</v>
      </c>
      <c r="D338" s="5">
        <v>280075</v>
      </c>
      <c r="E338" s="45"/>
    </row>
    <row r="339" spans="1:5" x14ac:dyDescent="0.5">
      <c r="A339" s="3" t="s">
        <v>46</v>
      </c>
      <c r="B339" s="3" t="s">
        <v>47</v>
      </c>
      <c r="C339" s="3" t="s">
        <v>11</v>
      </c>
      <c r="D339" s="4">
        <v>280077</v>
      </c>
      <c r="E339" s="45"/>
    </row>
    <row r="340" spans="1:5" x14ac:dyDescent="0.5">
      <c r="A340" s="3" t="s">
        <v>113</v>
      </c>
      <c r="B340" s="3" t="s">
        <v>114</v>
      </c>
      <c r="C340" s="3" t="s">
        <v>11</v>
      </c>
      <c r="D340" s="5">
        <v>286002</v>
      </c>
      <c r="E340" s="45"/>
    </row>
    <row r="341" spans="1:5" x14ac:dyDescent="0.5">
      <c r="A341" s="3" t="s">
        <v>113</v>
      </c>
      <c r="B341" s="3" t="s">
        <v>115</v>
      </c>
      <c r="C341" s="3" t="s">
        <v>11</v>
      </c>
      <c r="D341" s="5">
        <v>286003</v>
      </c>
      <c r="E341" s="45"/>
    </row>
    <row r="342" spans="1:5" x14ac:dyDescent="0.5">
      <c r="A342" s="3" t="s">
        <v>113</v>
      </c>
      <c r="B342" s="3" t="s">
        <v>116</v>
      </c>
      <c r="C342" s="3" t="s">
        <v>11</v>
      </c>
      <c r="D342" s="5">
        <v>286004</v>
      </c>
      <c r="E342" s="45"/>
    </row>
    <row r="343" spans="1:5" x14ac:dyDescent="0.5">
      <c r="A343" s="3" t="s">
        <v>17</v>
      </c>
      <c r="B343" s="3" t="s">
        <v>49</v>
      </c>
      <c r="C343" s="3" t="s">
        <v>11</v>
      </c>
      <c r="D343" s="5">
        <v>287513</v>
      </c>
      <c r="E343" s="45"/>
    </row>
    <row r="344" spans="1:5" x14ac:dyDescent="0.5">
      <c r="A344" s="3" t="s">
        <v>17</v>
      </c>
      <c r="B344" s="3" t="s">
        <v>21</v>
      </c>
      <c r="C344" s="3" t="s">
        <v>11</v>
      </c>
      <c r="D344" s="5">
        <v>287513</v>
      </c>
      <c r="E344" s="45"/>
    </row>
    <row r="345" spans="1:5" x14ac:dyDescent="0.5">
      <c r="A345" s="3" t="s">
        <v>113</v>
      </c>
      <c r="B345" s="3" t="s">
        <v>188</v>
      </c>
      <c r="C345" s="3" t="s">
        <v>11</v>
      </c>
      <c r="D345" s="5">
        <v>289308</v>
      </c>
      <c r="E345" s="45"/>
    </row>
    <row r="346" spans="1:5" x14ac:dyDescent="0.5">
      <c r="A346" s="3" t="s">
        <v>57</v>
      </c>
      <c r="B346" s="3" t="s">
        <v>142</v>
      </c>
      <c r="C346" s="3" t="s">
        <v>11</v>
      </c>
      <c r="D346" s="5">
        <v>289480</v>
      </c>
      <c r="E346" s="45"/>
    </row>
    <row r="347" spans="1:5" x14ac:dyDescent="0.5">
      <c r="A347" s="3" t="s">
        <v>57</v>
      </c>
      <c r="B347" s="3" t="s">
        <v>141</v>
      </c>
      <c r="C347" s="3" t="s">
        <v>11</v>
      </c>
      <c r="D347" s="5">
        <v>289480</v>
      </c>
      <c r="E347" s="45"/>
    </row>
    <row r="348" spans="1:5" x14ac:dyDescent="0.5">
      <c r="A348" s="3" t="s">
        <v>131</v>
      </c>
      <c r="B348" s="3" t="s">
        <v>57</v>
      </c>
      <c r="C348" s="3" t="s">
        <v>11</v>
      </c>
      <c r="D348" s="5">
        <v>289481</v>
      </c>
      <c r="E348" s="45"/>
    </row>
    <row r="349" spans="1:5" x14ac:dyDescent="0.5">
      <c r="A349" s="3" t="s">
        <v>120</v>
      </c>
      <c r="B349" s="3" t="s">
        <v>57</v>
      </c>
      <c r="C349" s="3" t="s">
        <v>11</v>
      </c>
      <c r="D349" s="5">
        <v>289482</v>
      </c>
      <c r="E349" s="45"/>
    </row>
    <row r="350" spans="1:5" x14ac:dyDescent="0.5">
      <c r="A350" s="3" t="s">
        <v>120</v>
      </c>
      <c r="B350" s="3" t="s">
        <v>57</v>
      </c>
      <c r="C350" s="3" t="s">
        <v>11</v>
      </c>
      <c r="D350" s="5">
        <v>289483</v>
      </c>
      <c r="E350" s="45"/>
    </row>
    <row r="351" spans="1:5" x14ac:dyDescent="0.5">
      <c r="A351" s="3" t="s">
        <v>131</v>
      </c>
      <c r="B351" s="3" t="s">
        <v>124</v>
      </c>
      <c r="C351" s="3" t="s">
        <v>11</v>
      </c>
      <c r="D351" s="5">
        <v>289578</v>
      </c>
      <c r="E351" s="45"/>
    </row>
    <row r="352" spans="1:5" x14ac:dyDescent="0.5">
      <c r="A352" s="3" t="s">
        <v>48</v>
      </c>
      <c r="B352" s="3" t="s">
        <v>124</v>
      </c>
      <c r="C352" s="3" t="s">
        <v>11</v>
      </c>
      <c r="D352" s="5">
        <v>289578</v>
      </c>
      <c r="E352" s="45"/>
    </row>
    <row r="353" spans="1:5" x14ac:dyDescent="0.5">
      <c r="A353" s="3" t="s">
        <v>120</v>
      </c>
      <c r="B353" s="3" t="s">
        <v>121</v>
      </c>
      <c r="C353" s="3" t="s">
        <v>11</v>
      </c>
      <c r="D353" s="5">
        <v>289579</v>
      </c>
      <c r="E353" s="45"/>
    </row>
    <row r="354" spans="1:5" x14ac:dyDescent="0.5">
      <c r="A354" s="3" t="s">
        <v>120</v>
      </c>
      <c r="B354" s="3" t="s">
        <v>69</v>
      </c>
      <c r="C354" s="3" t="s">
        <v>11</v>
      </c>
      <c r="D354" s="5">
        <v>289581</v>
      </c>
      <c r="E354" s="45"/>
    </row>
    <row r="355" spans="1:5" x14ac:dyDescent="0.5">
      <c r="A355" s="3" t="s">
        <v>131</v>
      </c>
      <c r="B355" s="3" t="s">
        <v>69</v>
      </c>
      <c r="C355" s="3" t="s">
        <v>11</v>
      </c>
      <c r="D355" s="5">
        <v>289581</v>
      </c>
      <c r="E355" s="45"/>
    </row>
    <row r="356" spans="1:5" x14ac:dyDescent="0.5">
      <c r="A356" s="3" t="s">
        <v>120</v>
      </c>
      <c r="B356" s="3" t="s">
        <v>126</v>
      </c>
      <c r="C356" s="3" t="s">
        <v>11</v>
      </c>
      <c r="D356" s="5">
        <v>289611</v>
      </c>
      <c r="E356" s="45"/>
    </row>
    <row r="357" spans="1:5" x14ac:dyDescent="0.5">
      <c r="A357" s="3" t="s">
        <v>48</v>
      </c>
      <c r="B357" s="3" t="s">
        <v>209</v>
      </c>
      <c r="C357" s="3" t="s">
        <v>11</v>
      </c>
      <c r="D357" s="5">
        <v>289801</v>
      </c>
      <c r="E357" s="45"/>
    </row>
    <row r="358" spans="1:5" x14ac:dyDescent="0.5">
      <c r="A358" s="3" t="s">
        <v>17</v>
      </c>
      <c r="B358" s="3" t="s">
        <v>31</v>
      </c>
      <c r="C358" s="3" t="s">
        <v>11</v>
      </c>
      <c r="D358" s="5">
        <v>289997</v>
      </c>
      <c r="E358" s="45"/>
    </row>
    <row r="359" spans="1:5" x14ac:dyDescent="0.5">
      <c r="A359" s="3" t="s">
        <v>17</v>
      </c>
      <c r="B359" s="3" t="s">
        <v>21</v>
      </c>
      <c r="C359" s="3" t="s">
        <v>11</v>
      </c>
      <c r="D359" s="5">
        <v>289997</v>
      </c>
      <c r="E359" s="45"/>
    </row>
    <row r="360" spans="1:5" x14ac:dyDescent="0.5">
      <c r="A360" s="3" t="s">
        <v>46</v>
      </c>
      <c r="B360" s="3" t="s">
        <v>560</v>
      </c>
      <c r="C360" s="3" t="s">
        <v>11</v>
      </c>
      <c r="D360" s="4">
        <v>290509</v>
      </c>
      <c r="E360" s="45"/>
    </row>
    <row r="361" spans="1:5" x14ac:dyDescent="0.5">
      <c r="A361" s="3" t="s">
        <v>120</v>
      </c>
      <c r="B361" s="3" t="s">
        <v>2619</v>
      </c>
      <c r="C361" s="3" t="s">
        <v>35</v>
      </c>
      <c r="D361" s="5">
        <v>339110</v>
      </c>
      <c r="E361" s="45"/>
    </row>
    <row r="362" spans="1:5" x14ac:dyDescent="0.5">
      <c r="A362" s="3" t="s">
        <v>131</v>
      </c>
      <c r="B362" s="3" t="s">
        <v>2619</v>
      </c>
      <c r="C362" s="3" t="s">
        <v>35</v>
      </c>
      <c r="D362" s="5">
        <v>339110</v>
      </c>
      <c r="E362" s="45"/>
    </row>
    <row r="363" spans="1:5" x14ac:dyDescent="0.5">
      <c r="A363" s="3" t="s">
        <v>120</v>
      </c>
      <c r="B363" s="3" t="s">
        <v>2619</v>
      </c>
      <c r="C363" s="3" t="s">
        <v>35</v>
      </c>
      <c r="D363" s="4">
        <v>339614</v>
      </c>
      <c r="E363" s="45"/>
    </row>
    <row r="364" spans="1:5" x14ac:dyDescent="0.5">
      <c r="A364" s="3" t="s">
        <v>131</v>
      </c>
      <c r="B364" s="3" t="s">
        <v>2619</v>
      </c>
      <c r="C364" s="3" t="s">
        <v>35</v>
      </c>
      <c r="D364" s="4">
        <v>339614</v>
      </c>
      <c r="E364" s="45"/>
    </row>
    <row r="365" spans="1:5" x14ac:dyDescent="0.5">
      <c r="A365" s="3" t="s">
        <v>46</v>
      </c>
      <c r="B365" s="3" t="s">
        <v>104</v>
      </c>
      <c r="C365" s="3" t="s">
        <v>35</v>
      </c>
      <c r="D365" s="4">
        <v>339802</v>
      </c>
      <c r="E365" s="45"/>
    </row>
    <row r="366" spans="1:5" x14ac:dyDescent="0.5">
      <c r="A366" s="3" t="s">
        <v>34</v>
      </c>
      <c r="B366" s="3" t="s">
        <v>34</v>
      </c>
      <c r="C366" s="3" t="s">
        <v>34</v>
      </c>
      <c r="D366" s="5">
        <v>340273</v>
      </c>
      <c r="E366" s="45"/>
    </row>
    <row r="367" spans="1:5" x14ac:dyDescent="0.5">
      <c r="A367" s="3" t="s">
        <v>48</v>
      </c>
      <c r="B367" s="3" t="s">
        <v>573</v>
      </c>
      <c r="C367" s="3" t="s">
        <v>35</v>
      </c>
      <c r="D367" s="23">
        <v>342331</v>
      </c>
      <c r="E367" s="45"/>
    </row>
    <row r="368" spans="1:5" x14ac:dyDescent="0.5">
      <c r="A368" s="3" t="s">
        <v>35</v>
      </c>
      <c r="B368" s="3" t="s">
        <v>35</v>
      </c>
      <c r="C368" s="3" t="s">
        <v>35</v>
      </c>
      <c r="D368" s="5">
        <v>342332</v>
      </c>
      <c r="E368" s="45"/>
    </row>
    <row r="369" spans="1:5" x14ac:dyDescent="0.5">
      <c r="A369" s="3" t="s">
        <v>120</v>
      </c>
      <c r="B369" s="3" t="s">
        <v>146</v>
      </c>
      <c r="C369" s="3" t="s">
        <v>35</v>
      </c>
      <c r="D369" s="5">
        <v>346126</v>
      </c>
      <c r="E369" s="45"/>
    </row>
    <row r="370" spans="1:5" x14ac:dyDescent="0.5">
      <c r="A370" s="3" t="s">
        <v>46</v>
      </c>
      <c r="B370" s="3" t="s">
        <v>47</v>
      </c>
      <c r="C370" s="3" t="s">
        <v>35</v>
      </c>
      <c r="D370" s="4">
        <v>347111</v>
      </c>
      <c r="E370" s="45"/>
    </row>
    <row r="371" spans="1:5" x14ac:dyDescent="0.5">
      <c r="A371" s="3" t="s">
        <v>12</v>
      </c>
      <c r="B371" s="3" t="s">
        <v>530</v>
      </c>
      <c r="C371" s="3" t="s">
        <v>35</v>
      </c>
      <c r="D371" s="5">
        <v>348111</v>
      </c>
      <c r="E371" s="45"/>
    </row>
    <row r="372" spans="1:5" x14ac:dyDescent="0.5">
      <c r="A372" s="3" t="s">
        <v>12</v>
      </c>
      <c r="B372" s="3" t="s">
        <v>530</v>
      </c>
      <c r="C372" s="3" t="s">
        <v>35</v>
      </c>
      <c r="D372" s="4">
        <v>348113</v>
      </c>
      <c r="E372" s="45"/>
    </row>
    <row r="373" spans="1:5" x14ac:dyDescent="0.5">
      <c r="A373" s="3" t="s">
        <v>12</v>
      </c>
      <c r="B373" s="3" t="s">
        <v>530</v>
      </c>
      <c r="C373" s="3" t="s">
        <v>35</v>
      </c>
      <c r="D373" s="4">
        <v>348115</v>
      </c>
      <c r="E373" s="45"/>
    </row>
    <row r="374" spans="1:5" x14ac:dyDescent="0.5">
      <c r="A374" s="3" t="s">
        <v>12</v>
      </c>
      <c r="B374" s="3" t="s">
        <v>530</v>
      </c>
      <c r="C374" s="3" t="s">
        <v>35</v>
      </c>
      <c r="D374" s="4">
        <v>348500</v>
      </c>
      <c r="E374" s="45"/>
    </row>
    <row r="375" spans="1:5" x14ac:dyDescent="0.5">
      <c r="A375" s="3" t="s">
        <v>48</v>
      </c>
      <c r="B375" s="3" t="s">
        <v>573</v>
      </c>
      <c r="C375" s="3" t="s">
        <v>35</v>
      </c>
      <c r="D375" s="5">
        <v>348716</v>
      </c>
      <c r="E375" s="45"/>
    </row>
    <row r="376" spans="1:5" x14ac:dyDescent="0.5">
      <c r="A376" s="3" t="s">
        <v>120</v>
      </c>
      <c r="B376" s="3" t="s">
        <v>57</v>
      </c>
      <c r="C376" s="3" t="s">
        <v>35</v>
      </c>
      <c r="D376" s="4">
        <v>349635</v>
      </c>
      <c r="E376" s="45"/>
    </row>
    <row r="377" spans="1:5" x14ac:dyDescent="0.5">
      <c r="A377" s="3" t="s">
        <v>12</v>
      </c>
      <c r="B377" s="3" t="s">
        <v>530</v>
      </c>
      <c r="C377" s="3" t="s">
        <v>35</v>
      </c>
      <c r="D377" s="4">
        <v>349900</v>
      </c>
      <c r="E377" s="45"/>
    </row>
    <row r="378" spans="1:5" x14ac:dyDescent="0.5">
      <c r="A378" s="3" t="s">
        <v>48</v>
      </c>
      <c r="B378" s="3" t="s">
        <v>495</v>
      </c>
      <c r="C378" s="3" t="s">
        <v>35</v>
      </c>
      <c r="D378" s="5">
        <v>350527</v>
      </c>
      <c r="E378" s="45"/>
    </row>
    <row r="379" spans="1:5" x14ac:dyDescent="0.5">
      <c r="A379" s="3" t="s">
        <v>48</v>
      </c>
      <c r="B379" s="3" t="s">
        <v>31</v>
      </c>
      <c r="C379" s="3" t="s">
        <v>35</v>
      </c>
      <c r="D379" s="5">
        <v>350623</v>
      </c>
      <c r="E379" s="45"/>
    </row>
    <row r="380" spans="1:5" x14ac:dyDescent="0.5">
      <c r="A380" s="3" t="s">
        <v>35</v>
      </c>
      <c r="B380" s="3" t="s">
        <v>35</v>
      </c>
      <c r="C380" s="3" t="s">
        <v>35</v>
      </c>
      <c r="D380" s="5">
        <v>350758</v>
      </c>
      <c r="E380" s="45"/>
    </row>
    <row r="381" spans="1:5" x14ac:dyDescent="0.5">
      <c r="A381" s="3" t="s">
        <v>48</v>
      </c>
      <c r="B381" s="3" t="s">
        <v>31</v>
      </c>
      <c r="C381" s="3" t="s">
        <v>35</v>
      </c>
      <c r="D381" s="5">
        <v>355534</v>
      </c>
      <c r="E381" s="45"/>
    </row>
    <row r="382" spans="1:5" x14ac:dyDescent="0.5">
      <c r="A382" s="3" t="s">
        <v>35</v>
      </c>
      <c r="B382" s="3" t="s">
        <v>35</v>
      </c>
      <c r="C382" s="3" t="s">
        <v>35</v>
      </c>
      <c r="D382" s="5">
        <v>356001</v>
      </c>
      <c r="E382" s="45"/>
    </row>
    <row r="383" spans="1:5" x14ac:dyDescent="0.5">
      <c r="A383" s="3" t="s">
        <v>35</v>
      </c>
      <c r="B383" s="3" t="s">
        <v>35</v>
      </c>
      <c r="C383" s="3" t="s">
        <v>35</v>
      </c>
      <c r="D383" s="4">
        <v>359440</v>
      </c>
      <c r="E383" s="45"/>
    </row>
    <row r="384" spans="1:5" x14ac:dyDescent="0.5">
      <c r="A384" s="3" t="s">
        <v>12</v>
      </c>
      <c r="B384" s="3" t="s">
        <v>530</v>
      </c>
      <c r="C384" s="3" t="s">
        <v>35</v>
      </c>
      <c r="D384" s="5">
        <v>360137</v>
      </c>
      <c r="E384" s="45"/>
    </row>
    <row r="385" spans="1:5" x14ac:dyDescent="0.5">
      <c r="A385" s="3" t="s">
        <v>120</v>
      </c>
      <c r="B385" s="3" t="s">
        <v>148</v>
      </c>
      <c r="C385" s="3" t="s">
        <v>11</v>
      </c>
      <c r="D385" s="5">
        <v>360161</v>
      </c>
      <c r="E385" s="45"/>
    </row>
    <row r="386" spans="1:5" x14ac:dyDescent="0.5">
      <c r="A386" s="3" t="s">
        <v>120</v>
      </c>
      <c r="B386" s="3" t="s">
        <v>368</v>
      </c>
      <c r="C386" s="3" t="s">
        <v>11</v>
      </c>
      <c r="D386" s="5">
        <v>360163</v>
      </c>
      <c r="E386" s="45"/>
    </row>
    <row r="387" spans="1:5" x14ac:dyDescent="0.5">
      <c r="A387" s="3" t="s">
        <v>131</v>
      </c>
      <c r="B387" s="3" t="s">
        <v>368</v>
      </c>
      <c r="C387" s="3" t="s">
        <v>11</v>
      </c>
      <c r="D387" s="5">
        <v>360163</v>
      </c>
      <c r="E387" s="45"/>
    </row>
    <row r="388" spans="1:5" x14ac:dyDescent="0.5">
      <c r="A388" s="3" t="s">
        <v>46</v>
      </c>
      <c r="B388" s="3" t="s">
        <v>47</v>
      </c>
      <c r="C388" s="3" t="s">
        <v>11</v>
      </c>
      <c r="D388" s="4">
        <v>360400</v>
      </c>
      <c r="E388" s="45"/>
    </row>
    <row r="389" spans="1:5" x14ac:dyDescent="0.5">
      <c r="A389" s="3" t="s">
        <v>35</v>
      </c>
      <c r="B389" s="3" t="s">
        <v>35</v>
      </c>
      <c r="C389" s="3" t="s">
        <v>35</v>
      </c>
      <c r="D389" s="5">
        <v>360792</v>
      </c>
      <c r="E389" s="45"/>
    </row>
    <row r="390" spans="1:5" x14ac:dyDescent="0.5">
      <c r="A390" s="3" t="s">
        <v>35</v>
      </c>
      <c r="B390" s="3" t="s">
        <v>35</v>
      </c>
      <c r="C390" s="3" t="s">
        <v>35</v>
      </c>
      <c r="D390" s="5">
        <v>360793</v>
      </c>
      <c r="E390" s="45"/>
    </row>
    <row r="391" spans="1:5" x14ac:dyDescent="0.5">
      <c r="A391" s="3" t="s">
        <v>120</v>
      </c>
      <c r="B391" s="3" t="s">
        <v>126</v>
      </c>
      <c r="C391" s="3" t="s">
        <v>11</v>
      </c>
      <c r="D391" s="5">
        <v>361065</v>
      </c>
      <c r="E391" s="45"/>
    </row>
    <row r="392" spans="1:5" x14ac:dyDescent="0.5">
      <c r="A392" s="3" t="s">
        <v>48</v>
      </c>
      <c r="B392" s="3" t="s">
        <v>124</v>
      </c>
      <c r="C392" s="3" t="s">
        <v>11</v>
      </c>
      <c r="D392" s="5">
        <v>361067</v>
      </c>
      <c r="E392" s="45"/>
    </row>
    <row r="393" spans="1:5" x14ac:dyDescent="0.5">
      <c r="A393" s="3" t="s">
        <v>131</v>
      </c>
      <c r="B393" s="3" t="s">
        <v>124</v>
      </c>
      <c r="C393" s="3" t="s">
        <v>11</v>
      </c>
      <c r="D393" s="5">
        <v>361067</v>
      </c>
      <c r="E393" s="45"/>
    </row>
    <row r="394" spans="1:5" x14ac:dyDescent="0.5">
      <c r="A394" s="3" t="s">
        <v>48</v>
      </c>
      <c r="B394" s="3" t="s">
        <v>31</v>
      </c>
      <c r="C394" s="3" t="s">
        <v>11</v>
      </c>
      <c r="D394" s="5">
        <v>364420</v>
      </c>
      <c r="E394" s="45"/>
    </row>
    <row r="395" spans="1:5" x14ac:dyDescent="0.5">
      <c r="A395" s="3" t="s">
        <v>113</v>
      </c>
      <c r="B395" s="3" t="s">
        <v>114</v>
      </c>
      <c r="C395" s="3" t="s">
        <v>11</v>
      </c>
      <c r="D395" s="5">
        <v>366030</v>
      </c>
      <c r="E395" s="45"/>
    </row>
    <row r="396" spans="1:5" x14ac:dyDescent="0.5">
      <c r="A396" s="3" t="s">
        <v>113</v>
      </c>
      <c r="B396" s="3" t="s">
        <v>115</v>
      </c>
      <c r="C396" s="3" t="s">
        <v>11</v>
      </c>
      <c r="D396" s="5">
        <v>366040</v>
      </c>
      <c r="E396" s="45"/>
    </row>
    <row r="397" spans="1:5" x14ac:dyDescent="0.5">
      <c r="A397" s="3" t="s">
        <v>113</v>
      </c>
      <c r="B397" s="3" t="s">
        <v>116</v>
      </c>
      <c r="C397" s="3" t="s">
        <v>11</v>
      </c>
      <c r="D397" s="5">
        <v>366050</v>
      </c>
      <c r="E397" s="45"/>
    </row>
    <row r="398" spans="1:5" x14ac:dyDescent="0.5">
      <c r="A398" s="3" t="s">
        <v>113</v>
      </c>
      <c r="B398" s="3" t="s">
        <v>117</v>
      </c>
      <c r="C398" s="3" t="s">
        <v>11</v>
      </c>
      <c r="D398" s="5">
        <v>366060</v>
      </c>
      <c r="E398" s="45"/>
    </row>
    <row r="399" spans="1:5" x14ac:dyDescent="0.5">
      <c r="A399" s="3" t="s">
        <v>120</v>
      </c>
      <c r="B399" s="3" t="s">
        <v>146</v>
      </c>
      <c r="C399" s="3" t="s">
        <v>11</v>
      </c>
      <c r="D399" s="5">
        <v>367083</v>
      </c>
      <c r="E399" s="45"/>
    </row>
    <row r="400" spans="1:5" x14ac:dyDescent="0.5">
      <c r="A400" s="3" t="s">
        <v>12</v>
      </c>
      <c r="B400" s="3" t="s">
        <v>530</v>
      </c>
      <c r="C400" s="3" t="s">
        <v>35</v>
      </c>
      <c r="D400" s="4">
        <v>368105</v>
      </c>
      <c r="E400" s="45"/>
    </row>
    <row r="401" spans="1:5" x14ac:dyDescent="0.5">
      <c r="A401" s="3" t="s">
        <v>48</v>
      </c>
      <c r="B401" s="3" t="s">
        <v>124</v>
      </c>
      <c r="C401" s="3" t="s">
        <v>35</v>
      </c>
      <c r="D401" s="4">
        <v>368224</v>
      </c>
      <c r="E401" s="45"/>
    </row>
    <row r="402" spans="1:5" x14ac:dyDescent="0.5">
      <c r="A402" s="3" t="s">
        <v>131</v>
      </c>
      <c r="B402" s="3" t="s">
        <v>124</v>
      </c>
      <c r="C402" s="3" t="s">
        <v>35</v>
      </c>
      <c r="D402" s="4">
        <v>368224</v>
      </c>
      <c r="E402" s="45"/>
    </row>
    <row r="403" spans="1:5" x14ac:dyDescent="0.5">
      <c r="A403" s="3" t="s">
        <v>46</v>
      </c>
      <c r="B403" s="3" t="s">
        <v>47</v>
      </c>
      <c r="C403" s="3" t="s">
        <v>11</v>
      </c>
      <c r="D403" s="4">
        <v>368495</v>
      </c>
      <c r="E403" s="45"/>
    </row>
    <row r="404" spans="1:5" x14ac:dyDescent="0.5">
      <c r="A404" s="3" t="s">
        <v>48</v>
      </c>
      <c r="B404" s="3" t="s">
        <v>496</v>
      </c>
      <c r="C404" s="3" t="s">
        <v>11</v>
      </c>
      <c r="D404" s="5">
        <v>369173</v>
      </c>
      <c r="E404" s="45"/>
    </row>
    <row r="405" spans="1:5" x14ac:dyDescent="0.5">
      <c r="A405" s="3" t="s">
        <v>131</v>
      </c>
      <c r="B405" s="3" t="s">
        <v>188</v>
      </c>
      <c r="C405" s="3" t="s">
        <v>11</v>
      </c>
      <c r="D405" s="5">
        <v>369308</v>
      </c>
      <c r="E405" s="45"/>
    </row>
    <row r="406" spans="1:5" x14ac:dyDescent="0.5">
      <c r="A406" s="3" t="s">
        <v>120</v>
      </c>
      <c r="B406" s="3" t="s">
        <v>126</v>
      </c>
      <c r="C406" s="3" t="s">
        <v>11</v>
      </c>
      <c r="D406" s="5">
        <v>369457</v>
      </c>
      <c r="E406" s="45"/>
    </row>
    <row r="407" spans="1:5" x14ac:dyDescent="0.5">
      <c r="A407" s="3" t="s">
        <v>48</v>
      </c>
      <c r="B407" s="3" t="s">
        <v>31</v>
      </c>
      <c r="C407" s="3" t="s">
        <v>11</v>
      </c>
      <c r="D407" s="5">
        <v>369462</v>
      </c>
      <c r="E407" s="45"/>
    </row>
    <row r="408" spans="1:5" x14ac:dyDescent="0.5">
      <c r="A408" s="3" t="s">
        <v>120</v>
      </c>
      <c r="B408" s="3" t="s">
        <v>126</v>
      </c>
      <c r="C408" s="3" t="s">
        <v>11</v>
      </c>
      <c r="D408" s="5">
        <v>369754</v>
      </c>
      <c r="E408" s="45"/>
    </row>
    <row r="409" spans="1:5" x14ac:dyDescent="0.5">
      <c r="A409" s="3" t="s">
        <v>48</v>
      </c>
      <c r="B409" s="3" t="s">
        <v>209</v>
      </c>
      <c r="C409" s="3" t="s">
        <v>11</v>
      </c>
      <c r="D409" s="5">
        <v>369801</v>
      </c>
      <c r="E409" s="45"/>
    </row>
    <row r="410" spans="1:5" x14ac:dyDescent="0.5">
      <c r="A410" s="3" t="s">
        <v>120</v>
      </c>
      <c r="B410" s="3" t="s">
        <v>128</v>
      </c>
      <c r="C410" s="3" t="s">
        <v>11</v>
      </c>
      <c r="D410" s="5">
        <v>369949</v>
      </c>
      <c r="E410" s="45"/>
    </row>
    <row r="411" spans="1:5" x14ac:dyDescent="0.5">
      <c r="A411" s="3" t="s">
        <v>120</v>
      </c>
      <c r="B411" s="3" t="s">
        <v>121</v>
      </c>
      <c r="C411" s="3" t="s">
        <v>11</v>
      </c>
      <c r="D411" s="5">
        <v>369952</v>
      </c>
      <c r="E411" s="45"/>
    </row>
    <row r="412" spans="1:5" x14ac:dyDescent="0.5">
      <c r="A412" s="3" t="s">
        <v>120</v>
      </c>
      <c r="B412" s="3" t="s">
        <v>69</v>
      </c>
      <c r="C412" s="3" t="s">
        <v>11</v>
      </c>
      <c r="D412" s="5">
        <v>369953</v>
      </c>
      <c r="E412" s="45"/>
    </row>
    <row r="413" spans="1:5" x14ac:dyDescent="0.5">
      <c r="A413" s="3" t="s">
        <v>131</v>
      </c>
      <c r="B413" s="3" t="s">
        <v>69</v>
      </c>
      <c r="C413" s="3" t="s">
        <v>11</v>
      </c>
      <c r="D413" s="5">
        <v>369953</v>
      </c>
      <c r="E413" s="45"/>
    </row>
    <row r="414" spans="1:5" x14ac:dyDescent="0.5">
      <c r="A414" s="3" t="s">
        <v>131</v>
      </c>
      <c r="B414" s="3" t="s">
        <v>214</v>
      </c>
      <c r="C414" s="3" t="s">
        <v>11</v>
      </c>
      <c r="D414" s="5">
        <v>369956</v>
      </c>
      <c r="E414" s="45"/>
    </row>
    <row r="415" spans="1:5" x14ac:dyDescent="0.5">
      <c r="A415" s="3" t="s">
        <v>57</v>
      </c>
      <c r="B415" s="3" t="s">
        <v>89</v>
      </c>
      <c r="C415" s="3" t="s">
        <v>35</v>
      </c>
      <c r="D415" s="5">
        <v>371012</v>
      </c>
      <c r="E415" s="45"/>
    </row>
    <row r="416" spans="1:5" x14ac:dyDescent="0.5">
      <c r="A416" s="3" t="s">
        <v>57</v>
      </c>
      <c r="B416" s="3" t="s">
        <v>185</v>
      </c>
      <c r="C416" s="3" t="s">
        <v>35</v>
      </c>
      <c r="D416" s="5">
        <v>371016</v>
      </c>
      <c r="E416" s="45"/>
    </row>
    <row r="417" spans="1:5" x14ac:dyDescent="0.5">
      <c r="A417" s="3" t="s">
        <v>48</v>
      </c>
      <c r="B417" s="3" t="s">
        <v>124</v>
      </c>
      <c r="C417" s="3" t="s">
        <v>35</v>
      </c>
      <c r="D417" s="5">
        <v>378220</v>
      </c>
      <c r="E417" s="45"/>
    </row>
    <row r="418" spans="1:5" x14ac:dyDescent="0.5">
      <c r="A418" s="3" t="s">
        <v>131</v>
      </c>
      <c r="B418" s="3" t="s">
        <v>124</v>
      </c>
      <c r="C418" s="3" t="s">
        <v>35</v>
      </c>
      <c r="D418" s="5">
        <v>378220</v>
      </c>
      <c r="E418" s="45"/>
    </row>
    <row r="419" spans="1:5" x14ac:dyDescent="0.5">
      <c r="A419" s="3" t="s">
        <v>120</v>
      </c>
      <c r="B419" s="3" t="s">
        <v>121</v>
      </c>
      <c r="C419" s="3" t="s">
        <v>35</v>
      </c>
      <c r="D419" s="5">
        <v>379146</v>
      </c>
      <c r="E419" s="45"/>
    </row>
    <row r="420" spans="1:5" x14ac:dyDescent="0.5">
      <c r="A420" s="3" t="s">
        <v>120</v>
      </c>
      <c r="B420" s="3" t="s">
        <v>69</v>
      </c>
      <c r="C420" s="3" t="s">
        <v>35</v>
      </c>
      <c r="D420" s="5">
        <v>379148</v>
      </c>
      <c r="E420" s="45"/>
    </row>
    <row r="421" spans="1:5" x14ac:dyDescent="0.5">
      <c r="A421" s="3" t="s">
        <v>131</v>
      </c>
      <c r="B421" s="3" t="s">
        <v>69</v>
      </c>
      <c r="C421" s="3" t="s">
        <v>35</v>
      </c>
      <c r="D421" s="5">
        <v>379148</v>
      </c>
      <c r="E421" s="45"/>
    </row>
    <row r="422" spans="1:5" x14ac:dyDescent="0.5">
      <c r="A422" s="3" t="s">
        <v>120</v>
      </c>
      <c r="B422" s="3" t="s">
        <v>126</v>
      </c>
      <c r="C422" s="3" t="s">
        <v>35</v>
      </c>
      <c r="D422" s="5">
        <v>379754</v>
      </c>
      <c r="E422" s="45"/>
    </row>
    <row r="423" spans="1:5" x14ac:dyDescent="0.5">
      <c r="A423" s="3" t="s">
        <v>120</v>
      </c>
      <c r="B423" s="3" t="s">
        <v>128</v>
      </c>
      <c r="C423" s="3" t="s">
        <v>35</v>
      </c>
      <c r="D423" s="5">
        <v>379949</v>
      </c>
      <c r="E423" s="45"/>
    </row>
    <row r="424" spans="1:5" x14ac:dyDescent="0.5">
      <c r="A424" s="3" t="s">
        <v>131</v>
      </c>
      <c r="B424" s="3" t="s">
        <v>214</v>
      </c>
      <c r="C424" s="3" t="s">
        <v>35</v>
      </c>
      <c r="D424" s="5">
        <v>379956</v>
      </c>
      <c r="E424" s="45"/>
    </row>
    <row r="425" spans="1:5" x14ac:dyDescent="0.5">
      <c r="A425" s="3" t="s">
        <v>17</v>
      </c>
      <c r="B425" s="3" t="s">
        <v>49</v>
      </c>
      <c r="C425" s="3" t="s">
        <v>35</v>
      </c>
      <c r="D425" s="5">
        <v>381021</v>
      </c>
      <c r="E425" s="45"/>
    </row>
    <row r="426" spans="1:5" x14ac:dyDescent="0.5">
      <c r="A426" s="3" t="s">
        <v>17</v>
      </c>
      <c r="B426" s="3" t="s">
        <v>21</v>
      </c>
      <c r="C426" s="3" t="s">
        <v>35</v>
      </c>
      <c r="D426" s="5">
        <v>381021</v>
      </c>
      <c r="E426" s="45"/>
    </row>
    <row r="427" spans="1:5" x14ac:dyDescent="0.5">
      <c r="A427" s="3" t="s">
        <v>17</v>
      </c>
      <c r="B427" s="3" t="s">
        <v>18</v>
      </c>
      <c r="C427" s="3" t="s">
        <v>35</v>
      </c>
      <c r="D427" s="5">
        <v>381021</v>
      </c>
      <c r="E427" s="45"/>
    </row>
    <row r="428" spans="1:5" x14ac:dyDescent="0.5">
      <c r="A428" s="3" t="s">
        <v>17</v>
      </c>
      <c r="B428" s="3" t="s">
        <v>19</v>
      </c>
      <c r="C428" s="3" t="s">
        <v>35</v>
      </c>
      <c r="D428" s="5">
        <v>381021</v>
      </c>
      <c r="E428" s="45"/>
    </row>
    <row r="429" spans="1:5" x14ac:dyDescent="0.5">
      <c r="A429" s="3" t="s">
        <v>48</v>
      </c>
      <c r="B429" s="3" t="s">
        <v>72</v>
      </c>
      <c r="C429" s="3" t="s">
        <v>35</v>
      </c>
      <c r="D429" s="5">
        <v>381590</v>
      </c>
      <c r="E429" s="45"/>
    </row>
    <row r="430" spans="1:5" x14ac:dyDescent="0.5">
      <c r="A430" s="3" t="s">
        <v>35</v>
      </c>
      <c r="B430" s="3" t="s">
        <v>35</v>
      </c>
      <c r="C430" s="3" t="s">
        <v>35</v>
      </c>
      <c r="D430" s="5">
        <v>382322</v>
      </c>
      <c r="E430" s="45"/>
    </row>
    <row r="431" spans="1:5" x14ac:dyDescent="0.5">
      <c r="A431" s="3" t="s">
        <v>17</v>
      </c>
      <c r="B431" s="3" t="s">
        <v>49</v>
      </c>
      <c r="C431" s="3" t="s">
        <v>35</v>
      </c>
      <c r="D431" s="5">
        <v>382357</v>
      </c>
      <c r="E431" s="45"/>
    </row>
    <row r="432" spans="1:5" x14ac:dyDescent="0.5">
      <c r="A432" s="3" t="s">
        <v>17</v>
      </c>
      <c r="B432" s="3" t="s">
        <v>21</v>
      </c>
      <c r="C432" s="3" t="s">
        <v>35</v>
      </c>
      <c r="D432" s="5">
        <v>382357</v>
      </c>
      <c r="E432" s="45"/>
    </row>
    <row r="433" spans="1:5" x14ac:dyDescent="0.5">
      <c r="A433" s="3" t="s">
        <v>17</v>
      </c>
      <c r="B433" s="3" t="s">
        <v>49</v>
      </c>
      <c r="C433" s="3" t="s">
        <v>35</v>
      </c>
      <c r="D433" s="4">
        <v>382380</v>
      </c>
      <c r="E433" s="45"/>
    </row>
    <row r="434" spans="1:5" x14ac:dyDescent="0.5">
      <c r="A434" s="3" t="s">
        <v>17</v>
      </c>
      <c r="B434" s="3" t="s">
        <v>21</v>
      </c>
      <c r="C434" s="3" t="s">
        <v>35</v>
      </c>
      <c r="D434" s="4">
        <v>382380</v>
      </c>
      <c r="E434" s="45"/>
    </row>
    <row r="435" spans="1:5" x14ac:dyDescent="0.5">
      <c r="A435" s="3" t="s">
        <v>17</v>
      </c>
      <c r="B435" s="3" t="s">
        <v>49</v>
      </c>
      <c r="C435" s="3" t="s">
        <v>35</v>
      </c>
      <c r="D435" s="5">
        <v>382381</v>
      </c>
      <c r="E435" s="45"/>
    </row>
    <row r="436" spans="1:5" x14ac:dyDescent="0.5">
      <c r="A436" s="3" t="s">
        <v>17</v>
      </c>
      <c r="B436" s="3" t="s">
        <v>21</v>
      </c>
      <c r="C436" s="3" t="s">
        <v>35</v>
      </c>
      <c r="D436" s="5">
        <v>382381</v>
      </c>
      <c r="E436" s="45"/>
    </row>
    <row r="437" spans="1:5" x14ac:dyDescent="0.5">
      <c r="A437" s="3" t="s">
        <v>34</v>
      </c>
      <c r="B437" s="3" t="s">
        <v>34</v>
      </c>
      <c r="C437" s="3" t="s">
        <v>34</v>
      </c>
      <c r="D437" s="5">
        <v>382396</v>
      </c>
      <c r="E437" s="45"/>
    </row>
    <row r="438" spans="1:5" x14ac:dyDescent="0.5">
      <c r="A438" s="3" t="s">
        <v>17</v>
      </c>
      <c r="B438" s="3" t="s">
        <v>18</v>
      </c>
      <c r="C438" s="3" t="s">
        <v>35</v>
      </c>
      <c r="D438" s="5">
        <v>382408</v>
      </c>
      <c r="E438" s="45"/>
    </row>
    <row r="439" spans="1:5" x14ac:dyDescent="0.5">
      <c r="A439" s="3" t="s">
        <v>17</v>
      </c>
      <c r="B439" s="3" t="s">
        <v>19</v>
      </c>
      <c r="C439" s="3" t="s">
        <v>35</v>
      </c>
      <c r="D439" s="5">
        <v>382408</v>
      </c>
      <c r="E439" s="45"/>
    </row>
    <row r="440" spans="1:5" x14ac:dyDescent="0.5">
      <c r="A440" s="3" t="s">
        <v>17</v>
      </c>
      <c r="B440" s="3" t="s">
        <v>49</v>
      </c>
      <c r="C440" s="3" t="s">
        <v>35</v>
      </c>
      <c r="D440" s="5">
        <v>382408</v>
      </c>
      <c r="E440" s="45"/>
    </row>
    <row r="441" spans="1:5" x14ac:dyDescent="0.5">
      <c r="A441" s="3" t="s">
        <v>17</v>
      </c>
      <c r="B441" s="3" t="s">
        <v>21</v>
      </c>
      <c r="C441" s="3" t="s">
        <v>35</v>
      </c>
      <c r="D441" s="5">
        <v>382408</v>
      </c>
      <c r="E441" s="45"/>
    </row>
    <row r="442" spans="1:5" x14ac:dyDescent="0.5">
      <c r="A442" s="3" t="s">
        <v>17</v>
      </c>
      <c r="B442" s="3" t="s">
        <v>49</v>
      </c>
      <c r="C442" s="3" t="s">
        <v>35</v>
      </c>
      <c r="D442" s="5">
        <v>382416</v>
      </c>
      <c r="E442" s="45"/>
    </row>
    <row r="443" spans="1:5" x14ac:dyDescent="0.5">
      <c r="A443" s="3" t="s">
        <v>17</v>
      </c>
      <c r="B443" s="3" t="s">
        <v>21</v>
      </c>
      <c r="C443" s="3" t="s">
        <v>35</v>
      </c>
      <c r="D443" s="5">
        <v>382416</v>
      </c>
      <c r="E443" s="45"/>
    </row>
    <row r="444" spans="1:5" x14ac:dyDescent="0.5">
      <c r="A444" s="3" t="s">
        <v>17</v>
      </c>
      <c r="B444" s="3" t="s">
        <v>49</v>
      </c>
      <c r="C444" s="3" t="s">
        <v>35</v>
      </c>
      <c r="D444" s="5">
        <v>382417</v>
      </c>
      <c r="E444" s="45"/>
    </row>
    <row r="445" spans="1:5" x14ac:dyDescent="0.5">
      <c r="A445" s="3" t="s">
        <v>17</v>
      </c>
      <c r="B445" s="3" t="s">
        <v>21</v>
      </c>
      <c r="C445" s="3" t="s">
        <v>35</v>
      </c>
      <c r="D445" s="5">
        <v>382417</v>
      </c>
      <c r="E445" s="45"/>
    </row>
    <row r="446" spans="1:5" x14ac:dyDescent="0.5">
      <c r="A446" s="3" t="s">
        <v>17</v>
      </c>
      <c r="B446" s="3" t="s">
        <v>49</v>
      </c>
      <c r="C446" s="3" t="s">
        <v>35</v>
      </c>
      <c r="D446" s="4">
        <v>382429</v>
      </c>
      <c r="E446" s="45"/>
    </row>
    <row r="447" spans="1:5" x14ac:dyDescent="0.5">
      <c r="A447" s="3" t="s">
        <v>17</v>
      </c>
      <c r="B447" s="3" t="s">
        <v>21</v>
      </c>
      <c r="C447" s="3" t="s">
        <v>35</v>
      </c>
      <c r="D447" s="4">
        <v>382429</v>
      </c>
      <c r="E447" s="45"/>
    </row>
    <row r="448" spans="1:5" x14ac:dyDescent="0.5">
      <c r="A448" s="3" t="s">
        <v>17</v>
      </c>
      <c r="B448" s="3" t="s">
        <v>49</v>
      </c>
      <c r="C448" s="3" t="s">
        <v>35</v>
      </c>
      <c r="D448" s="4">
        <v>382432</v>
      </c>
      <c r="E448" s="45"/>
    </row>
    <row r="449" spans="1:5" x14ac:dyDescent="0.5">
      <c r="A449" s="3" t="s">
        <v>17</v>
      </c>
      <c r="B449" s="3" t="s">
        <v>21</v>
      </c>
      <c r="C449" s="3" t="s">
        <v>35</v>
      </c>
      <c r="D449" s="4">
        <v>382432</v>
      </c>
      <c r="E449" s="45"/>
    </row>
    <row r="450" spans="1:5" x14ac:dyDescent="0.5">
      <c r="A450" s="3" t="s">
        <v>17</v>
      </c>
      <c r="B450" s="3" t="s">
        <v>49</v>
      </c>
      <c r="C450" s="3" t="s">
        <v>35</v>
      </c>
      <c r="D450" s="4">
        <v>382436</v>
      </c>
      <c r="E450" s="45"/>
    </row>
    <row r="451" spans="1:5" x14ac:dyDescent="0.5">
      <c r="A451" s="3" t="s">
        <v>17</v>
      </c>
      <c r="B451" s="3" t="s">
        <v>21</v>
      </c>
      <c r="C451" s="3" t="s">
        <v>35</v>
      </c>
      <c r="D451" s="4">
        <v>382436</v>
      </c>
      <c r="E451" s="45"/>
    </row>
    <row r="452" spans="1:5" x14ac:dyDescent="0.5">
      <c r="A452" s="3" t="s">
        <v>120</v>
      </c>
      <c r="B452" s="3" t="s">
        <v>126</v>
      </c>
      <c r="C452" s="3" t="s">
        <v>35</v>
      </c>
      <c r="D452" s="5">
        <v>390015</v>
      </c>
      <c r="E452" s="45"/>
    </row>
    <row r="453" spans="1:5" x14ac:dyDescent="0.5">
      <c r="A453" s="3" t="s">
        <v>35</v>
      </c>
      <c r="B453" s="3" t="s">
        <v>35</v>
      </c>
      <c r="C453" s="3" t="s">
        <v>35</v>
      </c>
      <c r="D453" s="4">
        <v>390061</v>
      </c>
      <c r="E453" s="45"/>
    </row>
    <row r="454" spans="1:5" x14ac:dyDescent="0.5">
      <c r="A454" s="3" t="s">
        <v>35</v>
      </c>
      <c r="B454" s="3" t="s">
        <v>35</v>
      </c>
      <c r="C454" s="3" t="s">
        <v>35</v>
      </c>
      <c r="D454" s="4">
        <v>390063</v>
      </c>
      <c r="E454" s="45"/>
    </row>
    <row r="455" spans="1:5" x14ac:dyDescent="0.5">
      <c r="A455" s="3" t="s">
        <v>12</v>
      </c>
      <c r="B455" s="3" t="s">
        <v>530</v>
      </c>
      <c r="C455" s="3" t="s">
        <v>35</v>
      </c>
      <c r="D455" s="4">
        <v>390064</v>
      </c>
      <c r="E455" s="45"/>
    </row>
    <row r="456" spans="1:5" x14ac:dyDescent="0.5">
      <c r="A456" s="3" t="s">
        <v>35</v>
      </c>
      <c r="B456" s="3" t="s">
        <v>35</v>
      </c>
      <c r="C456" s="3" t="s">
        <v>35</v>
      </c>
      <c r="D456" s="4">
        <v>390065</v>
      </c>
      <c r="E456" s="45"/>
    </row>
    <row r="457" spans="1:5" x14ac:dyDescent="0.5">
      <c r="A457" s="3" t="s">
        <v>120</v>
      </c>
      <c r="B457" s="3" t="s">
        <v>121</v>
      </c>
      <c r="C457" s="3" t="s">
        <v>35</v>
      </c>
      <c r="D457" s="5">
        <v>390174</v>
      </c>
      <c r="E457" s="45"/>
    </row>
    <row r="458" spans="1:5" x14ac:dyDescent="0.5">
      <c r="A458" s="3" t="s">
        <v>120</v>
      </c>
      <c r="B458" s="3" t="s">
        <v>128</v>
      </c>
      <c r="C458" s="3" t="s">
        <v>35</v>
      </c>
      <c r="D458" s="5">
        <v>390262</v>
      </c>
      <c r="E458" s="45"/>
    </row>
    <row r="459" spans="1:5" x14ac:dyDescent="0.5">
      <c r="A459" s="3" t="s">
        <v>120</v>
      </c>
      <c r="B459" s="3" t="s">
        <v>126</v>
      </c>
      <c r="C459" s="3" t="s">
        <v>35</v>
      </c>
      <c r="D459" s="5">
        <v>390414</v>
      </c>
      <c r="E459" s="45"/>
    </row>
    <row r="460" spans="1:5" x14ac:dyDescent="0.5">
      <c r="A460" s="3" t="s">
        <v>12</v>
      </c>
      <c r="B460" s="3" t="s">
        <v>530</v>
      </c>
      <c r="C460" s="3" t="s">
        <v>35</v>
      </c>
      <c r="D460" s="5">
        <v>390500</v>
      </c>
      <c r="E460" s="45"/>
    </row>
    <row r="461" spans="1:5" x14ac:dyDescent="0.5">
      <c r="A461" s="3" t="s">
        <v>120</v>
      </c>
      <c r="B461" s="3" t="s">
        <v>128</v>
      </c>
      <c r="C461" s="3" t="s">
        <v>35</v>
      </c>
      <c r="D461" s="5">
        <v>390647</v>
      </c>
      <c r="E461" s="45"/>
    </row>
    <row r="462" spans="1:5" x14ac:dyDescent="0.5">
      <c r="A462" s="3" t="s">
        <v>120</v>
      </c>
      <c r="B462" s="3" t="s">
        <v>126</v>
      </c>
      <c r="C462" s="3" t="s">
        <v>35</v>
      </c>
      <c r="D462" s="5">
        <v>390914</v>
      </c>
      <c r="E462" s="45"/>
    </row>
    <row r="463" spans="1:5" x14ac:dyDescent="0.5">
      <c r="A463" s="3" t="s">
        <v>120</v>
      </c>
      <c r="B463" s="3" t="s">
        <v>128</v>
      </c>
      <c r="C463" s="3" t="s">
        <v>35</v>
      </c>
      <c r="D463" s="5">
        <v>391120</v>
      </c>
      <c r="E463" s="45"/>
    </row>
    <row r="464" spans="1:5" x14ac:dyDescent="0.5">
      <c r="A464" s="3" t="s">
        <v>120</v>
      </c>
      <c r="B464" s="3" t="s">
        <v>148</v>
      </c>
      <c r="C464" s="3" t="s">
        <v>35</v>
      </c>
      <c r="D464" s="5">
        <v>391132</v>
      </c>
      <c r="E464" s="45"/>
    </row>
    <row r="465" spans="1:5" x14ac:dyDescent="0.5">
      <c r="A465" s="3" t="s">
        <v>35</v>
      </c>
      <c r="B465" s="3" t="s">
        <v>35</v>
      </c>
      <c r="C465" s="3" t="s">
        <v>35</v>
      </c>
      <c r="D465" s="4">
        <v>391191</v>
      </c>
      <c r="E465" s="45"/>
    </row>
    <row r="466" spans="1:5" x14ac:dyDescent="0.5">
      <c r="A466" s="3" t="s">
        <v>120</v>
      </c>
      <c r="B466" s="3" t="s">
        <v>121</v>
      </c>
      <c r="C466" s="3" t="s">
        <v>35</v>
      </c>
      <c r="D466" s="5">
        <v>391694</v>
      </c>
      <c r="E466" s="45"/>
    </row>
    <row r="467" spans="1:5" x14ac:dyDescent="0.5">
      <c r="A467" s="3" t="s">
        <v>120</v>
      </c>
      <c r="B467" s="3" t="s">
        <v>69</v>
      </c>
      <c r="C467" s="3" t="s">
        <v>35</v>
      </c>
      <c r="D467" s="5">
        <v>391724</v>
      </c>
      <c r="E467" s="45"/>
    </row>
    <row r="468" spans="1:5" x14ac:dyDescent="0.5">
      <c r="A468" s="3" t="s">
        <v>131</v>
      </c>
      <c r="B468" s="3" t="s">
        <v>69</v>
      </c>
      <c r="C468" s="3" t="s">
        <v>35</v>
      </c>
      <c r="D468" s="5">
        <v>391724</v>
      </c>
      <c r="E468" s="45"/>
    </row>
    <row r="469" spans="1:5" x14ac:dyDescent="0.5">
      <c r="A469" s="3" t="s">
        <v>48</v>
      </c>
      <c r="B469" s="3" t="s">
        <v>496</v>
      </c>
      <c r="C469" s="3" t="s">
        <v>35</v>
      </c>
      <c r="D469" s="4">
        <v>392105</v>
      </c>
      <c r="E469" s="45"/>
    </row>
    <row r="470" spans="1:5" x14ac:dyDescent="0.5">
      <c r="A470" s="3" t="s">
        <v>35</v>
      </c>
      <c r="B470" s="3" t="s">
        <v>35</v>
      </c>
      <c r="C470" s="3" t="s">
        <v>35</v>
      </c>
      <c r="D470" s="4">
        <v>392106</v>
      </c>
      <c r="E470" s="45"/>
    </row>
    <row r="471" spans="1:5" x14ac:dyDescent="0.5">
      <c r="A471" s="3" t="s">
        <v>120</v>
      </c>
      <c r="B471" s="3" t="s">
        <v>126</v>
      </c>
      <c r="C471" s="3" t="s">
        <v>35</v>
      </c>
      <c r="D471" s="5">
        <v>392146</v>
      </c>
      <c r="E471" s="45"/>
    </row>
    <row r="472" spans="1:5" x14ac:dyDescent="0.5">
      <c r="A472" s="3" t="s">
        <v>120</v>
      </c>
      <c r="B472" s="3" t="s">
        <v>128</v>
      </c>
      <c r="C472" s="3" t="s">
        <v>35</v>
      </c>
      <c r="D472" s="5">
        <v>392148</v>
      </c>
      <c r="E472" s="45"/>
    </row>
    <row r="473" spans="1:5" x14ac:dyDescent="0.5">
      <c r="A473" s="3" t="s">
        <v>120</v>
      </c>
      <c r="B473" s="3" t="s">
        <v>128</v>
      </c>
      <c r="C473" s="3" t="s">
        <v>35</v>
      </c>
      <c r="D473" s="4">
        <v>392160</v>
      </c>
      <c r="E473" s="45"/>
    </row>
    <row r="474" spans="1:5" x14ac:dyDescent="0.5">
      <c r="A474" s="3" t="s">
        <v>120</v>
      </c>
      <c r="B474" s="3" t="s">
        <v>128</v>
      </c>
      <c r="C474" s="3" t="s">
        <v>35</v>
      </c>
      <c r="D474" s="5">
        <v>392162</v>
      </c>
      <c r="E474" s="45"/>
    </row>
    <row r="475" spans="1:5" x14ac:dyDescent="0.5">
      <c r="A475" s="3" t="s">
        <v>35</v>
      </c>
      <c r="B475" s="3" t="s">
        <v>35</v>
      </c>
      <c r="C475" s="3" t="s">
        <v>35</v>
      </c>
      <c r="D475" s="5">
        <v>392163</v>
      </c>
      <c r="E475" s="45"/>
    </row>
    <row r="476" spans="1:5" x14ac:dyDescent="0.5">
      <c r="A476" s="3" t="s">
        <v>120</v>
      </c>
      <c r="B476" s="3" t="s">
        <v>128</v>
      </c>
      <c r="C476" s="3" t="s">
        <v>35</v>
      </c>
      <c r="D476" s="5">
        <v>392179</v>
      </c>
      <c r="E476" s="45"/>
    </row>
    <row r="477" spans="1:5" x14ac:dyDescent="0.5">
      <c r="A477" s="3" t="s">
        <v>35</v>
      </c>
      <c r="B477" s="3" t="s">
        <v>35</v>
      </c>
      <c r="C477" s="3" t="s">
        <v>35</v>
      </c>
      <c r="D477" s="5">
        <v>392207</v>
      </c>
      <c r="E477" s="45"/>
    </row>
    <row r="478" spans="1:5" x14ac:dyDescent="0.5">
      <c r="A478" s="3" t="s">
        <v>120</v>
      </c>
      <c r="B478" s="3" t="s">
        <v>126</v>
      </c>
      <c r="C478" s="3" t="s">
        <v>35</v>
      </c>
      <c r="D478" s="4">
        <v>392322</v>
      </c>
      <c r="E478" s="45"/>
    </row>
    <row r="479" spans="1:5" x14ac:dyDescent="0.5">
      <c r="A479" s="3" t="s">
        <v>113</v>
      </c>
      <c r="B479" s="3" t="s">
        <v>115</v>
      </c>
      <c r="C479" s="3" t="s">
        <v>35</v>
      </c>
      <c r="D479" s="5">
        <v>392350</v>
      </c>
      <c r="E479" s="45"/>
    </row>
    <row r="480" spans="1:5" x14ac:dyDescent="0.5">
      <c r="A480" s="3" t="s">
        <v>120</v>
      </c>
      <c r="B480" s="3" t="s">
        <v>126</v>
      </c>
      <c r="C480" s="3" t="s">
        <v>35</v>
      </c>
      <c r="D480" s="5">
        <v>392413</v>
      </c>
      <c r="E480" s="45"/>
    </row>
    <row r="481" spans="1:5" x14ac:dyDescent="0.5">
      <c r="A481" s="3" t="s">
        <v>120</v>
      </c>
      <c r="B481" s="3" t="s">
        <v>126</v>
      </c>
      <c r="C481" s="3" t="s">
        <v>35</v>
      </c>
      <c r="D481" s="5">
        <v>392445</v>
      </c>
      <c r="E481" s="45"/>
    </row>
    <row r="482" spans="1:5" x14ac:dyDescent="0.5">
      <c r="A482" s="3" t="s">
        <v>35</v>
      </c>
      <c r="B482" s="3" t="s">
        <v>35</v>
      </c>
      <c r="C482" s="3" t="s">
        <v>35</v>
      </c>
      <c r="D482" s="5">
        <v>392611</v>
      </c>
      <c r="E482" s="45"/>
    </row>
    <row r="483" spans="1:5" x14ac:dyDescent="0.5">
      <c r="A483" s="3" t="s">
        <v>120</v>
      </c>
      <c r="B483" s="3" t="s">
        <v>2619</v>
      </c>
      <c r="C483" s="3" t="s">
        <v>35</v>
      </c>
      <c r="D483" s="4">
        <v>392704</v>
      </c>
      <c r="E483" s="45"/>
    </row>
    <row r="484" spans="1:5" x14ac:dyDescent="0.5">
      <c r="A484" s="3" t="s">
        <v>48</v>
      </c>
      <c r="B484" s="3" t="s">
        <v>496</v>
      </c>
      <c r="C484" s="3" t="s">
        <v>35</v>
      </c>
      <c r="D484" s="5">
        <v>393092</v>
      </c>
      <c r="E484" s="45"/>
    </row>
    <row r="485" spans="1:5" x14ac:dyDescent="0.5">
      <c r="A485" s="3" t="s">
        <v>120</v>
      </c>
      <c r="B485" s="3" t="s">
        <v>121</v>
      </c>
      <c r="C485" s="3" t="s">
        <v>35</v>
      </c>
      <c r="D485" s="5">
        <v>394090</v>
      </c>
      <c r="E485" s="45"/>
    </row>
    <row r="486" spans="1:5" x14ac:dyDescent="0.5">
      <c r="A486" s="3" t="s">
        <v>35</v>
      </c>
      <c r="B486" s="3" t="s">
        <v>35</v>
      </c>
      <c r="C486" s="3" t="s">
        <v>35</v>
      </c>
      <c r="D486" s="4">
        <v>394700</v>
      </c>
      <c r="E486" s="45"/>
    </row>
    <row r="487" spans="1:5" x14ac:dyDescent="0.5">
      <c r="A487" s="3" t="s">
        <v>48</v>
      </c>
      <c r="B487" s="3" t="s">
        <v>188</v>
      </c>
      <c r="C487" s="3" t="s">
        <v>35</v>
      </c>
      <c r="D487" s="4">
        <v>395023</v>
      </c>
      <c r="E487" s="45"/>
    </row>
    <row r="488" spans="1:5" x14ac:dyDescent="0.5">
      <c r="A488" s="3" t="s">
        <v>120</v>
      </c>
      <c r="B488" s="3" t="s">
        <v>128</v>
      </c>
      <c r="C488" s="3" t="s">
        <v>35</v>
      </c>
      <c r="D488" s="5">
        <v>395024</v>
      </c>
      <c r="E488" s="45"/>
    </row>
    <row r="489" spans="1:5" x14ac:dyDescent="0.5">
      <c r="A489" s="3" t="s">
        <v>48</v>
      </c>
      <c r="B489" s="3" t="s">
        <v>188</v>
      </c>
      <c r="C489" s="3" t="s">
        <v>35</v>
      </c>
      <c r="D489" s="5">
        <v>395083</v>
      </c>
      <c r="E489" s="45"/>
    </row>
    <row r="490" spans="1:5" x14ac:dyDescent="0.5">
      <c r="A490" s="3" t="s">
        <v>120</v>
      </c>
      <c r="B490" s="3" t="s">
        <v>2619</v>
      </c>
      <c r="C490" s="3" t="s">
        <v>35</v>
      </c>
      <c r="D490" s="5">
        <v>395207</v>
      </c>
      <c r="E490" s="45"/>
    </row>
    <row r="491" spans="1:5" x14ac:dyDescent="0.5">
      <c r="A491" s="3" t="s">
        <v>35</v>
      </c>
      <c r="B491" s="3" t="s">
        <v>35</v>
      </c>
      <c r="C491" s="3" t="s">
        <v>35</v>
      </c>
      <c r="D491" s="5">
        <v>395302</v>
      </c>
      <c r="E491" s="45"/>
    </row>
    <row r="492" spans="1:5" x14ac:dyDescent="0.5">
      <c r="A492" s="3" t="s">
        <v>120</v>
      </c>
      <c r="B492" s="3" t="s">
        <v>128</v>
      </c>
      <c r="C492" s="3" t="s">
        <v>35</v>
      </c>
      <c r="D492" s="5">
        <v>395421</v>
      </c>
      <c r="E492" s="45"/>
    </row>
    <row r="493" spans="1:5" x14ac:dyDescent="0.5">
      <c r="A493" s="3" t="s">
        <v>48</v>
      </c>
      <c r="B493" s="3" t="s">
        <v>188</v>
      </c>
      <c r="C493" s="3" t="s">
        <v>35</v>
      </c>
      <c r="D493" s="5">
        <v>395682</v>
      </c>
      <c r="E493" s="45"/>
    </row>
    <row r="494" spans="1:5" x14ac:dyDescent="0.5">
      <c r="A494" s="3" t="s">
        <v>120</v>
      </c>
      <c r="B494" s="3" t="s">
        <v>368</v>
      </c>
      <c r="C494" s="3" t="s">
        <v>35</v>
      </c>
      <c r="D494" s="5">
        <v>395907</v>
      </c>
      <c r="E494" s="45"/>
    </row>
    <row r="495" spans="1:5" x14ac:dyDescent="0.5">
      <c r="A495" s="3" t="s">
        <v>131</v>
      </c>
      <c r="B495" s="3" t="s">
        <v>368</v>
      </c>
      <c r="C495" s="3" t="s">
        <v>35</v>
      </c>
      <c r="D495" s="5">
        <v>395907</v>
      </c>
      <c r="E495" s="45"/>
    </row>
    <row r="496" spans="1:5" x14ac:dyDescent="0.5">
      <c r="A496" s="3" t="s">
        <v>120</v>
      </c>
      <c r="B496" s="3" t="s">
        <v>148</v>
      </c>
      <c r="C496" s="3" t="s">
        <v>35</v>
      </c>
      <c r="D496" s="5">
        <v>395908</v>
      </c>
      <c r="E496" s="45"/>
    </row>
    <row r="497" spans="1:5" x14ac:dyDescent="0.5">
      <c r="A497" s="3" t="s">
        <v>120</v>
      </c>
      <c r="B497" s="3" t="s">
        <v>128</v>
      </c>
      <c r="C497" s="3" t="s">
        <v>35</v>
      </c>
      <c r="D497" s="5">
        <v>396128</v>
      </c>
      <c r="E497" s="45"/>
    </row>
    <row r="498" spans="1:5" x14ac:dyDescent="0.5">
      <c r="A498" s="3" t="s">
        <v>120</v>
      </c>
      <c r="B498" s="3" t="s">
        <v>2619</v>
      </c>
      <c r="C498" s="3" t="s">
        <v>35</v>
      </c>
      <c r="D498" s="5">
        <v>396214</v>
      </c>
      <c r="E498" s="45"/>
    </row>
    <row r="499" spans="1:5" x14ac:dyDescent="0.5">
      <c r="A499" s="3" t="s">
        <v>120</v>
      </c>
      <c r="B499" s="3" t="s">
        <v>121</v>
      </c>
      <c r="C499" s="3" t="s">
        <v>35</v>
      </c>
      <c r="D499" s="5">
        <v>396258</v>
      </c>
      <c r="E499" s="45"/>
    </row>
    <row r="500" spans="1:5" x14ac:dyDescent="0.5">
      <c r="A500" s="3" t="s">
        <v>131</v>
      </c>
      <c r="B500" s="3" t="s">
        <v>124</v>
      </c>
      <c r="C500" s="3" t="s">
        <v>35</v>
      </c>
      <c r="D500" s="5">
        <v>396500</v>
      </c>
      <c r="E500" s="45"/>
    </row>
    <row r="501" spans="1:5" x14ac:dyDescent="0.5">
      <c r="A501" s="3" t="s">
        <v>48</v>
      </c>
      <c r="B501" s="3" t="s">
        <v>124</v>
      </c>
      <c r="C501" s="3" t="s">
        <v>35</v>
      </c>
      <c r="D501" s="5">
        <v>396500</v>
      </c>
      <c r="E501" s="45"/>
    </row>
    <row r="502" spans="1:5" x14ac:dyDescent="0.5">
      <c r="A502" s="3" t="s">
        <v>35</v>
      </c>
      <c r="B502" s="3" t="s">
        <v>35</v>
      </c>
      <c r="C502" s="3" t="s">
        <v>35</v>
      </c>
      <c r="D502" s="5">
        <v>396585</v>
      </c>
      <c r="E502" s="45"/>
    </row>
    <row r="503" spans="1:5" x14ac:dyDescent="0.5">
      <c r="A503" s="3" t="s">
        <v>131</v>
      </c>
      <c r="B503" s="3" t="s">
        <v>214</v>
      </c>
      <c r="C503" s="3" t="s">
        <v>35</v>
      </c>
      <c r="D503" s="4">
        <v>397040</v>
      </c>
      <c r="E503" s="45"/>
    </row>
    <row r="504" spans="1:5" x14ac:dyDescent="0.5">
      <c r="A504" s="3" t="s">
        <v>48</v>
      </c>
      <c r="B504" s="3" t="s">
        <v>31</v>
      </c>
      <c r="C504" s="3" t="s">
        <v>35</v>
      </c>
      <c r="D504" s="5">
        <v>397211</v>
      </c>
      <c r="E504" s="45"/>
    </row>
    <row r="505" spans="1:5" x14ac:dyDescent="0.5">
      <c r="A505" s="3" t="s">
        <v>131</v>
      </c>
      <c r="B505" s="3" t="s">
        <v>214</v>
      </c>
      <c r="C505" s="3" t="s">
        <v>35</v>
      </c>
      <c r="D505" s="4">
        <v>397778</v>
      </c>
      <c r="E505" s="45"/>
    </row>
    <row r="506" spans="1:5" x14ac:dyDescent="0.5">
      <c r="A506" s="3" t="s">
        <v>120</v>
      </c>
      <c r="B506" s="3" t="s">
        <v>121</v>
      </c>
      <c r="C506" s="3" t="s">
        <v>35</v>
      </c>
      <c r="D506" s="5">
        <v>397999</v>
      </c>
      <c r="E506" s="45"/>
    </row>
    <row r="507" spans="1:5" x14ac:dyDescent="0.5">
      <c r="A507" s="3" t="s">
        <v>12</v>
      </c>
      <c r="B507" s="3" t="s">
        <v>530</v>
      </c>
      <c r="C507" s="3" t="s">
        <v>35</v>
      </c>
      <c r="D507" s="4">
        <v>398050</v>
      </c>
      <c r="E507" s="45"/>
    </row>
    <row r="508" spans="1:5" x14ac:dyDescent="0.5">
      <c r="A508" s="3" t="s">
        <v>12</v>
      </c>
      <c r="B508" s="3" t="s">
        <v>530</v>
      </c>
      <c r="C508" s="3" t="s">
        <v>35</v>
      </c>
      <c r="D508" s="5">
        <v>398107</v>
      </c>
      <c r="E508" s="45"/>
    </row>
    <row r="509" spans="1:5" x14ac:dyDescent="0.5">
      <c r="A509" s="3" t="s">
        <v>12</v>
      </c>
      <c r="B509" s="3" t="s">
        <v>530</v>
      </c>
      <c r="C509" s="3" t="s">
        <v>35</v>
      </c>
      <c r="D509" s="5">
        <v>398108</v>
      </c>
      <c r="E509" s="45"/>
    </row>
    <row r="510" spans="1:5" x14ac:dyDescent="0.5">
      <c r="A510" s="3" t="s">
        <v>48</v>
      </c>
      <c r="B510" s="3" t="s">
        <v>31</v>
      </c>
      <c r="C510" s="3" t="s">
        <v>35</v>
      </c>
      <c r="D510" s="5">
        <v>398164</v>
      </c>
      <c r="E510" s="45"/>
    </row>
    <row r="511" spans="1:5" x14ac:dyDescent="0.5">
      <c r="A511" s="3" t="s">
        <v>131</v>
      </c>
      <c r="B511" s="3" t="s">
        <v>124</v>
      </c>
      <c r="C511" s="3" t="s">
        <v>35</v>
      </c>
      <c r="D511" s="5">
        <v>398222</v>
      </c>
      <c r="E511" s="45"/>
    </row>
    <row r="512" spans="1:5" x14ac:dyDescent="0.5">
      <c r="A512" s="3" t="s">
        <v>48</v>
      </c>
      <c r="B512" s="3" t="s">
        <v>124</v>
      </c>
      <c r="C512" s="3" t="s">
        <v>35</v>
      </c>
      <c r="D512" s="5">
        <v>398222</v>
      </c>
      <c r="E512" s="45"/>
    </row>
    <row r="513" spans="1:5" x14ac:dyDescent="0.5">
      <c r="A513" s="3" t="s">
        <v>131</v>
      </c>
      <c r="B513" s="3" t="s">
        <v>124</v>
      </c>
      <c r="C513" s="3" t="s">
        <v>35</v>
      </c>
      <c r="D513" s="5">
        <v>398525</v>
      </c>
      <c r="E513" s="45"/>
    </row>
    <row r="514" spans="1:5" x14ac:dyDescent="0.5">
      <c r="A514" s="3" t="s">
        <v>48</v>
      </c>
      <c r="B514" s="3" t="s">
        <v>124</v>
      </c>
      <c r="C514" s="3" t="s">
        <v>35</v>
      </c>
      <c r="D514" s="5">
        <v>398525</v>
      </c>
      <c r="E514" s="45"/>
    </row>
    <row r="515" spans="1:5" x14ac:dyDescent="0.5">
      <c r="A515" s="3" t="s">
        <v>131</v>
      </c>
      <c r="B515" s="3" t="s">
        <v>124</v>
      </c>
      <c r="C515" s="3" t="s">
        <v>35</v>
      </c>
      <c r="D515" s="5">
        <v>398532</v>
      </c>
      <c r="E515" s="45"/>
    </row>
    <row r="516" spans="1:5" x14ac:dyDescent="0.5">
      <c r="A516" s="3" t="s">
        <v>48</v>
      </c>
      <c r="B516" s="3" t="s">
        <v>124</v>
      </c>
      <c r="C516" s="3" t="s">
        <v>35</v>
      </c>
      <c r="D516" s="5">
        <v>398532</v>
      </c>
      <c r="E516" s="45"/>
    </row>
    <row r="517" spans="1:5" x14ac:dyDescent="0.5">
      <c r="A517" s="3" t="s">
        <v>120</v>
      </c>
      <c r="B517" s="3" t="s">
        <v>69</v>
      </c>
      <c r="C517" s="3" t="s">
        <v>35</v>
      </c>
      <c r="D517" s="5">
        <v>398883</v>
      </c>
      <c r="E517" s="45"/>
    </row>
    <row r="518" spans="1:5" x14ac:dyDescent="0.5">
      <c r="A518" s="3" t="s">
        <v>131</v>
      </c>
      <c r="B518" s="3" t="s">
        <v>69</v>
      </c>
      <c r="C518" s="3" t="s">
        <v>35</v>
      </c>
      <c r="D518" s="5">
        <v>398883</v>
      </c>
      <c r="E518" s="45"/>
    </row>
    <row r="519" spans="1:5" x14ac:dyDescent="0.5">
      <c r="A519" s="3" t="s">
        <v>120</v>
      </c>
      <c r="B519" s="3" t="s">
        <v>121</v>
      </c>
      <c r="C519" s="3" t="s">
        <v>35</v>
      </c>
      <c r="D519" s="5">
        <v>398895</v>
      </c>
      <c r="E519" s="45"/>
    </row>
    <row r="520" spans="1:5" x14ac:dyDescent="0.5">
      <c r="A520" s="3" t="s">
        <v>120</v>
      </c>
      <c r="B520" s="3" t="s">
        <v>121</v>
      </c>
      <c r="C520" s="3" t="s">
        <v>35</v>
      </c>
      <c r="D520" s="5">
        <v>399096</v>
      </c>
      <c r="E520" s="45"/>
    </row>
    <row r="521" spans="1:5" x14ac:dyDescent="0.5">
      <c r="A521" s="3" t="s">
        <v>120</v>
      </c>
      <c r="B521" s="3" t="s">
        <v>69</v>
      </c>
      <c r="C521" s="3" t="s">
        <v>35</v>
      </c>
      <c r="D521" s="5">
        <v>399110</v>
      </c>
      <c r="E521" s="45"/>
    </row>
    <row r="522" spans="1:5" x14ac:dyDescent="0.5">
      <c r="A522" s="3" t="s">
        <v>131</v>
      </c>
      <c r="B522" s="3" t="s">
        <v>69</v>
      </c>
      <c r="C522" s="3" t="s">
        <v>35</v>
      </c>
      <c r="D522" s="5">
        <v>399110</v>
      </c>
      <c r="E522" s="45"/>
    </row>
    <row r="523" spans="1:5" x14ac:dyDescent="0.5">
      <c r="A523" s="3" t="s">
        <v>120</v>
      </c>
      <c r="B523" s="3" t="s">
        <v>126</v>
      </c>
      <c r="C523" s="3" t="s">
        <v>35</v>
      </c>
      <c r="D523" s="5">
        <v>399117</v>
      </c>
      <c r="E523" s="45"/>
    </row>
    <row r="524" spans="1:5" x14ac:dyDescent="0.5">
      <c r="A524" s="3" t="s">
        <v>35</v>
      </c>
      <c r="B524" s="3" t="s">
        <v>35</v>
      </c>
      <c r="C524" s="3" t="s">
        <v>35</v>
      </c>
      <c r="D524" s="5">
        <v>399314.18</v>
      </c>
      <c r="E524" s="45"/>
    </row>
    <row r="525" spans="1:5" x14ac:dyDescent="0.5">
      <c r="A525" s="3" t="s">
        <v>35</v>
      </c>
      <c r="B525" s="3" t="s">
        <v>35</v>
      </c>
      <c r="C525" s="3" t="s">
        <v>35</v>
      </c>
      <c r="D525" s="4">
        <v>399400</v>
      </c>
      <c r="E525" s="45"/>
    </row>
    <row r="526" spans="1:5" x14ac:dyDescent="0.5">
      <c r="A526" s="3" t="s">
        <v>35</v>
      </c>
      <c r="B526" s="3" t="s">
        <v>35</v>
      </c>
      <c r="C526" s="3" t="s">
        <v>35</v>
      </c>
      <c r="D526" s="4">
        <v>399414</v>
      </c>
      <c r="E526" s="45"/>
    </row>
    <row r="527" spans="1:5" x14ac:dyDescent="0.5">
      <c r="A527" s="3" t="s">
        <v>35</v>
      </c>
      <c r="B527" s="3" t="s">
        <v>35</v>
      </c>
      <c r="C527" s="3" t="s">
        <v>35</v>
      </c>
      <c r="D527" s="5">
        <v>399417</v>
      </c>
      <c r="E527" s="45"/>
    </row>
    <row r="528" spans="1:5" x14ac:dyDescent="0.5">
      <c r="A528" s="3" t="s">
        <v>120</v>
      </c>
      <c r="B528" s="3" t="s">
        <v>368</v>
      </c>
      <c r="C528" s="3" t="s">
        <v>35</v>
      </c>
      <c r="D528" s="5">
        <v>399421</v>
      </c>
      <c r="E528" s="45"/>
    </row>
    <row r="529" spans="1:5" x14ac:dyDescent="0.5">
      <c r="A529" s="3" t="s">
        <v>17</v>
      </c>
      <c r="B529" s="3" t="s">
        <v>368</v>
      </c>
      <c r="C529" s="3" t="s">
        <v>35</v>
      </c>
      <c r="D529" s="5">
        <v>399421</v>
      </c>
      <c r="E529" s="45"/>
    </row>
    <row r="530" spans="1:5" x14ac:dyDescent="0.5">
      <c r="A530" s="3" t="s">
        <v>120</v>
      </c>
      <c r="B530" s="3" t="s">
        <v>148</v>
      </c>
      <c r="C530" s="3" t="s">
        <v>35</v>
      </c>
      <c r="D530" s="5">
        <v>399527</v>
      </c>
      <c r="E530" s="45"/>
    </row>
    <row r="531" spans="1:5" x14ac:dyDescent="0.5">
      <c r="A531" s="3" t="s">
        <v>35</v>
      </c>
      <c r="B531" s="3" t="s">
        <v>35</v>
      </c>
      <c r="C531" s="3" t="s">
        <v>35</v>
      </c>
      <c r="D531" s="5">
        <v>399550</v>
      </c>
      <c r="E531" s="45"/>
    </row>
    <row r="532" spans="1:5" x14ac:dyDescent="0.5">
      <c r="A532" s="3" t="s">
        <v>48</v>
      </c>
      <c r="B532" s="3" t="s">
        <v>496</v>
      </c>
      <c r="C532" s="3" t="s">
        <v>35</v>
      </c>
      <c r="D532" s="5">
        <v>399688</v>
      </c>
      <c r="E532" s="45"/>
    </row>
    <row r="533" spans="1:5" x14ac:dyDescent="0.5">
      <c r="A533" s="3" t="s">
        <v>120</v>
      </c>
      <c r="B533" s="3" t="s">
        <v>128</v>
      </c>
      <c r="C533" s="3" t="s">
        <v>35</v>
      </c>
      <c r="D533" s="5">
        <v>399701</v>
      </c>
      <c r="E533" s="45"/>
    </row>
    <row r="534" spans="1:5" x14ac:dyDescent="0.5">
      <c r="A534" s="3" t="s">
        <v>120</v>
      </c>
      <c r="B534" s="3" t="s">
        <v>128</v>
      </c>
      <c r="C534" s="3" t="s">
        <v>35</v>
      </c>
      <c r="D534" s="5">
        <v>399708</v>
      </c>
      <c r="E534" s="45"/>
    </row>
    <row r="535" spans="1:5" x14ac:dyDescent="0.5">
      <c r="A535" s="3" t="s">
        <v>120</v>
      </c>
      <c r="B535" s="3" t="s">
        <v>128</v>
      </c>
      <c r="C535" s="3" t="s">
        <v>35</v>
      </c>
      <c r="D535" s="5">
        <v>399714</v>
      </c>
      <c r="E535" s="45"/>
    </row>
    <row r="536" spans="1:5" x14ac:dyDescent="0.5">
      <c r="A536" s="3" t="s">
        <v>120</v>
      </c>
      <c r="B536" s="3" t="s">
        <v>126</v>
      </c>
      <c r="C536" s="3" t="s">
        <v>35</v>
      </c>
      <c r="D536" s="5">
        <v>399728</v>
      </c>
      <c r="E536" s="45"/>
    </row>
    <row r="537" spans="1:5" x14ac:dyDescent="0.5">
      <c r="A537" s="3" t="s">
        <v>35</v>
      </c>
      <c r="B537" s="3" t="s">
        <v>35</v>
      </c>
      <c r="C537" s="3" t="s">
        <v>35</v>
      </c>
      <c r="D537" s="4">
        <v>399746</v>
      </c>
      <c r="E537" s="45"/>
    </row>
    <row r="538" spans="1:5" x14ac:dyDescent="0.5">
      <c r="A538" s="3" t="s">
        <v>120</v>
      </c>
      <c r="B538" s="3" t="s">
        <v>126</v>
      </c>
      <c r="C538" s="3" t="s">
        <v>35</v>
      </c>
      <c r="D538" s="5">
        <v>399749</v>
      </c>
      <c r="E538" s="45"/>
    </row>
    <row r="539" spans="1:5" x14ac:dyDescent="0.5">
      <c r="A539" s="3" t="s">
        <v>120</v>
      </c>
      <c r="B539" s="3" t="s">
        <v>126</v>
      </c>
      <c r="C539" s="3" t="s">
        <v>35</v>
      </c>
      <c r="D539" s="5">
        <v>399770</v>
      </c>
      <c r="E539" s="45"/>
    </row>
    <row r="540" spans="1:5" x14ac:dyDescent="0.5">
      <c r="A540" s="3" t="s">
        <v>35</v>
      </c>
      <c r="B540" s="3" t="s">
        <v>35</v>
      </c>
      <c r="C540" s="3" t="s">
        <v>35</v>
      </c>
      <c r="D540" s="5">
        <v>399825</v>
      </c>
      <c r="E540" s="45"/>
    </row>
    <row r="541" spans="1:5" x14ac:dyDescent="0.5">
      <c r="A541" s="3" t="s">
        <v>35</v>
      </c>
      <c r="B541" s="3" t="s">
        <v>35</v>
      </c>
      <c r="C541" s="3" t="s">
        <v>35</v>
      </c>
      <c r="D541" s="5">
        <v>399880</v>
      </c>
      <c r="E541" s="45"/>
    </row>
    <row r="542" spans="1:5" x14ac:dyDescent="0.5">
      <c r="A542" s="3" t="s">
        <v>120</v>
      </c>
      <c r="B542" s="3" t="s">
        <v>128</v>
      </c>
      <c r="C542" s="3" t="s">
        <v>35</v>
      </c>
      <c r="D542" s="5">
        <v>399945</v>
      </c>
      <c r="E542" s="45"/>
    </row>
    <row r="543" spans="1:5" x14ac:dyDescent="0.5">
      <c r="A543" s="3" t="s">
        <v>131</v>
      </c>
      <c r="B543" s="3" t="s">
        <v>214</v>
      </c>
      <c r="C543" s="3" t="s">
        <v>35</v>
      </c>
      <c r="D543" s="4">
        <v>399954</v>
      </c>
      <c r="E543" s="45"/>
    </row>
    <row r="544" spans="1:5" x14ac:dyDescent="0.5">
      <c r="A544" s="3" t="s">
        <v>120</v>
      </c>
      <c r="B544" s="3" t="s">
        <v>121</v>
      </c>
      <c r="C544" s="3" t="s">
        <v>35</v>
      </c>
      <c r="D544" s="5">
        <v>399984</v>
      </c>
      <c r="E544" s="45"/>
    </row>
    <row r="545" spans="1:5" x14ac:dyDescent="0.5">
      <c r="A545" s="3" t="s">
        <v>120</v>
      </c>
      <c r="B545" s="3" t="s">
        <v>69</v>
      </c>
      <c r="C545" s="3" t="s">
        <v>35</v>
      </c>
      <c r="D545" s="5">
        <v>399985</v>
      </c>
      <c r="E545" s="45"/>
    </row>
    <row r="546" spans="1:5" x14ac:dyDescent="0.5">
      <c r="A546" s="3" t="s">
        <v>131</v>
      </c>
      <c r="B546" s="3" t="s">
        <v>69</v>
      </c>
      <c r="C546" s="3" t="s">
        <v>35</v>
      </c>
      <c r="D546" s="5">
        <v>399985</v>
      </c>
      <c r="E546" s="45"/>
    </row>
    <row r="547" spans="1:5" x14ac:dyDescent="0.5">
      <c r="A547" s="3" t="s">
        <v>120</v>
      </c>
      <c r="B547" s="3" t="s">
        <v>121</v>
      </c>
      <c r="C547" s="3" t="s">
        <v>35</v>
      </c>
      <c r="D547" s="5">
        <v>399986</v>
      </c>
      <c r="E547" s="45"/>
    </row>
    <row r="548" spans="1:5" x14ac:dyDescent="0.5">
      <c r="A548" s="3" t="s">
        <v>120</v>
      </c>
      <c r="B548" s="3" t="s">
        <v>69</v>
      </c>
      <c r="C548" s="3" t="s">
        <v>35</v>
      </c>
      <c r="D548" s="5">
        <v>399987</v>
      </c>
      <c r="E548" s="45"/>
    </row>
    <row r="549" spans="1:5" x14ac:dyDescent="0.5">
      <c r="A549" s="3" t="s">
        <v>131</v>
      </c>
      <c r="B549" s="3" t="s">
        <v>69</v>
      </c>
      <c r="C549" s="3" t="s">
        <v>35</v>
      </c>
      <c r="D549" s="5">
        <v>399987</v>
      </c>
      <c r="E549" s="45"/>
    </row>
    <row r="550" spans="1:5" x14ac:dyDescent="0.5">
      <c r="A550" s="3" t="s">
        <v>120</v>
      </c>
      <c r="B550" s="3" t="s">
        <v>69</v>
      </c>
      <c r="C550" s="3" t="s">
        <v>35</v>
      </c>
      <c r="D550" s="5">
        <v>399988</v>
      </c>
      <c r="E550" s="45"/>
    </row>
    <row r="551" spans="1:5" x14ac:dyDescent="0.5">
      <c r="A551" s="3" t="s">
        <v>131</v>
      </c>
      <c r="B551" s="3" t="s">
        <v>69</v>
      </c>
      <c r="C551" s="3" t="s">
        <v>35</v>
      </c>
      <c r="D551" s="5">
        <v>399988</v>
      </c>
      <c r="E551" s="45"/>
    </row>
    <row r="552" spans="1:5" x14ac:dyDescent="0.5">
      <c r="A552" s="3" t="s">
        <v>12</v>
      </c>
      <c r="B552" s="3" t="s">
        <v>560</v>
      </c>
      <c r="C552" s="3" t="s">
        <v>35</v>
      </c>
      <c r="D552" s="4">
        <v>400044</v>
      </c>
      <c r="E552" s="45"/>
    </row>
    <row r="553" spans="1:5" x14ac:dyDescent="0.5">
      <c r="A553" s="3" t="s">
        <v>46</v>
      </c>
      <c r="B553" s="3" t="s">
        <v>47</v>
      </c>
      <c r="C553" s="3" t="s">
        <v>35</v>
      </c>
      <c r="D553" s="4">
        <v>400196</v>
      </c>
      <c r="E553" s="45"/>
    </row>
    <row r="554" spans="1:5" x14ac:dyDescent="0.5">
      <c r="A554" s="3" t="s">
        <v>120</v>
      </c>
      <c r="B554" s="3" t="s">
        <v>368</v>
      </c>
      <c r="C554" s="3" t="s">
        <v>35</v>
      </c>
      <c r="D554" s="4">
        <v>429321</v>
      </c>
      <c r="E554" s="45"/>
    </row>
    <row r="555" spans="1:5" x14ac:dyDescent="0.5">
      <c r="A555" s="3" t="s">
        <v>131</v>
      </c>
      <c r="B555" s="3" t="s">
        <v>368</v>
      </c>
      <c r="C555" s="3" t="s">
        <v>35</v>
      </c>
      <c r="D555" s="4">
        <v>429321</v>
      </c>
      <c r="E555" s="45"/>
    </row>
    <row r="556" spans="1:5" x14ac:dyDescent="0.5">
      <c r="A556" s="3" t="s">
        <v>120</v>
      </c>
      <c r="B556" s="3" t="s">
        <v>126</v>
      </c>
      <c r="C556" s="3" t="s">
        <v>94</v>
      </c>
      <c r="D556" s="4">
        <v>429754</v>
      </c>
      <c r="E556" s="45"/>
    </row>
    <row r="557" spans="1:5" x14ac:dyDescent="0.5">
      <c r="A557" s="3" t="s">
        <v>120</v>
      </c>
      <c r="B557" s="3" t="s">
        <v>128</v>
      </c>
      <c r="C557" s="3" t="s">
        <v>94</v>
      </c>
      <c r="D557" s="5">
        <v>429949</v>
      </c>
      <c r="E557" s="45"/>
    </row>
    <row r="558" spans="1:5" x14ac:dyDescent="0.5">
      <c r="A558" s="3" t="s">
        <v>120</v>
      </c>
      <c r="B558" s="3" t="s">
        <v>121</v>
      </c>
      <c r="C558" s="3" t="s">
        <v>94</v>
      </c>
      <c r="D558" s="5">
        <v>429960</v>
      </c>
      <c r="E558" s="45"/>
    </row>
    <row r="559" spans="1:5" x14ac:dyDescent="0.5">
      <c r="A559" s="3" t="s">
        <v>120</v>
      </c>
      <c r="B559" s="3" t="s">
        <v>69</v>
      </c>
      <c r="C559" s="3" t="s">
        <v>94</v>
      </c>
      <c r="D559" s="5">
        <v>429961</v>
      </c>
      <c r="E559" s="45"/>
    </row>
    <row r="560" spans="1:5" x14ac:dyDescent="0.5">
      <c r="A560" s="3" t="s">
        <v>131</v>
      </c>
      <c r="B560" s="3" t="s">
        <v>69</v>
      </c>
      <c r="C560" s="3" t="s">
        <v>94</v>
      </c>
      <c r="D560" s="5">
        <v>429961</v>
      </c>
      <c r="E560" s="45"/>
    </row>
    <row r="561" spans="1:5" x14ac:dyDescent="0.5">
      <c r="A561" s="3" t="s">
        <v>48</v>
      </c>
      <c r="B561" s="3" t="s">
        <v>72</v>
      </c>
      <c r="C561" s="3" t="s">
        <v>94</v>
      </c>
      <c r="D561" s="5">
        <v>438906</v>
      </c>
      <c r="E561" s="45"/>
    </row>
    <row r="562" spans="1:5" x14ac:dyDescent="0.5">
      <c r="A562" s="3" t="s">
        <v>48</v>
      </c>
      <c r="B562" s="3" t="s">
        <v>72</v>
      </c>
      <c r="C562" s="3" t="s">
        <v>94</v>
      </c>
      <c r="D562" s="5">
        <v>438907</v>
      </c>
      <c r="E562" s="45"/>
    </row>
    <row r="563" spans="1:5" x14ac:dyDescent="0.5">
      <c r="A563" s="3" t="s">
        <v>48</v>
      </c>
      <c r="B563" s="3" t="s">
        <v>209</v>
      </c>
      <c r="C563" s="3" t="s">
        <v>94</v>
      </c>
      <c r="D563" s="5">
        <v>438909</v>
      </c>
      <c r="E563" s="45"/>
    </row>
    <row r="564" spans="1:5" x14ac:dyDescent="0.5">
      <c r="A564" s="3" t="s">
        <v>131</v>
      </c>
      <c r="B564" s="3" t="s">
        <v>57</v>
      </c>
      <c r="C564" s="3" t="s">
        <v>35</v>
      </c>
      <c r="D564" s="5">
        <v>439566</v>
      </c>
      <c r="E564" s="45"/>
    </row>
    <row r="565" spans="1:5" x14ac:dyDescent="0.5">
      <c r="A565" s="3" t="s">
        <v>120</v>
      </c>
      <c r="B565" s="3" t="s">
        <v>57</v>
      </c>
      <c r="C565" s="3" t="s">
        <v>35</v>
      </c>
      <c r="D565" s="5">
        <v>439567</v>
      </c>
      <c r="E565" s="45"/>
    </row>
    <row r="566" spans="1:5" x14ac:dyDescent="0.5">
      <c r="A566" s="3" t="s">
        <v>131</v>
      </c>
      <c r="B566" s="3" t="s">
        <v>214</v>
      </c>
      <c r="C566" s="3" t="s">
        <v>94</v>
      </c>
      <c r="D566" s="5">
        <v>439755</v>
      </c>
      <c r="E566" s="45"/>
    </row>
    <row r="567" spans="1:5" x14ac:dyDescent="0.5">
      <c r="A567" s="3" t="s">
        <v>48</v>
      </c>
      <c r="B567" s="3" t="s">
        <v>209</v>
      </c>
      <c r="C567" s="3" t="s">
        <v>94</v>
      </c>
      <c r="D567" s="5">
        <v>439801.99</v>
      </c>
      <c r="E567" s="45"/>
    </row>
    <row r="568" spans="1:5" x14ac:dyDescent="0.5">
      <c r="A568" s="3" t="s">
        <v>48</v>
      </c>
      <c r="B568" s="3" t="s">
        <v>188</v>
      </c>
      <c r="C568" s="3" t="s">
        <v>94</v>
      </c>
      <c r="D568" s="5">
        <v>439830</v>
      </c>
      <c r="E568" s="45"/>
    </row>
    <row r="569" spans="1:5" x14ac:dyDescent="0.5">
      <c r="A569" s="3" t="s">
        <v>120</v>
      </c>
      <c r="B569" s="3" t="s">
        <v>128</v>
      </c>
      <c r="C569" s="3" t="s">
        <v>94</v>
      </c>
      <c r="D569" s="5">
        <v>439949</v>
      </c>
      <c r="E569" s="45"/>
    </row>
    <row r="570" spans="1:5" x14ac:dyDescent="0.5">
      <c r="A570" s="3" t="s">
        <v>131</v>
      </c>
      <c r="B570" s="3" t="s">
        <v>214</v>
      </c>
      <c r="C570" s="3" t="s">
        <v>94</v>
      </c>
      <c r="D570" s="5">
        <v>439955</v>
      </c>
      <c r="E570" s="45"/>
    </row>
    <row r="571" spans="1:5" x14ac:dyDescent="0.5">
      <c r="A571" s="3" t="s">
        <v>120</v>
      </c>
      <c r="B571" s="3" t="s">
        <v>121</v>
      </c>
      <c r="C571" s="3" t="s">
        <v>94</v>
      </c>
      <c r="D571" s="5">
        <v>439961</v>
      </c>
      <c r="E571" s="45"/>
    </row>
    <row r="572" spans="1:5" x14ac:dyDescent="0.5">
      <c r="A572" s="3" t="s">
        <v>120</v>
      </c>
      <c r="B572" s="3" t="s">
        <v>69</v>
      </c>
      <c r="C572" s="3" t="s">
        <v>94</v>
      </c>
      <c r="D572" s="5">
        <v>439963</v>
      </c>
      <c r="E572" s="45"/>
    </row>
    <row r="573" spans="1:5" x14ac:dyDescent="0.5">
      <c r="A573" s="3" t="s">
        <v>131</v>
      </c>
      <c r="B573" s="3" t="s">
        <v>69</v>
      </c>
      <c r="C573" s="3" t="s">
        <v>94</v>
      </c>
      <c r="D573" s="5">
        <v>439963</v>
      </c>
      <c r="E573" s="45"/>
    </row>
    <row r="574" spans="1:5" x14ac:dyDescent="0.5">
      <c r="A574" s="3" t="s">
        <v>46</v>
      </c>
      <c r="B574" s="3" t="s">
        <v>47</v>
      </c>
      <c r="C574" s="3" t="s">
        <v>11</v>
      </c>
      <c r="D574" s="4">
        <v>450056</v>
      </c>
      <c r="E574" s="45"/>
    </row>
    <row r="575" spans="1:5" x14ac:dyDescent="0.5">
      <c r="A575" s="3" t="s">
        <v>46</v>
      </c>
      <c r="B575" s="3" t="s">
        <v>47</v>
      </c>
      <c r="C575" s="3" t="s">
        <v>11</v>
      </c>
      <c r="D575" s="4">
        <v>459018</v>
      </c>
      <c r="E575" s="45"/>
    </row>
    <row r="576" spans="1:5" x14ac:dyDescent="0.5">
      <c r="A576" s="3" t="s">
        <v>48</v>
      </c>
      <c r="B576" s="3" t="s">
        <v>72</v>
      </c>
      <c r="C576" s="3" t="s">
        <v>35</v>
      </c>
      <c r="D576" s="4">
        <v>460225</v>
      </c>
      <c r="E576" s="45"/>
    </row>
    <row r="577" spans="1:5" x14ac:dyDescent="0.5">
      <c r="A577" s="3" t="s">
        <v>12</v>
      </c>
      <c r="B577" s="3" t="s">
        <v>530</v>
      </c>
      <c r="C577" s="3" t="s">
        <v>35</v>
      </c>
      <c r="D577" s="4">
        <v>490900</v>
      </c>
      <c r="E577" s="45"/>
    </row>
    <row r="578" spans="1:5" x14ac:dyDescent="0.5">
      <c r="A578" s="3" t="s">
        <v>57</v>
      </c>
      <c r="B578" s="3" t="s">
        <v>185</v>
      </c>
      <c r="C578" s="3" t="s">
        <v>35</v>
      </c>
      <c r="D578" s="5">
        <v>491012</v>
      </c>
      <c r="E578" s="45"/>
    </row>
    <row r="579" spans="1:5" x14ac:dyDescent="0.5">
      <c r="A579" s="3" t="s">
        <v>57</v>
      </c>
      <c r="B579" s="3" t="s">
        <v>89</v>
      </c>
      <c r="C579" s="3" t="s">
        <v>35</v>
      </c>
      <c r="D579" s="5">
        <v>491016</v>
      </c>
      <c r="E579" s="45"/>
    </row>
    <row r="580" spans="1:5" x14ac:dyDescent="0.5">
      <c r="A580" s="3" t="s">
        <v>120</v>
      </c>
      <c r="B580" s="3" t="s">
        <v>126</v>
      </c>
      <c r="C580" s="3" t="s">
        <v>35</v>
      </c>
      <c r="D580" s="5">
        <v>493460</v>
      </c>
      <c r="E580" s="45"/>
    </row>
    <row r="581" spans="1:5" x14ac:dyDescent="0.5">
      <c r="A581" s="3" t="s">
        <v>131</v>
      </c>
      <c r="B581" s="3" t="s">
        <v>214</v>
      </c>
      <c r="C581" s="3" t="s">
        <v>35</v>
      </c>
      <c r="D581" s="4">
        <v>493469</v>
      </c>
      <c r="E581" s="45"/>
    </row>
    <row r="582" spans="1:5" x14ac:dyDescent="0.5">
      <c r="A582" s="3" t="s">
        <v>35</v>
      </c>
      <c r="B582" s="3" t="s">
        <v>35</v>
      </c>
      <c r="C582" s="3" t="s">
        <v>35</v>
      </c>
      <c r="D582" s="5">
        <v>493480</v>
      </c>
      <c r="E582" s="45"/>
    </row>
    <row r="583" spans="1:5" x14ac:dyDescent="0.5">
      <c r="A583" s="3" t="s">
        <v>48</v>
      </c>
      <c r="B583" s="3" t="s">
        <v>496</v>
      </c>
      <c r="C583" s="3" t="s">
        <v>35</v>
      </c>
      <c r="D583" s="5">
        <v>493486</v>
      </c>
      <c r="E583" s="45"/>
    </row>
    <row r="584" spans="1:5" x14ac:dyDescent="0.5">
      <c r="A584" s="3" t="s">
        <v>120</v>
      </c>
      <c r="B584" s="3" t="s">
        <v>2620</v>
      </c>
      <c r="C584" s="3" t="s">
        <v>35</v>
      </c>
      <c r="D584" s="5">
        <v>493513</v>
      </c>
      <c r="E584" s="45"/>
    </row>
    <row r="585" spans="1:5" x14ac:dyDescent="0.5">
      <c r="A585" s="3" t="s">
        <v>120</v>
      </c>
      <c r="B585" s="3" t="s">
        <v>146</v>
      </c>
      <c r="C585" s="3" t="s">
        <v>35</v>
      </c>
      <c r="D585" s="5">
        <v>493524</v>
      </c>
      <c r="E585" s="45"/>
    </row>
    <row r="586" spans="1:5" x14ac:dyDescent="0.5">
      <c r="A586" s="3" t="s">
        <v>46</v>
      </c>
      <c r="B586" s="3" t="s">
        <v>47</v>
      </c>
      <c r="C586" s="3" t="s">
        <v>35</v>
      </c>
      <c r="D586" s="4">
        <v>493528</v>
      </c>
      <c r="E586" s="45"/>
    </row>
    <row r="587" spans="1:5" x14ac:dyDescent="0.5">
      <c r="A587" s="3" t="s">
        <v>48</v>
      </c>
      <c r="B587" s="3" t="s">
        <v>2621</v>
      </c>
      <c r="C587" s="3" t="s">
        <v>35</v>
      </c>
      <c r="D587" s="5">
        <v>493553</v>
      </c>
      <c r="E587" s="45"/>
    </row>
    <row r="588" spans="1:5" x14ac:dyDescent="0.5">
      <c r="A588" s="3" t="s">
        <v>17</v>
      </c>
      <c r="B588" s="3" t="s">
        <v>49</v>
      </c>
      <c r="C588" s="3" t="s">
        <v>35</v>
      </c>
      <c r="D588" s="5">
        <v>493610</v>
      </c>
      <c r="E588" s="45"/>
    </row>
    <row r="589" spans="1:5" x14ac:dyDescent="0.5">
      <c r="A589" s="3" t="s">
        <v>17</v>
      </c>
      <c r="B589" s="3" t="s">
        <v>21</v>
      </c>
      <c r="C589" s="3" t="s">
        <v>35</v>
      </c>
      <c r="D589" s="5">
        <v>493610</v>
      </c>
      <c r="E589" s="45"/>
    </row>
    <row r="590" spans="1:5" x14ac:dyDescent="0.5">
      <c r="A590" s="3" t="s">
        <v>46</v>
      </c>
      <c r="B590" s="3" t="s">
        <v>47</v>
      </c>
      <c r="C590" s="3" t="s">
        <v>35</v>
      </c>
      <c r="D590" s="4">
        <v>493666</v>
      </c>
      <c r="E590" s="45"/>
    </row>
    <row r="591" spans="1:5" x14ac:dyDescent="0.5">
      <c r="A591" s="3" t="s">
        <v>120</v>
      </c>
      <c r="B591" s="3" t="s">
        <v>121</v>
      </c>
      <c r="C591" s="3" t="s">
        <v>35</v>
      </c>
      <c r="D591" s="4">
        <v>493705</v>
      </c>
      <c r="E591" s="45"/>
    </row>
    <row r="592" spans="1:5" x14ac:dyDescent="0.5">
      <c r="A592" s="3" t="s">
        <v>120</v>
      </c>
      <c r="B592" s="3" t="s">
        <v>69</v>
      </c>
      <c r="C592" s="3" t="s">
        <v>35</v>
      </c>
      <c r="D592" s="5">
        <v>493706</v>
      </c>
      <c r="E592" s="45"/>
    </row>
    <row r="593" spans="1:5" x14ac:dyDescent="0.5">
      <c r="A593" s="3" t="s">
        <v>131</v>
      </c>
      <c r="B593" s="3" t="s">
        <v>69</v>
      </c>
      <c r="C593" s="3" t="s">
        <v>35</v>
      </c>
      <c r="D593" s="5">
        <v>493706</v>
      </c>
      <c r="E593" s="45"/>
    </row>
    <row r="594" spans="1:5" x14ac:dyDescent="0.5">
      <c r="A594" s="3" t="s">
        <v>131</v>
      </c>
      <c r="B594" s="3" t="s">
        <v>2622</v>
      </c>
      <c r="C594" s="3" t="s">
        <v>35</v>
      </c>
      <c r="D594" s="4">
        <v>493894</v>
      </c>
      <c r="E594" s="45"/>
    </row>
    <row r="595" spans="1:5" x14ac:dyDescent="0.5">
      <c r="A595" s="3" t="s">
        <v>131</v>
      </c>
      <c r="B595" s="3" t="s">
        <v>124</v>
      </c>
      <c r="C595" s="3" t="s">
        <v>35</v>
      </c>
      <c r="D595" s="4">
        <v>493896</v>
      </c>
      <c r="E595" s="45"/>
    </row>
    <row r="596" spans="1:5" x14ac:dyDescent="0.5">
      <c r="A596" s="3" t="s">
        <v>48</v>
      </c>
      <c r="B596" s="3" t="s">
        <v>124</v>
      </c>
      <c r="C596" s="3" t="s">
        <v>35</v>
      </c>
      <c r="D596" s="4">
        <v>493896</v>
      </c>
      <c r="E596" s="45"/>
    </row>
    <row r="597" spans="1:5" x14ac:dyDescent="0.5">
      <c r="A597" s="3" t="s">
        <v>48</v>
      </c>
      <c r="B597" s="3" t="s">
        <v>31</v>
      </c>
      <c r="C597" s="3" t="s">
        <v>35</v>
      </c>
      <c r="D597" s="4">
        <v>494046</v>
      </c>
      <c r="E597" s="45"/>
    </row>
    <row r="598" spans="1:5" x14ac:dyDescent="0.5">
      <c r="A598" s="3" t="s">
        <v>120</v>
      </c>
      <c r="B598" s="3" t="s">
        <v>2620</v>
      </c>
      <c r="C598" s="3" t="s">
        <v>35</v>
      </c>
      <c r="D598" s="4">
        <v>494057</v>
      </c>
      <c r="E598" s="45"/>
    </row>
    <row r="599" spans="1:5" x14ac:dyDescent="0.5">
      <c r="A599" s="3" t="s">
        <v>120</v>
      </c>
      <c r="B599" s="3" t="s">
        <v>121</v>
      </c>
      <c r="C599" s="3" t="s">
        <v>35</v>
      </c>
      <c r="D599" s="5">
        <v>499146</v>
      </c>
      <c r="E599" s="45"/>
    </row>
    <row r="600" spans="1:5" x14ac:dyDescent="0.5">
      <c r="A600" s="3" t="s">
        <v>46</v>
      </c>
      <c r="B600" s="3" t="s">
        <v>574</v>
      </c>
      <c r="C600" s="3" t="s">
        <v>94</v>
      </c>
      <c r="D600" s="4">
        <v>503696</v>
      </c>
      <c r="E600" s="45"/>
    </row>
    <row r="601" spans="1:5" x14ac:dyDescent="0.5">
      <c r="A601" s="3" t="s">
        <v>48</v>
      </c>
      <c r="B601" s="3" t="s">
        <v>72</v>
      </c>
      <c r="C601" s="3" t="s">
        <v>94</v>
      </c>
      <c r="D601" s="4">
        <v>505006</v>
      </c>
      <c r="E601" s="45"/>
    </row>
    <row r="602" spans="1:5" x14ac:dyDescent="0.5">
      <c r="A602" s="3" t="s">
        <v>48</v>
      </c>
      <c r="B602" s="3" t="s">
        <v>31</v>
      </c>
      <c r="C602" s="3" t="s">
        <v>94</v>
      </c>
      <c r="D602" s="5">
        <v>507850</v>
      </c>
      <c r="E602" s="45"/>
    </row>
    <row r="603" spans="1:5" x14ac:dyDescent="0.5">
      <c r="A603" s="3" t="s">
        <v>12</v>
      </c>
      <c r="B603" s="3" t="s">
        <v>530</v>
      </c>
      <c r="C603" s="3" t="s">
        <v>94</v>
      </c>
      <c r="D603" s="4">
        <v>508110</v>
      </c>
      <c r="E603" s="45"/>
    </row>
    <row r="604" spans="1:5" x14ac:dyDescent="0.5">
      <c r="A604" s="3" t="s">
        <v>12</v>
      </c>
      <c r="B604" s="3" t="s">
        <v>530</v>
      </c>
      <c r="C604" s="3" t="s">
        <v>94</v>
      </c>
      <c r="D604" s="4">
        <v>508112</v>
      </c>
      <c r="E604" s="45"/>
    </row>
    <row r="605" spans="1:5" x14ac:dyDescent="0.5">
      <c r="A605" s="3" t="s">
        <v>48</v>
      </c>
      <c r="B605" s="3" t="s">
        <v>31</v>
      </c>
      <c r="C605" s="3" t="s">
        <v>94</v>
      </c>
      <c r="D605" s="5">
        <v>509104</v>
      </c>
      <c r="E605" s="45"/>
    </row>
    <row r="606" spans="1:5" x14ac:dyDescent="0.5">
      <c r="A606" s="3" t="s">
        <v>48</v>
      </c>
      <c r="B606" s="3" t="s">
        <v>31</v>
      </c>
      <c r="C606" s="3" t="s">
        <v>94</v>
      </c>
      <c r="D606" s="5">
        <v>509105</v>
      </c>
      <c r="E606" s="45"/>
    </row>
    <row r="607" spans="1:5" x14ac:dyDescent="0.5">
      <c r="A607" s="3" t="s">
        <v>48</v>
      </c>
      <c r="B607" s="3" t="s">
        <v>31</v>
      </c>
      <c r="C607" s="3" t="s">
        <v>94</v>
      </c>
      <c r="D607" s="5">
        <v>509106</v>
      </c>
      <c r="E607" s="45"/>
    </row>
    <row r="608" spans="1:5" x14ac:dyDescent="0.5">
      <c r="A608" s="3" t="s">
        <v>120</v>
      </c>
      <c r="B608" s="3" t="s">
        <v>69</v>
      </c>
      <c r="C608" s="3" t="s">
        <v>94</v>
      </c>
      <c r="D608" s="5">
        <v>509148</v>
      </c>
      <c r="E608" s="45"/>
    </row>
    <row r="609" spans="1:5" x14ac:dyDescent="0.5">
      <c r="A609" s="3" t="s">
        <v>131</v>
      </c>
      <c r="B609" s="3" t="s">
        <v>69</v>
      </c>
      <c r="C609" s="3" t="s">
        <v>94</v>
      </c>
      <c r="D609" s="5">
        <v>509148</v>
      </c>
      <c r="E609" s="45"/>
    </row>
    <row r="610" spans="1:5" x14ac:dyDescent="0.5">
      <c r="A610" s="3" t="s">
        <v>57</v>
      </c>
      <c r="B610" s="3" t="s">
        <v>141</v>
      </c>
      <c r="C610" s="3" t="s">
        <v>94</v>
      </c>
      <c r="D610" s="5">
        <v>509292</v>
      </c>
      <c r="E610" s="45"/>
    </row>
    <row r="611" spans="1:5" x14ac:dyDescent="0.5">
      <c r="A611" s="3" t="s">
        <v>57</v>
      </c>
      <c r="B611" s="3" t="s">
        <v>142</v>
      </c>
      <c r="C611" s="3" t="s">
        <v>94</v>
      </c>
      <c r="D611" s="5">
        <v>509323</v>
      </c>
      <c r="E611" s="45"/>
    </row>
    <row r="612" spans="1:5" x14ac:dyDescent="0.5">
      <c r="A612" s="3" t="s">
        <v>17</v>
      </c>
      <c r="B612" s="3" t="s">
        <v>19</v>
      </c>
      <c r="C612" s="3" t="s">
        <v>94</v>
      </c>
      <c r="D612" s="5">
        <v>509457</v>
      </c>
      <c r="E612" s="45"/>
    </row>
    <row r="613" spans="1:5" x14ac:dyDescent="0.5">
      <c r="A613" s="3" t="s">
        <v>17</v>
      </c>
      <c r="B613" s="3" t="s">
        <v>18</v>
      </c>
      <c r="C613" s="3" t="s">
        <v>94</v>
      </c>
      <c r="D613" s="5">
        <v>509458</v>
      </c>
      <c r="E613" s="45"/>
    </row>
    <row r="614" spans="1:5" x14ac:dyDescent="0.5">
      <c r="A614" s="3" t="s">
        <v>48</v>
      </c>
      <c r="B614" s="3" t="s">
        <v>31</v>
      </c>
      <c r="C614" s="3" t="s">
        <v>94</v>
      </c>
      <c r="D614" s="5">
        <v>509563</v>
      </c>
      <c r="E614" s="45"/>
    </row>
    <row r="615" spans="1:5" x14ac:dyDescent="0.5">
      <c r="A615" s="3" t="s">
        <v>120</v>
      </c>
      <c r="B615" s="3" t="s">
        <v>126</v>
      </c>
      <c r="C615" s="3" t="s">
        <v>94</v>
      </c>
      <c r="D615" s="5">
        <v>509754</v>
      </c>
      <c r="E615" s="45"/>
    </row>
    <row r="616" spans="1:5" x14ac:dyDescent="0.5">
      <c r="A616" s="3" t="s">
        <v>57</v>
      </c>
      <c r="B616" s="3" t="s">
        <v>185</v>
      </c>
      <c r="C616" s="3" t="s">
        <v>94</v>
      </c>
      <c r="D616" s="5">
        <v>511012</v>
      </c>
      <c r="E616" s="45"/>
    </row>
    <row r="617" spans="1:5" x14ac:dyDescent="0.5">
      <c r="A617" s="3" t="s">
        <v>57</v>
      </c>
      <c r="B617" s="3" t="s">
        <v>89</v>
      </c>
      <c r="C617" s="3" t="s">
        <v>94</v>
      </c>
      <c r="D617" s="5">
        <v>511016</v>
      </c>
      <c r="E617" s="45"/>
    </row>
    <row r="618" spans="1:5" x14ac:dyDescent="0.5">
      <c r="A618" s="3" t="s">
        <v>48</v>
      </c>
      <c r="B618" s="3" t="s">
        <v>505</v>
      </c>
      <c r="C618" s="3" t="s">
        <v>94</v>
      </c>
      <c r="D618" s="5">
        <v>511040</v>
      </c>
      <c r="E618" s="45"/>
    </row>
    <row r="619" spans="1:5" x14ac:dyDescent="0.5">
      <c r="A619" s="3" t="s">
        <v>48</v>
      </c>
      <c r="B619" s="3" t="s">
        <v>31</v>
      </c>
      <c r="C619" s="3" t="s">
        <v>94</v>
      </c>
      <c r="D619" s="5">
        <v>513677</v>
      </c>
      <c r="E619" s="45"/>
    </row>
    <row r="620" spans="1:5" x14ac:dyDescent="0.5">
      <c r="A620" s="3" t="s">
        <v>131</v>
      </c>
      <c r="B620" s="3" t="s">
        <v>124</v>
      </c>
      <c r="C620" s="3" t="s">
        <v>94</v>
      </c>
      <c r="D620" s="5">
        <v>518221</v>
      </c>
      <c r="E620" s="45"/>
    </row>
    <row r="621" spans="1:5" x14ac:dyDescent="0.5">
      <c r="A621" s="3" t="s">
        <v>48</v>
      </c>
      <c r="B621" s="3" t="s">
        <v>124</v>
      </c>
      <c r="C621" s="3" t="s">
        <v>94</v>
      </c>
      <c r="D621" s="5">
        <v>518221</v>
      </c>
      <c r="E621" s="45"/>
    </row>
    <row r="622" spans="1:5" x14ac:dyDescent="0.5">
      <c r="A622" s="3" t="s">
        <v>120</v>
      </c>
      <c r="B622" s="3" t="s">
        <v>121</v>
      </c>
      <c r="C622" s="3" t="s">
        <v>94</v>
      </c>
      <c r="D622" s="5">
        <v>519146</v>
      </c>
      <c r="E622" s="45"/>
    </row>
    <row r="623" spans="1:5" x14ac:dyDescent="0.5">
      <c r="A623" s="3" t="s">
        <v>131</v>
      </c>
      <c r="B623" s="3" t="s">
        <v>69</v>
      </c>
      <c r="C623" s="3" t="s">
        <v>94</v>
      </c>
      <c r="D623" s="5">
        <v>519148</v>
      </c>
      <c r="E623" s="45"/>
    </row>
    <row r="624" spans="1:5" x14ac:dyDescent="0.5">
      <c r="A624" s="3" t="s">
        <v>120</v>
      </c>
      <c r="B624" s="3" t="s">
        <v>69</v>
      </c>
      <c r="C624" s="3" t="s">
        <v>94</v>
      </c>
      <c r="D624" s="5">
        <v>519148</v>
      </c>
      <c r="E624" s="45"/>
    </row>
    <row r="625" spans="1:5" x14ac:dyDescent="0.5">
      <c r="A625" s="3" t="s">
        <v>48</v>
      </c>
      <c r="B625" s="3" t="s">
        <v>31</v>
      </c>
      <c r="C625" s="3" t="s">
        <v>94</v>
      </c>
      <c r="D625" s="5">
        <v>519149</v>
      </c>
      <c r="E625" s="45"/>
    </row>
    <row r="626" spans="1:5" x14ac:dyDescent="0.5">
      <c r="A626" s="3" t="s">
        <v>48</v>
      </c>
      <c r="B626" s="3" t="s">
        <v>496</v>
      </c>
      <c r="C626" s="3" t="s">
        <v>94</v>
      </c>
      <c r="D626" s="5">
        <v>519213</v>
      </c>
      <c r="E626" s="45"/>
    </row>
    <row r="627" spans="1:5" x14ac:dyDescent="0.5">
      <c r="A627" s="3" t="s">
        <v>48</v>
      </c>
      <c r="B627" s="3" t="s">
        <v>496</v>
      </c>
      <c r="C627" s="3" t="s">
        <v>94</v>
      </c>
      <c r="D627" s="5">
        <v>519290</v>
      </c>
      <c r="E627" s="45"/>
    </row>
    <row r="628" spans="1:5" x14ac:dyDescent="0.5">
      <c r="A628" s="3" t="s">
        <v>57</v>
      </c>
      <c r="B628" s="3" t="s">
        <v>141</v>
      </c>
      <c r="C628" s="3" t="s">
        <v>94</v>
      </c>
      <c r="D628" s="5">
        <v>519292</v>
      </c>
      <c r="E628" s="45"/>
    </row>
    <row r="629" spans="1:5" x14ac:dyDescent="0.5">
      <c r="A629" s="3" t="s">
        <v>48</v>
      </c>
      <c r="B629" s="3" t="s">
        <v>496</v>
      </c>
      <c r="C629" s="3" t="s">
        <v>94</v>
      </c>
      <c r="D629" s="5">
        <v>519314</v>
      </c>
      <c r="E629" s="45"/>
    </row>
    <row r="630" spans="1:5" x14ac:dyDescent="0.5">
      <c r="A630" s="3" t="s">
        <v>120</v>
      </c>
      <c r="B630" s="3" t="s">
        <v>368</v>
      </c>
      <c r="C630" s="3" t="s">
        <v>94</v>
      </c>
      <c r="D630" s="5">
        <v>519321</v>
      </c>
      <c r="E630" s="45"/>
    </row>
    <row r="631" spans="1:5" x14ac:dyDescent="0.5">
      <c r="A631" s="3" t="s">
        <v>131</v>
      </c>
      <c r="B631" s="3" t="s">
        <v>368</v>
      </c>
      <c r="C631" s="3" t="s">
        <v>94</v>
      </c>
      <c r="D631" s="5">
        <v>519321</v>
      </c>
      <c r="E631" s="45"/>
    </row>
    <row r="632" spans="1:5" x14ac:dyDescent="0.5">
      <c r="A632" s="3" t="s">
        <v>57</v>
      </c>
      <c r="B632" s="3" t="s">
        <v>142</v>
      </c>
      <c r="C632" s="3" t="s">
        <v>94</v>
      </c>
      <c r="D632" s="5">
        <v>519323</v>
      </c>
      <c r="E632" s="45"/>
    </row>
    <row r="633" spans="1:5" x14ac:dyDescent="0.5">
      <c r="A633" s="3" t="s">
        <v>48</v>
      </c>
      <c r="B633" s="3" t="s">
        <v>496</v>
      </c>
      <c r="C633" s="3" t="s">
        <v>94</v>
      </c>
      <c r="D633" s="5">
        <v>519386</v>
      </c>
      <c r="E633" s="45"/>
    </row>
    <row r="634" spans="1:5" x14ac:dyDescent="0.5">
      <c r="A634" s="3" t="s">
        <v>17</v>
      </c>
      <c r="B634" s="3" t="s">
        <v>18</v>
      </c>
      <c r="C634" s="3" t="s">
        <v>94</v>
      </c>
      <c r="D634" s="5">
        <v>519458</v>
      </c>
      <c r="E634" s="45"/>
    </row>
    <row r="635" spans="1:5" x14ac:dyDescent="0.5">
      <c r="A635" s="3" t="s">
        <v>48</v>
      </c>
      <c r="B635" s="3" t="s">
        <v>31</v>
      </c>
      <c r="C635" s="3" t="s">
        <v>94</v>
      </c>
      <c r="D635" s="5">
        <v>519472</v>
      </c>
      <c r="E635" s="45"/>
    </row>
    <row r="636" spans="1:5" x14ac:dyDescent="0.5">
      <c r="A636" s="3" t="s">
        <v>120</v>
      </c>
      <c r="B636" s="3" t="s">
        <v>148</v>
      </c>
      <c r="C636" s="3" t="s">
        <v>94</v>
      </c>
      <c r="D636" s="5">
        <v>519509</v>
      </c>
      <c r="E636" s="45"/>
    </row>
    <row r="637" spans="1:5" x14ac:dyDescent="0.5">
      <c r="A637" s="3" t="s">
        <v>131</v>
      </c>
      <c r="B637" s="3" t="s">
        <v>214</v>
      </c>
      <c r="C637" s="3" t="s">
        <v>94</v>
      </c>
      <c r="D637" s="5">
        <v>519709</v>
      </c>
      <c r="E637" s="45"/>
    </row>
    <row r="638" spans="1:5" x14ac:dyDescent="0.5">
      <c r="A638" s="3" t="s">
        <v>120</v>
      </c>
      <c r="B638" s="3" t="s">
        <v>126</v>
      </c>
      <c r="C638" s="3" t="s">
        <v>94</v>
      </c>
      <c r="D638" s="5">
        <v>519754</v>
      </c>
      <c r="E638" s="45"/>
    </row>
    <row r="639" spans="1:5" x14ac:dyDescent="0.5">
      <c r="A639" s="3" t="s">
        <v>48</v>
      </c>
      <c r="B639" s="3" t="s">
        <v>495</v>
      </c>
      <c r="C639" s="3" t="s">
        <v>94</v>
      </c>
      <c r="D639" s="5">
        <v>519782</v>
      </c>
      <c r="E639" s="45"/>
    </row>
    <row r="640" spans="1:5" x14ac:dyDescent="0.5">
      <c r="A640" s="3" t="s">
        <v>113</v>
      </c>
      <c r="B640" s="3" t="s">
        <v>114</v>
      </c>
      <c r="C640" s="3" t="s">
        <v>94</v>
      </c>
      <c r="D640" s="5">
        <v>519794</v>
      </c>
      <c r="E640" s="45"/>
    </row>
    <row r="641" spans="1:5" x14ac:dyDescent="0.5">
      <c r="A641" s="3" t="s">
        <v>113</v>
      </c>
      <c r="B641" s="3" t="s">
        <v>115</v>
      </c>
      <c r="C641" s="3" t="s">
        <v>94</v>
      </c>
      <c r="D641" s="5">
        <v>519795</v>
      </c>
      <c r="E641" s="45"/>
    </row>
    <row r="642" spans="1:5" x14ac:dyDescent="0.5">
      <c r="A642" s="3" t="s">
        <v>113</v>
      </c>
      <c r="B642" s="3" t="s">
        <v>116</v>
      </c>
      <c r="C642" s="3" t="s">
        <v>94</v>
      </c>
      <c r="D642" s="5">
        <v>519796</v>
      </c>
      <c r="E642" s="45"/>
    </row>
    <row r="643" spans="1:5" x14ac:dyDescent="0.5">
      <c r="A643" s="3" t="s">
        <v>113</v>
      </c>
      <c r="B643" s="3" t="s">
        <v>117</v>
      </c>
      <c r="C643" s="3" t="s">
        <v>94</v>
      </c>
      <c r="D643" s="5">
        <v>519797</v>
      </c>
      <c r="E643" s="45"/>
    </row>
    <row r="644" spans="1:5" x14ac:dyDescent="0.5">
      <c r="A644" s="3" t="s">
        <v>48</v>
      </c>
      <c r="B644" s="3" t="s">
        <v>209</v>
      </c>
      <c r="C644" s="3" t="s">
        <v>94</v>
      </c>
      <c r="D644" s="5">
        <v>519801</v>
      </c>
      <c r="E644" s="45"/>
    </row>
    <row r="645" spans="1:5" x14ac:dyDescent="0.5">
      <c r="A645" s="3" t="s">
        <v>120</v>
      </c>
      <c r="B645" s="3" t="s">
        <v>146</v>
      </c>
      <c r="C645" s="3" t="s">
        <v>94</v>
      </c>
      <c r="D645" s="5">
        <v>519874</v>
      </c>
      <c r="E645" s="45"/>
    </row>
    <row r="646" spans="1:5" x14ac:dyDescent="0.5">
      <c r="A646" s="3" t="s">
        <v>131</v>
      </c>
      <c r="B646" s="3" t="s">
        <v>124</v>
      </c>
      <c r="C646" s="3" t="s">
        <v>94</v>
      </c>
      <c r="D646" s="5">
        <v>519877</v>
      </c>
      <c r="E646" s="45"/>
    </row>
    <row r="647" spans="1:5" x14ac:dyDescent="0.5">
      <c r="A647" s="3" t="s">
        <v>48</v>
      </c>
      <c r="B647" s="3" t="s">
        <v>124</v>
      </c>
      <c r="C647" s="3" t="s">
        <v>94</v>
      </c>
      <c r="D647" s="5">
        <v>519877</v>
      </c>
      <c r="E647" s="45"/>
    </row>
    <row r="648" spans="1:5" x14ac:dyDescent="0.5">
      <c r="A648" s="3" t="s">
        <v>120</v>
      </c>
      <c r="B648" s="3" t="s">
        <v>128</v>
      </c>
      <c r="C648" s="3" t="s">
        <v>94</v>
      </c>
      <c r="D648" s="5">
        <v>519949</v>
      </c>
      <c r="E648" s="45"/>
    </row>
    <row r="649" spans="1:5" x14ac:dyDescent="0.5">
      <c r="A649" s="3" t="s">
        <v>131</v>
      </c>
      <c r="B649" s="3" t="s">
        <v>214</v>
      </c>
      <c r="C649" s="3" t="s">
        <v>94</v>
      </c>
      <c r="D649" s="5">
        <v>519956</v>
      </c>
      <c r="E649" s="45"/>
    </row>
    <row r="650" spans="1:5" x14ac:dyDescent="0.5">
      <c r="A650" s="3" t="s">
        <v>48</v>
      </c>
      <c r="B650" s="3" t="s">
        <v>31</v>
      </c>
      <c r="C650" s="3" t="s">
        <v>94</v>
      </c>
      <c r="D650" s="5">
        <v>519994</v>
      </c>
      <c r="E650" s="45"/>
    </row>
    <row r="651" spans="1:5" s="132" customFormat="1" x14ac:dyDescent="0.5">
      <c r="A651" s="3" t="s">
        <v>57</v>
      </c>
      <c r="B651" s="3" t="s">
        <v>141</v>
      </c>
      <c r="C651" s="3" t="s">
        <v>94</v>
      </c>
      <c r="D651" s="97">
        <v>543696</v>
      </c>
      <c r="E651" s="98"/>
    </row>
    <row r="652" spans="1:5" x14ac:dyDescent="0.5">
      <c r="A652" s="3" t="s">
        <v>12</v>
      </c>
      <c r="B652" s="3" t="s">
        <v>530</v>
      </c>
      <c r="C652" s="3" t="s">
        <v>94</v>
      </c>
      <c r="D652" s="5">
        <v>548105</v>
      </c>
      <c r="E652" s="45"/>
    </row>
    <row r="653" spans="1:5" x14ac:dyDescent="0.5">
      <c r="A653" s="3" t="s">
        <v>12</v>
      </c>
      <c r="B653" s="3" t="s">
        <v>530</v>
      </c>
      <c r="C653" s="3" t="s">
        <v>94</v>
      </c>
      <c r="D653" s="5">
        <v>548138</v>
      </c>
      <c r="E653" s="45"/>
    </row>
    <row r="654" spans="1:5" x14ac:dyDescent="0.5">
      <c r="A654" s="3" t="s">
        <v>131</v>
      </c>
      <c r="B654" s="3" t="s">
        <v>69</v>
      </c>
      <c r="C654" s="3" t="s">
        <v>94</v>
      </c>
      <c r="D654" s="5">
        <v>549148</v>
      </c>
      <c r="E654" s="45"/>
    </row>
    <row r="655" spans="1:5" x14ac:dyDescent="0.5">
      <c r="A655" s="3" t="s">
        <v>120</v>
      </c>
      <c r="B655" s="3" t="s">
        <v>69</v>
      </c>
      <c r="C655" s="3" t="s">
        <v>94</v>
      </c>
      <c r="D655" s="5">
        <v>549148</v>
      </c>
      <c r="E655" s="45"/>
    </row>
    <row r="656" spans="1:5" x14ac:dyDescent="0.5">
      <c r="A656" s="3" t="s">
        <v>57</v>
      </c>
      <c r="B656" s="3" t="s">
        <v>141</v>
      </c>
      <c r="C656" s="3" t="s">
        <v>94</v>
      </c>
      <c r="D656" s="5">
        <v>549292</v>
      </c>
      <c r="E656" s="45"/>
    </row>
    <row r="657" spans="1:5" x14ac:dyDescent="0.5">
      <c r="A657" s="3" t="s">
        <v>57</v>
      </c>
      <c r="B657" s="3" t="s">
        <v>142</v>
      </c>
      <c r="C657" s="3" t="s">
        <v>94</v>
      </c>
      <c r="D657" s="5">
        <v>549323</v>
      </c>
      <c r="E657" s="45"/>
    </row>
    <row r="658" spans="1:5" x14ac:dyDescent="0.5">
      <c r="A658" s="3" t="s">
        <v>17</v>
      </c>
      <c r="B658" s="3" t="s">
        <v>19</v>
      </c>
      <c r="C658" s="3" t="s">
        <v>94</v>
      </c>
      <c r="D658" s="5">
        <v>549457</v>
      </c>
      <c r="E658" s="45"/>
    </row>
    <row r="659" spans="1:5" x14ac:dyDescent="0.5">
      <c r="A659" s="3" t="s">
        <v>17</v>
      </c>
      <c r="B659" s="3" t="s">
        <v>2623</v>
      </c>
      <c r="C659" s="3" t="s">
        <v>94</v>
      </c>
      <c r="D659" s="5">
        <v>549458</v>
      </c>
      <c r="E659" s="45"/>
    </row>
    <row r="660" spans="1:5" x14ac:dyDescent="0.5">
      <c r="A660" s="3" t="s">
        <v>120</v>
      </c>
      <c r="B660" s="3" t="s">
        <v>126</v>
      </c>
      <c r="C660" s="3" t="s">
        <v>94</v>
      </c>
      <c r="D660" s="5">
        <v>549754</v>
      </c>
      <c r="E660" s="45"/>
    </row>
    <row r="661" spans="1:5" x14ac:dyDescent="0.5">
      <c r="A661" s="3" t="s">
        <v>48</v>
      </c>
      <c r="B661" s="3" t="s">
        <v>505</v>
      </c>
      <c r="C661" s="3" t="s">
        <v>94</v>
      </c>
      <c r="D661" s="5">
        <v>551040</v>
      </c>
      <c r="E661" s="45"/>
    </row>
    <row r="662" spans="1:5" x14ac:dyDescent="0.5">
      <c r="A662" s="3" t="s">
        <v>131</v>
      </c>
      <c r="B662" s="3" t="s">
        <v>124</v>
      </c>
      <c r="C662" s="3" t="s">
        <v>94</v>
      </c>
      <c r="D662" s="5">
        <v>558221</v>
      </c>
      <c r="E662" s="45"/>
    </row>
    <row r="663" spans="1:5" x14ac:dyDescent="0.5">
      <c r="A663" s="3" t="s">
        <v>48</v>
      </c>
      <c r="B663" s="3" t="s">
        <v>124</v>
      </c>
      <c r="C663" s="3" t="s">
        <v>94</v>
      </c>
      <c r="D663" s="5">
        <v>558221</v>
      </c>
      <c r="E663" s="45"/>
    </row>
    <row r="664" spans="1:5" x14ac:dyDescent="0.5">
      <c r="A664" s="3" t="s">
        <v>120</v>
      </c>
      <c r="B664" s="3" t="s">
        <v>121</v>
      </c>
      <c r="C664" s="3" t="s">
        <v>94</v>
      </c>
      <c r="D664" s="5">
        <v>559146</v>
      </c>
      <c r="E664" s="45"/>
    </row>
    <row r="665" spans="1:5" x14ac:dyDescent="0.5">
      <c r="A665" s="3" t="s">
        <v>120</v>
      </c>
      <c r="B665" s="3" t="s">
        <v>69</v>
      </c>
      <c r="C665" s="3" t="s">
        <v>94</v>
      </c>
      <c r="D665" s="5">
        <v>559148</v>
      </c>
      <c r="E665" s="45"/>
    </row>
    <row r="666" spans="1:5" x14ac:dyDescent="0.5">
      <c r="A666" s="3" t="s">
        <v>131</v>
      </c>
      <c r="B666" s="3" t="s">
        <v>69</v>
      </c>
      <c r="C666" s="3" t="s">
        <v>94</v>
      </c>
      <c r="D666" s="5">
        <v>559148</v>
      </c>
      <c r="E666" s="45"/>
    </row>
    <row r="667" spans="1:5" x14ac:dyDescent="0.5">
      <c r="A667" s="3" t="s">
        <v>120</v>
      </c>
      <c r="B667" s="3" t="s">
        <v>368</v>
      </c>
      <c r="C667" s="3" t="s">
        <v>94</v>
      </c>
      <c r="D667" s="5">
        <v>559321</v>
      </c>
      <c r="E667" s="45"/>
    </row>
    <row r="668" spans="1:5" x14ac:dyDescent="0.5">
      <c r="A668" s="3" t="s">
        <v>131</v>
      </c>
      <c r="B668" s="3" t="s">
        <v>368</v>
      </c>
      <c r="C668" s="3" t="s">
        <v>94</v>
      </c>
      <c r="D668" s="5">
        <v>559321</v>
      </c>
      <c r="E668" s="45"/>
    </row>
    <row r="669" spans="1:5" x14ac:dyDescent="0.5">
      <c r="A669" s="3" t="s">
        <v>120</v>
      </c>
      <c r="B669" s="3" t="s">
        <v>148</v>
      </c>
      <c r="C669" s="3" t="s">
        <v>94</v>
      </c>
      <c r="D669" s="5">
        <v>559509</v>
      </c>
      <c r="E669" s="45"/>
    </row>
    <row r="670" spans="1:5" x14ac:dyDescent="0.5">
      <c r="A670" s="3" t="s">
        <v>120</v>
      </c>
      <c r="B670" s="3" t="s">
        <v>126</v>
      </c>
      <c r="C670" s="3" t="s">
        <v>94</v>
      </c>
      <c r="D670" s="5">
        <v>559754</v>
      </c>
      <c r="E670" s="45"/>
    </row>
    <row r="671" spans="1:5" x14ac:dyDescent="0.5">
      <c r="A671" s="3" t="s">
        <v>113</v>
      </c>
      <c r="B671" s="3" t="s">
        <v>114</v>
      </c>
      <c r="C671" s="3" t="s">
        <v>94</v>
      </c>
      <c r="D671" s="5">
        <v>559794</v>
      </c>
      <c r="E671" s="45"/>
    </row>
    <row r="672" spans="1:5" x14ac:dyDescent="0.5">
      <c r="A672" s="3" t="s">
        <v>113</v>
      </c>
      <c r="B672" s="3" t="s">
        <v>115</v>
      </c>
      <c r="C672" s="3" t="s">
        <v>94</v>
      </c>
      <c r="D672" s="5">
        <v>559795</v>
      </c>
      <c r="E672" s="45"/>
    </row>
    <row r="673" spans="1:5" x14ac:dyDescent="0.5">
      <c r="A673" s="3" t="s">
        <v>113</v>
      </c>
      <c r="B673" s="3" t="s">
        <v>116</v>
      </c>
      <c r="C673" s="3" t="s">
        <v>94</v>
      </c>
      <c r="D673" s="5">
        <v>559796</v>
      </c>
      <c r="E673" s="45"/>
    </row>
    <row r="674" spans="1:5" x14ac:dyDescent="0.5">
      <c r="A674" s="3" t="s">
        <v>113</v>
      </c>
      <c r="B674" s="3" t="s">
        <v>117</v>
      </c>
      <c r="C674" s="3" t="s">
        <v>94</v>
      </c>
      <c r="D674" s="5">
        <v>559797</v>
      </c>
      <c r="E674" s="45"/>
    </row>
    <row r="675" spans="1:5" x14ac:dyDescent="0.5">
      <c r="A675" s="3" t="s">
        <v>48</v>
      </c>
      <c r="B675" s="3" t="s">
        <v>209</v>
      </c>
      <c r="C675" s="3" t="s">
        <v>94</v>
      </c>
      <c r="D675" s="5">
        <v>559801</v>
      </c>
      <c r="E675" s="45"/>
    </row>
    <row r="676" spans="1:5" x14ac:dyDescent="0.5">
      <c r="A676" s="3" t="s">
        <v>120</v>
      </c>
      <c r="B676" s="3" t="s">
        <v>146</v>
      </c>
      <c r="C676" s="3" t="s">
        <v>94</v>
      </c>
      <c r="D676" s="5">
        <v>559874</v>
      </c>
      <c r="E676" s="45"/>
    </row>
    <row r="677" spans="1:5" x14ac:dyDescent="0.5">
      <c r="A677" s="3" t="s">
        <v>120</v>
      </c>
      <c r="B677" s="3" t="s">
        <v>128</v>
      </c>
      <c r="C677" s="3" t="s">
        <v>94</v>
      </c>
      <c r="D677" s="5">
        <v>559949</v>
      </c>
      <c r="E677" s="45"/>
    </row>
    <row r="678" spans="1:5" x14ac:dyDescent="0.5">
      <c r="A678" s="3" t="s">
        <v>131</v>
      </c>
      <c r="B678" s="3" t="s">
        <v>214</v>
      </c>
      <c r="C678" s="3" t="s">
        <v>94</v>
      </c>
      <c r="D678" s="5">
        <v>559956</v>
      </c>
      <c r="E678" s="45"/>
    </row>
    <row r="679" spans="1:5" x14ac:dyDescent="0.5">
      <c r="A679" s="3" t="s">
        <v>17</v>
      </c>
      <c r="B679" s="3" t="s">
        <v>49</v>
      </c>
      <c r="C679" s="3" t="s">
        <v>94</v>
      </c>
      <c r="D679" s="5">
        <v>559994</v>
      </c>
      <c r="E679" s="45"/>
    </row>
    <row r="680" spans="1:5" x14ac:dyDescent="0.5">
      <c r="A680" s="3" t="s">
        <v>17</v>
      </c>
      <c r="B680" s="3" t="s">
        <v>21</v>
      </c>
      <c r="C680" s="3" t="s">
        <v>94</v>
      </c>
      <c r="D680" s="5">
        <v>559994</v>
      </c>
      <c r="E680" s="45"/>
    </row>
    <row r="681" spans="1:5" x14ac:dyDescent="0.5">
      <c r="A681" s="3" t="s">
        <v>57</v>
      </c>
      <c r="B681" s="3" t="s">
        <v>185</v>
      </c>
      <c r="C681" s="3" t="s">
        <v>94</v>
      </c>
      <c r="D681" s="5">
        <v>571012</v>
      </c>
      <c r="E681" s="45"/>
    </row>
    <row r="682" spans="1:5" x14ac:dyDescent="0.5">
      <c r="A682" s="3" t="s">
        <v>57</v>
      </c>
      <c r="B682" s="3" t="s">
        <v>89</v>
      </c>
      <c r="C682" s="3" t="s">
        <v>94</v>
      </c>
      <c r="D682" s="5">
        <v>571016</v>
      </c>
      <c r="E682" s="45"/>
    </row>
    <row r="683" spans="1:5" x14ac:dyDescent="0.5">
      <c r="A683" s="3" t="s">
        <v>48</v>
      </c>
      <c r="B683" s="3" t="s">
        <v>505</v>
      </c>
      <c r="C683" s="3" t="s">
        <v>94</v>
      </c>
      <c r="D683" s="5">
        <v>571040</v>
      </c>
      <c r="E683" s="45"/>
    </row>
    <row r="684" spans="1:5" x14ac:dyDescent="0.5">
      <c r="A684" s="3" t="s">
        <v>131</v>
      </c>
      <c r="B684" s="3" t="s">
        <v>214</v>
      </c>
      <c r="C684" s="3" t="s">
        <v>94</v>
      </c>
      <c r="D684" s="5">
        <v>577040</v>
      </c>
      <c r="E684" s="45"/>
    </row>
    <row r="685" spans="1:5" x14ac:dyDescent="0.5">
      <c r="A685" s="3" t="s">
        <v>48</v>
      </c>
      <c r="B685" s="3" t="s">
        <v>124</v>
      </c>
      <c r="C685" s="3" t="s">
        <v>94</v>
      </c>
      <c r="D685" s="5">
        <v>578221</v>
      </c>
      <c r="E685" s="45"/>
    </row>
    <row r="686" spans="1:5" x14ac:dyDescent="0.5">
      <c r="A686" s="3" t="s">
        <v>131</v>
      </c>
      <c r="B686" s="3" t="s">
        <v>124</v>
      </c>
      <c r="C686" s="3" t="s">
        <v>94</v>
      </c>
      <c r="D686" s="5">
        <v>578221</v>
      </c>
      <c r="E686" s="45"/>
    </row>
    <row r="687" spans="1:5" x14ac:dyDescent="0.5">
      <c r="A687" s="3" t="s">
        <v>120</v>
      </c>
      <c r="B687" s="3" t="s">
        <v>126</v>
      </c>
      <c r="C687" s="3" t="s">
        <v>94</v>
      </c>
      <c r="D687" s="5">
        <v>579125</v>
      </c>
      <c r="E687" s="45"/>
    </row>
    <row r="688" spans="1:5" x14ac:dyDescent="0.5">
      <c r="A688" s="3" t="s">
        <v>120</v>
      </c>
      <c r="B688" s="3" t="s">
        <v>121</v>
      </c>
      <c r="C688" s="3" t="s">
        <v>94</v>
      </c>
      <c r="D688" s="5">
        <v>579146</v>
      </c>
      <c r="E688" s="45"/>
    </row>
    <row r="689" spans="1:5" x14ac:dyDescent="0.5">
      <c r="A689" s="3" t="s">
        <v>120</v>
      </c>
      <c r="B689" s="3" t="s">
        <v>69</v>
      </c>
      <c r="C689" s="3" t="s">
        <v>94</v>
      </c>
      <c r="D689" s="5">
        <v>579148</v>
      </c>
      <c r="E689" s="45"/>
    </row>
    <row r="690" spans="1:5" x14ac:dyDescent="0.5">
      <c r="A690" s="3" t="s">
        <v>131</v>
      </c>
      <c r="B690" s="3" t="s">
        <v>69</v>
      </c>
      <c r="C690" s="3" t="s">
        <v>94</v>
      </c>
      <c r="D690" s="5">
        <v>579148</v>
      </c>
      <c r="E690" s="45"/>
    </row>
    <row r="691" spans="1:5" x14ac:dyDescent="0.5">
      <c r="A691" s="3" t="s">
        <v>46</v>
      </c>
      <c r="B691" s="3" t="s">
        <v>47</v>
      </c>
      <c r="C691" s="3" t="s">
        <v>94</v>
      </c>
      <c r="D691" s="4">
        <v>579166</v>
      </c>
      <c r="E691" s="45"/>
    </row>
    <row r="692" spans="1:5" x14ac:dyDescent="0.5">
      <c r="A692" s="3" t="s">
        <v>48</v>
      </c>
      <c r="B692" s="3" t="s">
        <v>495</v>
      </c>
      <c r="C692" s="3" t="s">
        <v>94</v>
      </c>
      <c r="D692" s="5">
        <v>579213</v>
      </c>
      <c r="E692" s="45"/>
    </row>
    <row r="693" spans="1:5" x14ac:dyDescent="0.5">
      <c r="A693" s="3" t="s">
        <v>57</v>
      </c>
      <c r="B693" s="3" t="s">
        <v>141</v>
      </c>
      <c r="C693" s="3" t="s">
        <v>94</v>
      </c>
      <c r="D693" s="5">
        <v>579292</v>
      </c>
      <c r="E693" s="45"/>
    </row>
    <row r="694" spans="1:5" x14ac:dyDescent="0.5">
      <c r="A694" s="3" t="s">
        <v>48</v>
      </c>
      <c r="B694" s="3" t="s">
        <v>188</v>
      </c>
      <c r="C694" s="3" t="s">
        <v>94</v>
      </c>
      <c r="D694" s="5">
        <v>579308</v>
      </c>
      <c r="E694" s="45"/>
    </row>
    <row r="695" spans="1:5" x14ac:dyDescent="0.5">
      <c r="A695" s="3" t="s">
        <v>17</v>
      </c>
      <c r="B695" s="3" t="s">
        <v>49</v>
      </c>
      <c r="C695" s="3" t="s">
        <v>94</v>
      </c>
      <c r="D695" s="5">
        <v>579309</v>
      </c>
      <c r="E695" s="45"/>
    </row>
    <row r="696" spans="1:5" x14ac:dyDescent="0.5">
      <c r="A696" s="3" t="s">
        <v>48</v>
      </c>
      <c r="B696" s="3" t="s">
        <v>496</v>
      </c>
      <c r="C696" s="3" t="s">
        <v>94</v>
      </c>
      <c r="D696" s="5">
        <v>579314</v>
      </c>
      <c r="E696" s="45"/>
    </row>
    <row r="697" spans="1:5" x14ac:dyDescent="0.5">
      <c r="A697" s="3" t="s">
        <v>120</v>
      </c>
      <c r="B697" s="3" t="s">
        <v>368</v>
      </c>
      <c r="C697" s="3" t="s">
        <v>94</v>
      </c>
      <c r="D697" s="5">
        <v>579321</v>
      </c>
      <c r="E697" s="45"/>
    </row>
    <row r="698" spans="1:5" x14ac:dyDescent="0.5">
      <c r="A698" s="3" t="s">
        <v>131</v>
      </c>
      <c r="B698" s="3" t="s">
        <v>368</v>
      </c>
      <c r="C698" s="3" t="s">
        <v>94</v>
      </c>
      <c r="D698" s="5">
        <v>579321</v>
      </c>
      <c r="E698" s="45"/>
    </row>
    <row r="699" spans="1:5" x14ac:dyDescent="0.5">
      <c r="A699" s="3" t="s">
        <v>57</v>
      </c>
      <c r="B699" s="3" t="s">
        <v>142</v>
      </c>
      <c r="C699" s="3" t="s">
        <v>94</v>
      </c>
      <c r="D699" s="5">
        <v>579323</v>
      </c>
      <c r="E699" s="45"/>
    </row>
    <row r="700" spans="1:5" x14ac:dyDescent="0.5">
      <c r="A700" s="3" t="s">
        <v>46</v>
      </c>
      <c r="B700" s="3" t="s">
        <v>47</v>
      </c>
      <c r="C700" s="3" t="s">
        <v>94</v>
      </c>
      <c r="D700" s="4">
        <v>579490</v>
      </c>
      <c r="E700" s="45"/>
    </row>
    <row r="701" spans="1:5" x14ac:dyDescent="0.5">
      <c r="A701" s="3" t="s">
        <v>120</v>
      </c>
      <c r="B701" s="3" t="s">
        <v>148</v>
      </c>
      <c r="C701" s="3" t="s">
        <v>94</v>
      </c>
      <c r="D701" s="5">
        <v>579508</v>
      </c>
      <c r="E701" s="45"/>
    </row>
    <row r="702" spans="1:5" x14ac:dyDescent="0.5">
      <c r="A702" s="3" t="s">
        <v>17</v>
      </c>
      <c r="B702" s="3" t="s">
        <v>49</v>
      </c>
      <c r="C702" s="3" t="s">
        <v>94</v>
      </c>
      <c r="D702" s="5">
        <v>579652</v>
      </c>
      <c r="E702" s="45"/>
    </row>
    <row r="703" spans="1:5" x14ac:dyDescent="0.5">
      <c r="A703" s="3" t="s">
        <v>17</v>
      </c>
      <c r="B703" s="3" t="s">
        <v>21</v>
      </c>
      <c r="C703" s="3" t="s">
        <v>94</v>
      </c>
      <c r="D703" s="5">
        <v>579652</v>
      </c>
      <c r="E703" s="45"/>
    </row>
    <row r="704" spans="1:5" x14ac:dyDescent="0.5">
      <c r="A704" s="3" t="s">
        <v>120</v>
      </c>
      <c r="B704" s="3" t="s">
        <v>126</v>
      </c>
      <c r="C704" s="3" t="s">
        <v>94</v>
      </c>
      <c r="D704" s="5">
        <v>579754</v>
      </c>
      <c r="E704" s="45"/>
    </row>
    <row r="705" spans="1:5" x14ac:dyDescent="0.5">
      <c r="A705" s="3" t="s">
        <v>48</v>
      </c>
      <c r="B705" s="3" t="s">
        <v>495</v>
      </c>
      <c r="C705" s="3" t="s">
        <v>94</v>
      </c>
      <c r="D705" s="5">
        <v>579782</v>
      </c>
      <c r="E705" s="45"/>
    </row>
    <row r="706" spans="1:5" x14ac:dyDescent="0.5">
      <c r="A706" s="3" t="s">
        <v>113</v>
      </c>
      <c r="B706" s="3" t="s">
        <v>114</v>
      </c>
      <c r="C706" s="3" t="s">
        <v>94</v>
      </c>
      <c r="D706" s="5">
        <v>579794</v>
      </c>
      <c r="E706" s="45"/>
    </row>
    <row r="707" spans="1:5" x14ac:dyDescent="0.5">
      <c r="A707" s="3" t="s">
        <v>113</v>
      </c>
      <c r="B707" s="3" t="s">
        <v>115</v>
      </c>
      <c r="C707" s="3" t="s">
        <v>94</v>
      </c>
      <c r="D707" s="5">
        <v>579795</v>
      </c>
      <c r="E707" s="45"/>
    </row>
    <row r="708" spans="1:5" x14ac:dyDescent="0.5">
      <c r="A708" s="3" t="s">
        <v>113</v>
      </c>
      <c r="B708" s="3" t="s">
        <v>116</v>
      </c>
      <c r="C708" s="3" t="s">
        <v>94</v>
      </c>
      <c r="D708" s="5">
        <v>579796</v>
      </c>
      <c r="E708" s="45"/>
    </row>
    <row r="709" spans="1:5" x14ac:dyDescent="0.5">
      <c r="A709" s="3" t="s">
        <v>113</v>
      </c>
      <c r="B709" s="3" t="s">
        <v>117</v>
      </c>
      <c r="C709" s="3" t="s">
        <v>94</v>
      </c>
      <c r="D709" s="5">
        <v>579797</v>
      </c>
      <c r="E709" s="45"/>
    </row>
    <row r="710" spans="1:5" x14ac:dyDescent="0.5">
      <c r="A710" s="3" t="s">
        <v>48</v>
      </c>
      <c r="B710" s="3" t="s">
        <v>209</v>
      </c>
      <c r="C710" s="3" t="s">
        <v>94</v>
      </c>
      <c r="D710" s="5">
        <v>579801</v>
      </c>
      <c r="E710" s="45"/>
    </row>
    <row r="711" spans="1:5" x14ac:dyDescent="0.5">
      <c r="A711" s="3" t="s">
        <v>120</v>
      </c>
      <c r="B711" s="3" t="s">
        <v>146</v>
      </c>
      <c r="C711" s="3" t="s">
        <v>94</v>
      </c>
      <c r="D711" s="5">
        <v>579874</v>
      </c>
      <c r="E711" s="45"/>
    </row>
    <row r="712" spans="1:5" x14ac:dyDescent="0.5">
      <c r="A712" s="3" t="s">
        <v>131</v>
      </c>
      <c r="B712" s="3" t="s">
        <v>124</v>
      </c>
      <c r="C712" s="3" t="s">
        <v>94</v>
      </c>
      <c r="D712" s="5">
        <v>579877</v>
      </c>
      <c r="E712" s="45"/>
    </row>
    <row r="713" spans="1:5" x14ac:dyDescent="0.5">
      <c r="A713" s="3" t="s">
        <v>48</v>
      </c>
      <c r="B713" s="3" t="s">
        <v>124</v>
      </c>
      <c r="C713" s="3" t="s">
        <v>94</v>
      </c>
      <c r="D713" s="5">
        <v>579877</v>
      </c>
      <c r="E713" s="45"/>
    </row>
    <row r="714" spans="1:5" x14ac:dyDescent="0.5">
      <c r="A714" s="3" t="s">
        <v>120</v>
      </c>
      <c r="B714" s="3" t="s">
        <v>128</v>
      </c>
      <c r="C714" s="3" t="s">
        <v>94</v>
      </c>
      <c r="D714" s="5">
        <v>579949</v>
      </c>
      <c r="E714" s="45"/>
    </row>
    <row r="715" spans="1:5" x14ac:dyDescent="0.5">
      <c r="A715" s="3" t="s">
        <v>131</v>
      </c>
      <c r="B715" s="3" t="s">
        <v>214</v>
      </c>
      <c r="C715" s="3" t="s">
        <v>94</v>
      </c>
      <c r="D715" s="5">
        <v>579956</v>
      </c>
      <c r="E715" s="45"/>
    </row>
    <row r="716" spans="1:5" x14ac:dyDescent="0.5">
      <c r="A716" s="3" t="s">
        <v>48</v>
      </c>
      <c r="B716" s="3" t="s">
        <v>72</v>
      </c>
      <c r="C716" s="3" t="s">
        <v>94</v>
      </c>
      <c r="D716" s="4">
        <v>579973</v>
      </c>
      <c r="E716" s="45"/>
    </row>
    <row r="717" spans="1:5" x14ac:dyDescent="0.5">
      <c r="A717" s="3" t="s">
        <v>17</v>
      </c>
      <c r="B717" s="3" t="s">
        <v>49</v>
      </c>
      <c r="C717" s="3" t="s">
        <v>94</v>
      </c>
      <c r="D717" s="5">
        <v>579994</v>
      </c>
      <c r="E717" s="45"/>
    </row>
    <row r="718" spans="1:5" x14ac:dyDescent="0.5">
      <c r="A718" s="3" t="s">
        <v>17</v>
      </c>
      <c r="B718" s="3" t="s">
        <v>21</v>
      </c>
      <c r="C718" s="3" t="s">
        <v>94</v>
      </c>
      <c r="D718" s="5">
        <v>579994</v>
      </c>
      <c r="E718" s="45"/>
    </row>
    <row r="719" spans="1:5" x14ac:dyDescent="0.5">
      <c r="A719" s="3" t="s">
        <v>17</v>
      </c>
      <c r="B719" s="3" t="s">
        <v>49</v>
      </c>
      <c r="C719" s="3" t="s">
        <v>94</v>
      </c>
      <c r="D719" s="5">
        <v>579997</v>
      </c>
      <c r="E719" s="45"/>
    </row>
    <row r="720" spans="1:5" x14ac:dyDescent="0.5">
      <c r="A720" s="3" t="s">
        <v>17</v>
      </c>
      <c r="B720" s="3" t="s">
        <v>21</v>
      </c>
      <c r="C720" s="3" t="s">
        <v>94</v>
      </c>
      <c r="D720" s="5">
        <v>579997</v>
      </c>
      <c r="E720" s="45"/>
    </row>
    <row r="721" spans="1:5" x14ac:dyDescent="0.5">
      <c r="A721" s="3" t="s">
        <v>57</v>
      </c>
      <c r="B721" s="3" t="s">
        <v>185</v>
      </c>
      <c r="C721" s="3" t="s">
        <v>94</v>
      </c>
      <c r="D721" s="5">
        <v>581012</v>
      </c>
      <c r="E721" s="45"/>
    </row>
    <row r="722" spans="1:5" x14ac:dyDescent="0.5">
      <c r="A722" s="3" t="s">
        <v>57</v>
      </c>
      <c r="B722" s="3" t="s">
        <v>89</v>
      </c>
      <c r="C722" s="3" t="s">
        <v>94</v>
      </c>
      <c r="D722" s="5">
        <v>581016</v>
      </c>
      <c r="E722" s="45"/>
    </row>
    <row r="723" spans="1:5" x14ac:dyDescent="0.5">
      <c r="A723" s="3" t="s">
        <v>48</v>
      </c>
      <c r="B723" s="3" t="s">
        <v>505</v>
      </c>
      <c r="C723" s="3" t="s">
        <v>94</v>
      </c>
      <c r="D723" s="5">
        <v>581040</v>
      </c>
      <c r="E723" s="45"/>
    </row>
    <row r="724" spans="1:5" x14ac:dyDescent="0.5">
      <c r="A724" s="3" t="s">
        <v>131</v>
      </c>
      <c r="B724" s="3" t="s">
        <v>124</v>
      </c>
      <c r="C724" s="3" t="s">
        <v>94</v>
      </c>
      <c r="D724" s="5">
        <v>588221</v>
      </c>
      <c r="E724" s="45"/>
    </row>
    <row r="725" spans="1:5" x14ac:dyDescent="0.5">
      <c r="A725" s="3" t="s">
        <v>48</v>
      </c>
      <c r="B725" s="3" t="s">
        <v>124</v>
      </c>
      <c r="C725" s="3" t="s">
        <v>94</v>
      </c>
      <c r="D725" s="5">
        <v>588221</v>
      </c>
      <c r="E725" s="45"/>
    </row>
    <row r="726" spans="1:5" x14ac:dyDescent="0.5">
      <c r="A726" s="3" t="s">
        <v>120</v>
      </c>
      <c r="B726" s="3" t="s">
        <v>121</v>
      </c>
      <c r="C726" s="3" t="s">
        <v>94</v>
      </c>
      <c r="D726" s="5">
        <v>589146</v>
      </c>
      <c r="E726" s="45"/>
    </row>
    <row r="727" spans="1:5" x14ac:dyDescent="0.5">
      <c r="A727" s="3" t="s">
        <v>120</v>
      </c>
      <c r="B727" s="3" t="s">
        <v>69</v>
      </c>
      <c r="C727" s="3" t="s">
        <v>94</v>
      </c>
      <c r="D727" s="5">
        <v>589148</v>
      </c>
      <c r="E727" s="45"/>
    </row>
    <row r="728" spans="1:5" x14ac:dyDescent="0.5">
      <c r="A728" s="3" t="s">
        <v>131</v>
      </c>
      <c r="B728" s="3" t="s">
        <v>69</v>
      </c>
      <c r="C728" s="3" t="s">
        <v>94</v>
      </c>
      <c r="D728" s="5">
        <v>589148</v>
      </c>
      <c r="E728" s="45"/>
    </row>
    <row r="729" spans="1:5" x14ac:dyDescent="0.5">
      <c r="A729" s="3" t="s">
        <v>48</v>
      </c>
      <c r="B729" s="3" t="s">
        <v>495</v>
      </c>
      <c r="C729" s="3" t="s">
        <v>94</v>
      </c>
      <c r="D729" s="5">
        <v>589213</v>
      </c>
      <c r="E729" s="45"/>
    </row>
    <row r="730" spans="1:5" x14ac:dyDescent="0.5">
      <c r="A730" s="3" t="s">
        <v>57</v>
      </c>
      <c r="B730" s="3" t="s">
        <v>141</v>
      </c>
      <c r="C730" s="3" t="s">
        <v>94</v>
      </c>
      <c r="D730" s="5">
        <v>589292</v>
      </c>
      <c r="E730" s="45"/>
    </row>
    <row r="731" spans="1:5" x14ac:dyDescent="0.5">
      <c r="A731" s="3" t="s">
        <v>48</v>
      </c>
      <c r="B731" s="3" t="s">
        <v>31</v>
      </c>
      <c r="C731" s="3" t="s">
        <v>94</v>
      </c>
      <c r="D731" s="5">
        <v>589314</v>
      </c>
      <c r="E731" s="45"/>
    </row>
    <row r="732" spans="1:5" x14ac:dyDescent="0.5">
      <c r="A732" s="3" t="s">
        <v>131</v>
      </c>
      <c r="B732" s="3" t="s">
        <v>368</v>
      </c>
      <c r="C732" s="3" t="s">
        <v>94</v>
      </c>
      <c r="D732" s="5">
        <v>589321</v>
      </c>
      <c r="E732" s="45"/>
    </row>
    <row r="733" spans="1:5" x14ac:dyDescent="0.5">
      <c r="A733" s="3" t="s">
        <v>120</v>
      </c>
      <c r="B733" s="3" t="s">
        <v>368</v>
      </c>
      <c r="C733" s="3" t="s">
        <v>94</v>
      </c>
      <c r="D733" s="5">
        <v>589321</v>
      </c>
      <c r="E733" s="45"/>
    </row>
    <row r="734" spans="1:5" x14ac:dyDescent="0.5">
      <c r="A734" s="3" t="s">
        <v>57</v>
      </c>
      <c r="B734" s="3" t="s">
        <v>142</v>
      </c>
      <c r="C734" s="3" t="s">
        <v>94</v>
      </c>
      <c r="D734" s="5">
        <v>589323</v>
      </c>
      <c r="E734" s="45"/>
    </row>
    <row r="735" spans="1:5" x14ac:dyDescent="0.5">
      <c r="A735" s="3" t="s">
        <v>120</v>
      </c>
      <c r="B735" s="3" t="s">
        <v>148</v>
      </c>
      <c r="C735" s="3" t="s">
        <v>94</v>
      </c>
      <c r="D735" s="5">
        <v>589508</v>
      </c>
      <c r="E735" s="45"/>
    </row>
    <row r="736" spans="1:5" x14ac:dyDescent="0.5">
      <c r="A736" s="3" t="s">
        <v>120</v>
      </c>
      <c r="B736" s="3" t="s">
        <v>126</v>
      </c>
      <c r="C736" s="3" t="s">
        <v>94</v>
      </c>
      <c r="D736" s="5">
        <v>589754</v>
      </c>
      <c r="E736" s="45"/>
    </row>
    <row r="737" spans="1:5" x14ac:dyDescent="0.5">
      <c r="A737" s="3" t="s">
        <v>48</v>
      </c>
      <c r="B737" s="3" t="s">
        <v>495</v>
      </c>
      <c r="C737" s="3" t="s">
        <v>94</v>
      </c>
      <c r="D737" s="5">
        <v>589782</v>
      </c>
      <c r="E737" s="45"/>
    </row>
    <row r="738" spans="1:5" x14ac:dyDescent="0.5">
      <c r="A738" s="3" t="s">
        <v>113</v>
      </c>
      <c r="B738" s="3" t="s">
        <v>114</v>
      </c>
      <c r="C738" s="3" t="s">
        <v>94</v>
      </c>
      <c r="D738" s="5">
        <v>589794</v>
      </c>
      <c r="E738" s="45"/>
    </row>
    <row r="739" spans="1:5" x14ac:dyDescent="0.5">
      <c r="A739" s="3" t="s">
        <v>113</v>
      </c>
      <c r="B739" s="3" t="s">
        <v>115</v>
      </c>
      <c r="C739" s="3" t="s">
        <v>94</v>
      </c>
      <c r="D739" s="5">
        <v>589795</v>
      </c>
      <c r="E739" s="45"/>
    </row>
    <row r="740" spans="1:5" x14ac:dyDescent="0.5">
      <c r="A740" s="3" t="s">
        <v>113</v>
      </c>
      <c r="B740" s="3" t="s">
        <v>116</v>
      </c>
      <c r="C740" s="3" t="s">
        <v>94</v>
      </c>
      <c r="D740" s="5">
        <v>589796</v>
      </c>
      <c r="E740" s="45"/>
    </row>
    <row r="741" spans="1:5" x14ac:dyDescent="0.5">
      <c r="A741" s="3" t="s">
        <v>113</v>
      </c>
      <c r="B741" s="3" t="s">
        <v>117</v>
      </c>
      <c r="C741" s="3" t="s">
        <v>94</v>
      </c>
      <c r="D741" s="5">
        <v>589797</v>
      </c>
      <c r="E741" s="45"/>
    </row>
    <row r="742" spans="1:5" x14ac:dyDescent="0.5">
      <c r="A742" s="3" t="s">
        <v>48</v>
      </c>
      <c r="B742" s="3" t="s">
        <v>209</v>
      </c>
      <c r="C742" s="3" t="s">
        <v>94</v>
      </c>
      <c r="D742" s="5">
        <v>589801</v>
      </c>
      <c r="E742" s="45"/>
    </row>
    <row r="743" spans="1:5" x14ac:dyDescent="0.5">
      <c r="A743" s="3" t="s">
        <v>120</v>
      </c>
      <c r="B743" s="3" t="s">
        <v>146</v>
      </c>
      <c r="C743" s="3" t="s">
        <v>94</v>
      </c>
      <c r="D743" s="5">
        <v>589874</v>
      </c>
      <c r="E743" s="45"/>
    </row>
    <row r="744" spans="1:5" x14ac:dyDescent="0.5">
      <c r="A744" s="3" t="s">
        <v>131</v>
      </c>
      <c r="B744" s="3" t="s">
        <v>124</v>
      </c>
      <c r="C744" s="3" t="s">
        <v>94</v>
      </c>
      <c r="D744" s="5">
        <v>589877</v>
      </c>
      <c r="E744" s="45"/>
    </row>
    <row r="745" spans="1:5" x14ac:dyDescent="0.5">
      <c r="A745" s="3" t="s">
        <v>48</v>
      </c>
      <c r="B745" s="3" t="s">
        <v>124</v>
      </c>
      <c r="C745" s="3" t="s">
        <v>94</v>
      </c>
      <c r="D745" s="5">
        <v>589877</v>
      </c>
      <c r="E745" s="45"/>
    </row>
    <row r="746" spans="1:5" x14ac:dyDescent="0.5">
      <c r="A746" s="3" t="s">
        <v>120</v>
      </c>
      <c r="B746" s="3" t="s">
        <v>128</v>
      </c>
      <c r="C746" s="3" t="s">
        <v>94</v>
      </c>
      <c r="D746" s="5">
        <v>589949</v>
      </c>
      <c r="E746" s="45"/>
    </row>
    <row r="747" spans="1:5" x14ac:dyDescent="0.5">
      <c r="A747" s="3" t="s">
        <v>131</v>
      </c>
      <c r="B747" s="3" t="s">
        <v>214</v>
      </c>
      <c r="C747" s="3" t="s">
        <v>94</v>
      </c>
      <c r="D747" s="5">
        <v>589956</v>
      </c>
      <c r="E747" s="45"/>
    </row>
    <row r="748" spans="1:5" x14ac:dyDescent="0.5">
      <c r="A748" s="3" t="s">
        <v>57</v>
      </c>
      <c r="B748" s="3" t="s">
        <v>185</v>
      </c>
      <c r="C748" s="3" t="s">
        <v>94</v>
      </c>
      <c r="D748" s="5">
        <v>591012</v>
      </c>
      <c r="E748" s="45"/>
    </row>
    <row r="749" spans="1:5" x14ac:dyDescent="0.5">
      <c r="A749" s="3" t="s">
        <v>57</v>
      </c>
      <c r="B749" s="3" t="s">
        <v>89</v>
      </c>
      <c r="C749" s="3" t="s">
        <v>94</v>
      </c>
      <c r="D749" s="5">
        <v>591016</v>
      </c>
      <c r="E749" s="45"/>
    </row>
    <row r="750" spans="1:5" x14ac:dyDescent="0.5">
      <c r="A750" s="3" t="s">
        <v>48</v>
      </c>
      <c r="B750" s="3" t="s">
        <v>31</v>
      </c>
      <c r="C750" s="3" t="s">
        <v>94</v>
      </c>
      <c r="D750" s="5">
        <v>593678</v>
      </c>
      <c r="E750" s="45"/>
    </row>
    <row r="751" spans="1:5" x14ac:dyDescent="0.5">
      <c r="A751" s="3" t="s">
        <v>48</v>
      </c>
      <c r="B751" s="3" t="s">
        <v>31</v>
      </c>
      <c r="C751" s="3" t="s">
        <v>94</v>
      </c>
      <c r="D751" s="5">
        <v>599149</v>
      </c>
      <c r="E751" s="45"/>
    </row>
    <row r="752" spans="1:5" x14ac:dyDescent="0.5">
      <c r="A752" s="3" t="s">
        <v>48</v>
      </c>
      <c r="B752" s="3" t="s">
        <v>495</v>
      </c>
      <c r="C752" s="3" t="s">
        <v>94</v>
      </c>
      <c r="D752" s="5">
        <v>599213</v>
      </c>
      <c r="E752" s="45"/>
    </row>
    <row r="753" spans="1:5" x14ac:dyDescent="0.5">
      <c r="A753" s="3" t="s">
        <v>48</v>
      </c>
      <c r="B753" s="3" t="s">
        <v>31</v>
      </c>
      <c r="C753" s="3" t="s">
        <v>94</v>
      </c>
      <c r="D753" s="5">
        <v>599290</v>
      </c>
      <c r="E753" s="45"/>
    </row>
    <row r="754" spans="1:5" x14ac:dyDescent="0.5">
      <c r="A754" s="3" t="s">
        <v>57</v>
      </c>
      <c r="B754" s="3" t="s">
        <v>141</v>
      </c>
      <c r="C754" s="3" t="s">
        <v>94</v>
      </c>
      <c r="D754" s="5">
        <v>599292</v>
      </c>
      <c r="E754" s="45"/>
    </row>
    <row r="755" spans="1:5" x14ac:dyDescent="0.5">
      <c r="A755" s="3" t="s">
        <v>48</v>
      </c>
      <c r="B755" s="3" t="s">
        <v>31</v>
      </c>
      <c r="C755" s="3" t="s">
        <v>94</v>
      </c>
      <c r="D755" s="5">
        <v>599314</v>
      </c>
      <c r="E755" s="45"/>
    </row>
    <row r="756" spans="1:5" x14ac:dyDescent="0.5">
      <c r="A756" s="3" t="s">
        <v>57</v>
      </c>
      <c r="B756" s="3" t="s">
        <v>142</v>
      </c>
      <c r="C756" s="3" t="s">
        <v>94</v>
      </c>
      <c r="D756" s="5">
        <v>599323</v>
      </c>
      <c r="E756" s="45"/>
    </row>
    <row r="757" spans="1:5" x14ac:dyDescent="0.5">
      <c r="A757" s="3" t="s">
        <v>48</v>
      </c>
      <c r="B757" s="3" t="s">
        <v>31</v>
      </c>
      <c r="C757" s="3" t="s">
        <v>94</v>
      </c>
      <c r="D757" s="5">
        <v>599386</v>
      </c>
      <c r="E757" s="45"/>
    </row>
    <row r="758" spans="1:5" x14ac:dyDescent="0.5">
      <c r="A758" s="3" t="s">
        <v>17</v>
      </c>
      <c r="B758" s="3" t="s">
        <v>19</v>
      </c>
      <c r="C758" s="3" t="s">
        <v>94</v>
      </c>
      <c r="D758" s="5">
        <v>599457</v>
      </c>
      <c r="E758" s="45"/>
    </row>
    <row r="759" spans="1:5" x14ac:dyDescent="0.5">
      <c r="A759" s="3" t="s">
        <v>17</v>
      </c>
      <c r="B759" s="3" t="s">
        <v>18</v>
      </c>
      <c r="C759" s="3" t="s">
        <v>94</v>
      </c>
      <c r="D759" s="5">
        <v>599458</v>
      </c>
      <c r="E759" s="45"/>
    </row>
    <row r="760" spans="1:5" x14ac:dyDescent="0.5">
      <c r="A760" s="3" t="s">
        <v>48</v>
      </c>
      <c r="B760" s="3" t="s">
        <v>31</v>
      </c>
      <c r="C760" s="3" t="s">
        <v>94</v>
      </c>
      <c r="D760" s="5">
        <v>599472</v>
      </c>
      <c r="E760" s="45"/>
    </row>
    <row r="761" spans="1:5" x14ac:dyDescent="0.5">
      <c r="A761" s="3" t="s">
        <v>120</v>
      </c>
      <c r="B761" s="3" t="s">
        <v>148</v>
      </c>
      <c r="C761" s="3" t="s">
        <v>94</v>
      </c>
      <c r="D761" s="5">
        <v>599508</v>
      </c>
      <c r="E761" s="45"/>
    </row>
    <row r="762" spans="1:5" x14ac:dyDescent="0.5">
      <c r="A762" s="3" t="s">
        <v>48</v>
      </c>
      <c r="B762" s="3" t="s">
        <v>495</v>
      </c>
      <c r="C762" s="3" t="s">
        <v>94</v>
      </c>
      <c r="D762" s="5">
        <v>599782</v>
      </c>
      <c r="E762" s="45"/>
    </row>
    <row r="763" spans="1:5" x14ac:dyDescent="0.5">
      <c r="A763" s="3" t="s">
        <v>48</v>
      </c>
      <c r="B763" s="3" t="s">
        <v>209</v>
      </c>
      <c r="C763" s="3" t="s">
        <v>94</v>
      </c>
      <c r="D763" s="5">
        <v>599804</v>
      </c>
      <c r="E763" s="45"/>
    </row>
    <row r="764" spans="1:5" x14ac:dyDescent="0.5">
      <c r="A764" s="3" t="s">
        <v>48</v>
      </c>
      <c r="B764" s="3" t="s">
        <v>124</v>
      </c>
      <c r="C764" s="3" t="s">
        <v>94</v>
      </c>
      <c r="D764" s="5">
        <v>599877</v>
      </c>
      <c r="E764" s="45"/>
    </row>
    <row r="765" spans="1:5" x14ac:dyDescent="0.5">
      <c r="A765" s="3" t="s">
        <v>131</v>
      </c>
      <c r="B765" s="3" t="s">
        <v>124</v>
      </c>
      <c r="C765" s="3" t="s">
        <v>94</v>
      </c>
      <c r="D765" s="5">
        <v>599877</v>
      </c>
      <c r="E765" s="45"/>
    </row>
    <row r="766" spans="1:5" x14ac:dyDescent="0.5">
      <c r="A766" s="3" t="s">
        <v>46</v>
      </c>
      <c r="B766" s="3" t="s">
        <v>574</v>
      </c>
      <c r="C766" s="3" t="s">
        <v>94</v>
      </c>
      <c r="D766" s="4">
        <v>608507</v>
      </c>
      <c r="E766" s="45"/>
    </row>
    <row r="767" spans="1:5" x14ac:dyDescent="0.5">
      <c r="A767" s="3" t="s">
        <v>46</v>
      </c>
      <c r="B767" s="3" t="s">
        <v>47</v>
      </c>
      <c r="C767" s="3" t="s">
        <v>11</v>
      </c>
      <c r="D767" s="4">
        <v>670013</v>
      </c>
      <c r="E767" s="45"/>
    </row>
    <row r="768" spans="1:5" x14ac:dyDescent="0.5">
      <c r="A768" s="3" t="s">
        <v>46</v>
      </c>
      <c r="B768" s="3" t="s">
        <v>47</v>
      </c>
      <c r="C768" s="3" t="s">
        <v>11</v>
      </c>
      <c r="D768" s="4">
        <v>670014</v>
      </c>
      <c r="E768" s="45"/>
    </row>
    <row r="769" spans="1:5" x14ac:dyDescent="0.5">
      <c r="A769" s="3" t="s">
        <v>46</v>
      </c>
      <c r="B769" s="3" t="s">
        <v>47</v>
      </c>
      <c r="C769" s="3" t="s">
        <v>11</v>
      </c>
      <c r="D769" s="4">
        <v>670155</v>
      </c>
      <c r="E769" s="45"/>
    </row>
    <row r="770" spans="1:5" x14ac:dyDescent="0.5">
      <c r="A770" s="3" t="s">
        <v>46</v>
      </c>
      <c r="B770" s="3" t="s">
        <v>47</v>
      </c>
      <c r="C770" s="3" t="s">
        <v>11</v>
      </c>
      <c r="D770" s="4">
        <v>670254</v>
      </c>
      <c r="E770" s="45"/>
    </row>
    <row r="771" spans="1:5" x14ac:dyDescent="0.5">
      <c r="A771" s="3" t="s">
        <v>48</v>
      </c>
      <c r="B771" s="3" t="s">
        <v>495</v>
      </c>
      <c r="C771" s="3" t="s">
        <v>11</v>
      </c>
      <c r="D771" s="5">
        <v>670271</v>
      </c>
      <c r="E771" s="45"/>
    </row>
    <row r="772" spans="1:5" x14ac:dyDescent="0.5">
      <c r="A772" s="3" t="s">
        <v>46</v>
      </c>
      <c r="B772" s="3" t="s">
        <v>47</v>
      </c>
      <c r="C772" s="3" t="s">
        <v>11</v>
      </c>
      <c r="D772" s="4">
        <v>670304</v>
      </c>
      <c r="E772" s="45"/>
    </row>
    <row r="773" spans="1:5" x14ac:dyDescent="0.5">
      <c r="A773" s="3" t="s">
        <v>46</v>
      </c>
      <c r="B773" s="3" t="s">
        <v>47</v>
      </c>
      <c r="C773" s="3" t="s">
        <v>11</v>
      </c>
      <c r="D773" s="4">
        <v>670319</v>
      </c>
      <c r="E773" s="45"/>
    </row>
    <row r="774" spans="1:5" x14ac:dyDescent="0.5">
      <c r="A774" s="3" t="s">
        <v>48</v>
      </c>
      <c r="B774" s="3" t="s">
        <v>31</v>
      </c>
      <c r="C774" s="3" t="s">
        <v>11</v>
      </c>
      <c r="D774" s="5">
        <v>670585</v>
      </c>
      <c r="E774" s="45"/>
    </row>
    <row r="775" spans="1:5" x14ac:dyDescent="0.5">
      <c r="A775" s="3" t="s">
        <v>48</v>
      </c>
      <c r="B775" s="3" t="s">
        <v>31</v>
      </c>
      <c r="C775" s="3" t="s">
        <v>11</v>
      </c>
      <c r="D775" s="5">
        <v>670587</v>
      </c>
      <c r="E775" s="45"/>
    </row>
    <row r="776" spans="1:5" x14ac:dyDescent="0.5">
      <c r="A776" s="3" t="s">
        <v>48</v>
      </c>
      <c r="B776" s="3" t="s">
        <v>31</v>
      </c>
      <c r="C776" s="3" t="s">
        <v>11</v>
      </c>
      <c r="D776" s="5">
        <v>670591</v>
      </c>
      <c r="E776" s="45"/>
    </row>
    <row r="777" spans="1:5" x14ac:dyDescent="0.5">
      <c r="A777" s="3" t="s">
        <v>48</v>
      </c>
      <c r="B777" s="3" t="s">
        <v>31</v>
      </c>
      <c r="C777" s="3" t="s">
        <v>11</v>
      </c>
      <c r="D777" s="5">
        <v>670593</v>
      </c>
      <c r="E777" s="45"/>
    </row>
    <row r="778" spans="1:5" x14ac:dyDescent="0.5">
      <c r="A778" s="3" t="s">
        <v>46</v>
      </c>
      <c r="B778" s="3" t="s">
        <v>574</v>
      </c>
      <c r="C778" s="3" t="s">
        <v>11</v>
      </c>
      <c r="D778" s="4">
        <v>670697</v>
      </c>
      <c r="E778" s="45"/>
    </row>
    <row r="779" spans="1:5" x14ac:dyDescent="0.5">
      <c r="A779" s="3" t="s">
        <v>46</v>
      </c>
      <c r="B779" s="3" t="s">
        <v>574</v>
      </c>
      <c r="C779" s="3" t="s">
        <v>11</v>
      </c>
      <c r="D779" s="4">
        <v>670698</v>
      </c>
      <c r="E779" s="45"/>
    </row>
    <row r="780" spans="1:5" x14ac:dyDescent="0.5">
      <c r="A780" s="3" t="s">
        <v>57</v>
      </c>
      <c r="B780" s="3" t="s">
        <v>185</v>
      </c>
      <c r="C780" s="3" t="s">
        <v>11</v>
      </c>
      <c r="D780" s="5">
        <v>671012</v>
      </c>
      <c r="E780" s="45"/>
    </row>
    <row r="781" spans="1:5" x14ac:dyDescent="0.5">
      <c r="A781" s="3" t="s">
        <v>48</v>
      </c>
      <c r="B781" s="3" t="s">
        <v>886</v>
      </c>
      <c r="C781" s="3" t="s">
        <v>11</v>
      </c>
      <c r="D781" s="5">
        <v>671601</v>
      </c>
      <c r="E781" s="45"/>
    </row>
    <row r="782" spans="1:5" x14ac:dyDescent="0.5">
      <c r="A782" s="3" t="s">
        <v>48</v>
      </c>
      <c r="B782" s="3" t="s">
        <v>496</v>
      </c>
      <c r="C782" s="3" t="s">
        <v>11</v>
      </c>
      <c r="D782" s="5">
        <v>672115</v>
      </c>
      <c r="E782" s="45"/>
    </row>
    <row r="783" spans="1:5" x14ac:dyDescent="0.5">
      <c r="A783" s="3" t="s">
        <v>48</v>
      </c>
      <c r="B783" s="3" t="s">
        <v>496</v>
      </c>
      <c r="C783" s="3" t="s">
        <v>11</v>
      </c>
      <c r="D783" s="4">
        <v>672900</v>
      </c>
      <c r="E783" s="45"/>
    </row>
    <row r="784" spans="1:5" x14ac:dyDescent="0.5">
      <c r="A784" s="3" t="s">
        <v>48</v>
      </c>
      <c r="B784" s="3" t="s">
        <v>72</v>
      </c>
      <c r="C784" s="3" t="s">
        <v>11</v>
      </c>
      <c r="D784" s="4">
        <v>673019</v>
      </c>
      <c r="E784" s="45"/>
    </row>
    <row r="785" spans="1:5" x14ac:dyDescent="0.5">
      <c r="A785" s="3" t="s">
        <v>48</v>
      </c>
      <c r="B785" s="3" t="s">
        <v>72</v>
      </c>
      <c r="C785" s="3" t="s">
        <v>11</v>
      </c>
      <c r="D785" s="4">
        <v>673023</v>
      </c>
      <c r="E785" s="45"/>
    </row>
    <row r="786" spans="1:5" x14ac:dyDescent="0.5">
      <c r="A786" s="3" t="s">
        <v>48</v>
      </c>
      <c r="B786" s="3" t="s">
        <v>209</v>
      </c>
      <c r="C786" s="3" t="s">
        <v>11</v>
      </c>
      <c r="D786" s="5">
        <v>673107</v>
      </c>
      <c r="E786" s="45"/>
    </row>
    <row r="787" spans="1:5" x14ac:dyDescent="0.5">
      <c r="A787" s="3" t="s">
        <v>46</v>
      </c>
      <c r="B787" s="3" t="s">
        <v>47</v>
      </c>
      <c r="C787" s="3" t="s">
        <v>11</v>
      </c>
      <c r="D787" s="4">
        <v>673127</v>
      </c>
      <c r="E787" s="45"/>
    </row>
    <row r="788" spans="1:5" x14ac:dyDescent="0.5">
      <c r="A788" s="3" t="s">
        <v>46</v>
      </c>
      <c r="B788" s="3" t="s">
        <v>47</v>
      </c>
      <c r="C788" s="3" t="s">
        <v>11</v>
      </c>
      <c r="D788" s="4">
        <v>673400</v>
      </c>
      <c r="E788" s="45"/>
    </row>
    <row r="789" spans="1:5" x14ac:dyDescent="0.5">
      <c r="A789" s="3" t="s">
        <v>113</v>
      </c>
      <c r="B789" s="3" t="s">
        <v>114</v>
      </c>
      <c r="C789" s="3" t="s">
        <v>11</v>
      </c>
      <c r="D789" s="5">
        <v>674030</v>
      </c>
      <c r="E789" s="45"/>
    </row>
    <row r="790" spans="1:5" x14ac:dyDescent="0.5">
      <c r="A790" s="3" t="s">
        <v>113</v>
      </c>
      <c r="B790" s="3" t="s">
        <v>115</v>
      </c>
      <c r="C790" s="3" t="s">
        <v>11</v>
      </c>
      <c r="D790" s="5">
        <v>674040</v>
      </c>
      <c r="E790" s="45"/>
    </row>
    <row r="791" spans="1:5" x14ac:dyDescent="0.5">
      <c r="A791" s="3" t="s">
        <v>113</v>
      </c>
      <c r="B791" s="3" t="s">
        <v>116</v>
      </c>
      <c r="C791" s="3" t="s">
        <v>11</v>
      </c>
      <c r="D791" s="5">
        <v>674050</v>
      </c>
      <c r="E791" s="45"/>
    </row>
    <row r="792" spans="1:5" x14ac:dyDescent="0.5">
      <c r="A792" s="3" t="s">
        <v>113</v>
      </c>
      <c r="B792" s="3" t="s">
        <v>117</v>
      </c>
      <c r="C792" s="3" t="s">
        <v>11</v>
      </c>
      <c r="D792" s="5">
        <v>674060</v>
      </c>
      <c r="E792" s="45"/>
    </row>
    <row r="793" spans="1:5" x14ac:dyDescent="0.5">
      <c r="A793" s="3" t="s">
        <v>131</v>
      </c>
      <c r="B793" s="3" t="s">
        <v>214</v>
      </c>
      <c r="C793" s="3" t="s">
        <v>11</v>
      </c>
      <c r="D793" s="5">
        <v>674467</v>
      </c>
      <c r="E793" s="45"/>
    </row>
    <row r="794" spans="1:5" x14ac:dyDescent="0.5">
      <c r="A794" s="3" t="s">
        <v>48</v>
      </c>
      <c r="B794" s="3" t="s">
        <v>886</v>
      </c>
      <c r="C794" s="3" t="s">
        <v>11</v>
      </c>
      <c r="D794" s="5">
        <v>674473</v>
      </c>
      <c r="E794" s="45"/>
    </row>
    <row r="795" spans="1:5" x14ac:dyDescent="0.5">
      <c r="A795" s="3" t="s">
        <v>120</v>
      </c>
      <c r="B795" s="3" t="s">
        <v>121</v>
      </c>
      <c r="C795" s="3" t="s">
        <v>11</v>
      </c>
      <c r="D795" s="5">
        <v>674476</v>
      </c>
      <c r="E795" s="45"/>
    </row>
    <row r="796" spans="1:5" x14ac:dyDescent="0.5">
      <c r="A796" s="3" t="s">
        <v>120</v>
      </c>
      <c r="B796" s="3" t="s">
        <v>69</v>
      </c>
      <c r="C796" s="3" t="s">
        <v>11</v>
      </c>
      <c r="D796" s="5">
        <v>674477</v>
      </c>
      <c r="E796" s="45"/>
    </row>
    <row r="797" spans="1:5" x14ac:dyDescent="0.5">
      <c r="A797" s="3" t="s">
        <v>131</v>
      </c>
      <c r="B797" s="3" t="s">
        <v>69</v>
      </c>
      <c r="C797" s="3" t="s">
        <v>11</v>
      </c>
      <c r="D797" s="5">
        <v>674477</v>
      </c>
      <c r="E797" s="45"/>
    </row>
    <row r="798" spans="1:5" x14ac:dyDescent="0.5">
      <c r="A798" s="3" t="s">
        <v>120</v>
      </c>
      <c r="B798" s="3" t="s">
        <v>126</v>
      </c>
      <c r="C798" s="3" t="s">
        <v>11</v>
      </c>
      <c r="D798" s="5">
        <v>674480</v>
      </c>
      <c r="E798" s="45"/>
    </row>
    <row r="799" spans="1:5" x14ac:dyDescent="0.5">
      <c r="A799" s="3" t="s">
        <v>131</v>
      </c>
      <c r="B799" s="3" t="s">
        <v>124</v>
      </c>
      <c r="C799" s="3" t="s">
        <v>11</v>
      </c>
      <c r="D799" s="5">
        <v>674491</v>
      </c>
      <c r="E799" s="45"/>
    </row>
    <row r="800" spans="1:5" x14ac:dyDescent="0.5">
      <c r="A800" s="3" t="s">
        <v>48</v>
      </c>
      <c r="B800" s="3" t="s">
        <v>124</v>
      </c>
      <c r="C800" s="3" t="s">
        <v>11</v>
      </c>
      <c r="D800" s="5">
        <v>674491</v>
      </c>
      <c r="E800" s="45"/>
    </row>
    <row r="801" spans="1:5" x14ac:dyDescent="0.5">
      <c r="A801" s="3" t="s">
        <v>48</v>
      </c>
      <c r="B801" s="3" t="s">
        <v>505</v>
      </c>
      <c r="C801" s="3" t="s">
        <v>11</v>
      </c>
      <c r="D801" s="5">
        <v>674595</v>
      </c>
      <c r="E801" s="45"/>
    </row>
    <row r="802" spans="1:5" x14ac:dyDescent="0.5">
      <c r="A802" s="3" t="s">
        <v>17</v>
      </c>
      <c r="B802" s="3" t="s">
        <v>49</v>
      </c>
      <c r="C802" s="3" t="s">
        <v>11</v>
      </c>
      <c r="D802" s="5">
        <v>677513</v>
      </c>
      <c r="E802" s="45"/>
    </row>
    <row r="803" spans="1:5" x14ac:dyDescent="0.5">
      <c r="A803" s="3" t="s">
        <v>17</v>
      </c>
      <c r="B803" s="3" t="s">
        <v>21</v>
      </c>
      <c r="C803" s="3" t="s">
        <v>11</v>
      </c>
      <c r="D803" s="5">
        <v>677513</v>
      </c>
      <c r="E803" s="45"/>
    </row>
    <row r="804" spans="1:5" x14ac:dyDescent="0.5">
      <c r="A804" s="3" t="s">
        <v>48</v>
      </c>
      <c r="B804" s="3" t="s">
        <v>31</v>
      </c>
      <c r="C804" s="3" t="s">
        <v>11</v>
      </c>
      <c r="D804" s="5">
        <v>678060</v>
      </c>
      <c r="E804" s="45"/>
    </row>
    <row r="805" spans="1:5" x14ac:dyDescent="0.5">
      <c r="A805" s="3" t="s">
        <v>48</v>
      </c>
      <c r="B805" s="3" t="s">
        <v>31</v>
      </c>
      <c r="C805" s="3" t="s">
        <v>11</v>
      </c>
      <c r="D805" s="5">
        <v>678173</v>
      </c>
      <c r="E805" s="45"/>
    </row>
    <row r="806" spans="1:5" x14ac:dyDescent="0.5">
      <c r="A806" s="3" t="s">
        <v>48</v>
      </c>
      <c r="B806" s="3" t="s">
        <v>495</v>
      </c>
      <c r="C806" s="3" t="s">
        <v>11</v>
      </c>
      <c r="D806" s="5">
        <v>678459</v>
      </c>
      <c r="E806" s="45"/>
    </row>
    <row r="807" spans="1:5" x14ac:dyDescent="0.5">
      <c r="A807" s="3" t="s">
        <v>12</v>
      </c>
      <c r="B807" s="3" t="s">
        <v>16</v>
      </c>
      <c r="C807" s="3" t="s">
        <v>11</v>
      </c>
      <c r="D807" s="5">
        <v>678599</v>
      </c>
      <c r="E807" s="45"/>
    </row>
    <row r="808" spans="1:5" x14ac:dyDescent="0.5">
      <c r="A808" s="3" t="s">
        <v>12</v>
      </c>
      <c r="B808" s="3" t="s">
        <v>10</v>
      </c>
      <c r="C808" s="3" t="s">
        <v>11</v>
      </c>
      <c r="D808" s="5">
        <v>678600</v>
      </c>
      <c r="E808" s="45"/>
    </row>
    <row r="809" spans="1:5" x14ac:dyDescent="0.5">
      <c r="A809" s="3" t="s">
        <v>46</v>
      </c>
      <c r="B809" s="3" t="s">
        <v>47</v>
      </c>
      <c r="C809" s="3" t="s">
        <v>11</v>
      </c>
      <c r="D809" s="4">
        <v>678606</v>
      </c>
      <c r="E809" s="45"/>
    </row>
    <row r="810" spans="1:5" x14ac:dyDescent="0.5">
      <c r="A810" s="3" t="s">
        <v>46</v>
      </c>
      <c r="B810" s="3" t="s">
        <v>47</v>
      </c>
      <c r="C810" s="3" t="s">
        <v>11</v>
      </c>
      <c r="D810" s="4">
        <v>678607</v>
      </c>
      <c r="E810" s="45"/>
    </row>
    <row r="811" spans="1:5" x14ac:dyDescent="0.5">
      <c r="A811" s="3" t="s">
        <v>46</v>
      </c>
      <c r="B811" s="3" t="s">
        <v>47</v>
      </c>
      <c r="C811" s="3" t="s">
        <v>11</v>
      </c>
      <c r="D811" s="4">
        <v>678617</v>
      </c>
      <c r="E811" s="45"/>
    </row>
    <row r="812" spans="1:5" x14ac:dyDescent="0.5">
      <c r="A812" s="3" t="s">
        <v>48</v>
      </c>
      <c r="B812" s="3" t="s">
        <v>72</v>
      </c>
      <c r="C812" s="3" t="s">
        <v>11</v>
      </c>
      <c r="D812" s="4">
        <v>678904</v>
      </c>
      <c r="E812" s="45"/>
    </row>
    <row r="813" spans="1:5" x14ac:dyDescent="0.5">
      <c r="A813" s="3" t="s">
        <v>48</v>
      </c>
      <c r="B813" s="3" t="s">
        <v>72</v>
      </c>
      <c r="C813" s="3" t="s">
        <v>11</v>
      </c>
      <c r="D813" s="4">
        <v>678905</v>
      </c>
      <c r="E813" s="45"/>
    </row>
    <row r="814" spans="1:5" x14ac:dyDescent="0.5">
      <c r="A814" s="3" t="s">
        <v>48</v>
      </c>
      <c r="B814" s="3" t="s">
        <v>209</v>
      </c>
      <c r="C814" s="3" t="s">
        <v>11</v>
      </c>
      <c r="D814" s="4">
        <v>678906</v>
      </c>
      <c r="E814" s="45"/>
    </row>
    <row r="815" spans="1:5" x14ac:dyDescent="0.5">
      <c r="A815" s="3" t="s">
        <v>48</v>
      </c>
      <c r="B815" s="3" t="s">
        <v>209</v>
      </c>
      <c r="C815" s="3" t="s">
        <v>11</v>
      </c>
      <c r="D815" s="5">
        <v>678907</v>
      </c>
      <c r="E815" s="45"/>
    </row>
    <row r="816" spans="1:5" x14ac:dyDescent="0.5">
      <c r="A816" s="3" t="s">
        <v>12</v>
      </c>
      <c r="B816" s="3" t="s">
        <v>10</v>
      </c>
      <c r="C816" s="3" t="s">
        <v>11</v>
      </c>
      <c r="D816" s="5">
        <v>679055</v>
      </c>
      <c r="E816" s="45"/>
    </row>
    <row r="817" spans="1:5" x14ac:dyDescent="0.5">
      <c r="A817" s="3" t="s">
        <v>12</v>
      </c>
      <c r="B817" s="3" t="s">
        <v>10</v>
      </c>
      <c r="C817" s="3" t="s">
        <v>11</v>
      </c>
      <c r="D817" s="5">
        <v>679090</v>
      </c>
      <c r="E817" s="45"/>
    </row>
    <row r="818" spans="1:5" x14ac:dyDescent="0.5">
      <c r="A818" s="3" t="s">
        <v>12</v>
      </c>
      <c r="B818" s="3" t="s">
        <v>16</v>
      </c>
      <c r="C818" s="3" t="s">
        <v>11</v>
      </c>
      <c r="D818" s="5">
        <v>679099</v>
      </c>
      <c r="E818" s="45"/>
    </row>
    <row r="819" spans="1:5" x14ac:dyDescent="0.5">
      <c r="A819" s="3" t="s">
        <v>48</v>
      </c>
      <c r="B819" s="3" t="s">
        <v>31</v>
      </c>
      <c r="C819" s="3" t="s">
        <v>11</v>
      </c>
      <c r="D819" s="4">
        <v>679183</v>
      </c>
      <c r="E819" s="45"/>
    </row>
    <row r="820" spans="1:5" x14ac:dyDescent="0.5">
      <c r="A820" s="3" t="s">
        <v>57</v>
      </c>
      <c r="B820" s="3" t="s">
        <v>141</v>
      </c>
      <c r="C820" s="3" t="s">
        <v>11</v>
      </c>
      <c r="D820" s="5">
        <v>679291</v>
      </c>
      <c r="E820" s="45"/>
    </row>
    <row r="821" spans="1:5" x14ac:dyDescent="0.5">
      <c r="A821" s="3" t="s">
        <v>48</v>
      </c>
      <c r="B821" s="3" t="s">
        <v>496</v>
      </c>
      <c r="C821" s="3" t="s">
        <v>11</v>
      </c>
      <c r="D821" s="5">
        <v>679293</v>
      </c>
      <c r="E821" s="45"/>
    </row>
    <row r="822" spans="1:5" x14ac:dyDescent="0.5">
      <c r="A822" s="3" t="s">
        <v>48</v>
      </c>
      <c r="B822" s="3" t="s">
        <v>188</v>
      </c>
      <c r="C822" s="3" t="s">
        <v>11</v>
      </c>
      <c r="D822" s="5">
        <v>679304</v>
      </c>
      <c r="E822" s="45"/>
    </row>
    <row r="823" spans="1:5" x14ac:dyDescent="0.5">
      <c r="A823" s="3" t="s">
        <v>48</v>
      </c>
      <c r="B823" s="3" t="s">
        <v>188</v>
      </c>
      <c r="C823" s="3" t="s">
        <v>11</v>
      </c>
      <c r="D823" s="5">
        <v>679307</v>
      </c>
      <c r="E823" s="45"/>
    </row>
    <row r="824" spans="1:5" x14ac:dyDescent="0.5">
      <c r="A824" s="3" t="s">
        <v>48</v>
      </c>
      <c r="B824" s="3" t="s">
        <v>188</v>
      </c>
      <c r="C824" s="3" t="s">
        <v>11</v>
      </c>
      <c r="D824" s="5">
        <v>679308</v>
      </c>
      <c r="E824" s="45"/>
    </row>
    <row r="825" spans="1:5" x14ac:dyDescent="0.5">
      <c r="A825" s="3" t="s">
        <v>48</v>
      </c>
      <c r="B825" s="3" t="s">
        <v>188</v>
      </c>
      <c r="C825" s="3" t="s">
        <v>11</v>
      </c>
      <c r="D825" s="5">
        <v>679309</v>
      </c>
      <c r="E825" s="45"/>
    </row>
    <row r="826" spans="1:5" x14ac:dyDescent="0.5">
      <c r="A826" s="3" t="s">
        <v>120</v>
      </c>
      <c r="B826" s="3" t="s">
        <v>368</v>
      </c>
      <c r="C826" s="3" t="s">
        <v>11</v>
      </c>
      <c r="D826" s="5">
        <v>679322</v>
      </c>
      <c r="E826" s="45"/>
    </row>
    <row r="827" spans="1:5" x14ac:dyDescent="0.5">
      <c r="A827" s="3" t="s">
        <v>131</v>
      </c>
      <c r="B827" s="3" t="s">
        <v>368</v>
      </c>
      <c r="C827" s="3" t="s">
        <v>11</v>
      </c>
      <c r="D827" s="5">
        <v>679322</v>
      </c>
      <c r="E827" s="45"/>
    </row>
    <row r="828" spans="1:5" x14ac:dyDescent="0.5">
      <c r="A828" s="3" t="s">
        <v>48</v>
      </c>
      <c r="B828" s="3" t="s">
        <v>188</v>
      </c>
      <c r="C828" s="3" t="s">
        <v>11</v>
      </c>
      <c r="D828" s="5">
        <v>679325</v>
      </c>
      <c r="E828" s="45"/>
    </row>
    <row r="829" spans="1:5" x14ac:dyDescent="0.5">
      <c r="A829" s="3" t="s">
        <v>57</v>
      </c>
      <c r="B829" s="3" t="s">
        <v>141</v>
      </c>
      <c r="C829" s="3" t="s">
        <v>11</v>
      </c>
      <c r="D829" s="5">
        <v>679530</v>
      </c>
      <c r="E829" s="45"/>
    </row>
    <row r="830" spans="1:5" x14ac:dyDescent="0.5">
      <c r="A830" s="3" t="s">
        <v>57</v>
      </c>
      <c r="B830" s="3" t="s">
        <v>142</v>
      </c>
      <c r="C830" s="3" t="s">
        <v>11</v>
      </c>
      <c r="D830" s="5">
        <v>679531</v>
      </c>
      <c r="E830" s="45"/>
    </row>
    <row r="831" spans="1:5" x14ac:dyDescent="0.5">
      <c r="A831" s="3" t="s">
        <v>46</v>
      </c>
      <c r="B831" s="3" t="s">
        <v>574</v>
      </c>
      <c r="C831" s="3" t="s">
        <v>11</v>
      </c>
      <c r="D831" s="4">
        <v>679572</v>
      </c>
      <c r="E831" s="45"/>
    </row>
    <row r="832" spans="1:5" x14ac:dyDescent="0.5">
      <c r="A832" s="3" t="s">
        <v>12</v>
      </c>
      <c r="B832" s="3" t="s">
        <v>10</v>
      </c>
      <c r="C832" s="3" t="s">
        <v>11</v>
      </c>
      <c r="D832" s="5">
        <v>679607</v>
      </c>
      <c r="E832" s="45"/>
    </row>
    <row r="833" spans="1:5" x14ac:dyDescent="0.5">
      <c r="A833" s="3" t="s">
        <v>120</v>
      </c>
      <c r="B833" s="3" t="s">
        <v>69</v>
      </c>
      <c r="C833" s="3" t="s">
        <v>11</v>
      </c>
      <c r="D833" s="5">
        <v>679628</v>
      </c>
      <c r="E833" s="45"/>
    </row>
    <row r="834" spans="1:5" x14ac:dyDescent="0.5">
      <c r="A834" s="3" t="s">
        <v>131</v>
      </c>
      <c r="B834" s="3" t="s">
        <v>69</v>
      </c>
      <c r="C834" s="3" t="s">
        <v>11</v>
      </c>
      <c r="D834" s="5">
        <v>679628</v>
      </c>
      <c r="E834" s="45"/>
    </row>
    <row r="835" spans="1:5" x14ac:dyDescent="0.5">
      <c r="A835" s="3" t="s">
        <v>17</v>
      </c>
      <c r="B835" s="3" t="s">
        <v>49</v>
      </c>
      <c r="C835" s="3" t="s">
        <v>11</v>
      </c>
      <c r="D835" s="5">
        <v>679652</v>
      </c>
      <c r="E835" s="45"/>
    </row>
    <row r="836" spans="1:5" x14ac:dyDescent="0.5">
      <c r="A836" s="3" t="s">
        <v>17</v>
      </c>
      <c r="B836" s="3" t="s">
        <v>21</v>
      </c>
      <c r="C836" s="3" t="s">
        <v>11</v>
      </c>
      <c r="D836" s="5">
        <v>679652</v>
      </c>
      <c r="E836" s="45"/>
    </row>
    <row r="837" spans="1:5" x14ac:dyDescent="0.5">
      <c r="A837" s="3" t="s">
        <v>17</v>
      </c>
      <c r="B837" s="3" t="s">
        <v>19</v>
      </c>
      <c r="C837" s="3" t="s">
        <v>11</v>
      </c>
      <c r="D837" s="5">
        <v>679652</v>
      </c>
      <c r="E837" s="45"/>
    </row>
    <row r="838" spans="1:5" x14ac:dyDescent="0.5">
      <c r="A838" s="3" t="s">
        <v>17</v>
      </c>
      <c r="B838" s="3" t="s">
        <v>18</v>
      </c>
      <c r="C838" s="3" t="s">
        <v>11</v>
      </c>
      <c r="D838" s="5">
        <v>679652</v>
      </c>
      <c r="E838" s="45"/>
    </row>
    <row r="839" spans="1:5" x14ac:dyDescent="0.5">
      <c r="A839" s="3" t="s">
        <v>17</v>
      </c>
      <c r="B839" s="3" t="s">
        <v>19</v>
      </c>
      <c r="C839" s="3" t="s">
        <v>11</v>
      </c>
      <c r="D839" s="5">
        <v>679656</v>
      </c>
      <c r="E839" s="45"/>
    </row>
    <row r="840" spans="1:5" x14ac:dyDescent="0.5">
      <c r="A840" s="3" t="s">
        <v>17</v>
      </c>
      <c r="B840" s="3" t="s">
        <v>18</v>
      </c>
      <c r="C840" s="3" t="s">
        <v>11</v>
      </c>
      <c r="D840" s="5">
        <v>679659</v>
      </c>
      <c r="E840" s="45"/>
    </row>
    <row r="841" spans="1:5" x14ac:dyDescent="0.5">
      <c r="A841" s="3" t="s">
        <v>120</v>
      </c>
      <c r="B841" s="3" t="s">
        <v>121</v>
      </c>
      <c r="C841" s="3" t="s">
        <v>11</v>
      </c>
      <c r="D841" s="5">
        <v>679677</v>
      </c>
      <c r="E841" s="45"/>
    </row>
    <row r="842" spans="1:5" x14ac:dyDescent="0.5">
      <c r="A842" s="3" t="s">
        <v>120</v>
      </c>
      <c r="B842" s="3" t="s">
        <v>126</v>
      </c>
      <c r="C842" s="3" t="s">
        <v>11</v>
      </c>
      <c r="D842" s="5">
        <v>679678</v>
      </c>
      <c r="E842" s="45"/>
    </row>
    <row r="843" spans="1:5" x14ac:dyDescent="0.5">
      <c r="A843" s="3" t="s">
        <v>120</v>
      </c>
      <c r="B843" s="3" t="s">
        <v>128</v>
      </c>
      <c r="C843" s="3" t="s">
        <v>11</v>
      </c>
      <c r="D843" s="5">
        <v>679681</v>
      </c>
      <c r="E843" s="45"/>
    </row>
    <row r="844" spans="1:5" x14ac:dyDescent="0.5">
      <c r="A844" s="3" t="s">
        <v>12</v>
      </c>
      <c r="B844" s="3" t="s">
        <v>10</v>
      </c>
      <c r="C844" s="3" t="s">
        <v>11</v>
      </c>
      <c r="D844" s="5">
        <v>679750</v>
      </c>
      <c r="E844" s="45"/>
    </row>
    <row r="845" spans="1:5" x14ac:dyDescent="0.5">
      <c r="A845" s="3" t="s">
        <v>12</v>
      </c>
      <c r="B845" s="3" t="s">
        <v>16</v>
      </c>
      <c r="C845" s="3" t="s">
        <v>11</v>
      </c>
      <c r="D845" s="5">
        <v>679751</v>
      </c>
      <c r="E845" s="45"/>
    </row>
    <row r="846" spans="1:5" x14ac:dyDescent="0.5">
      <c r="A846" s="3" t="s">
        <v>48</v>
      </c>
      <c r="B846" s="3" t="s">
        <v>31</v>
      </c>
      <c r="C846" s="3" t="s">
        <v>11</v>
      </c>
      <c r="D846" s="5">
        <v>679763</v>
      </c>
      <c r="E846" s="45"/>
    </row>
    <row r="847" spans="1:5" x14ac:dyDescent="0.5">
      <c r="A847" s="3" t="s">
        <v>48</v>
      </c>
      <c r="B847" s="3" t="s">
        <v>31</v>
      </c>
      <c r="C847" s="3" t="s">
        <v>11</v>
      </c>
      <c r="D847" s="5">
        <v>679769</v>
      </c>
      <c r="E847" s="45"/>
    </row>
    <row r="848" spans="1:5" x14ac:dyDescent="0.5">
      <c r="A848" s="3" t="s">
        <v>48</v>
      </c>
      <c r="B848" s="3" t="s">
        <v>209</v>
      </c>
      <c r="C848" s="3" t="s">
        <v>11</v>
      </c>
      <c r="D848" s="4">
        <v>679803</v>
      </c>
      <c r="E848" s="45"/>
    </row>
    <row r="849" spans="1:5" x14ac:dyDescent="0.5">
      <c r="A849" s="3" t="s">
        <v>48</v>
      </c>
      <c r="B849" s="3" t="s">
        <v>209</v>
      </c>
      <c r="C849" s="3" t="s">
        <v>11</v>
      </c>
      <c r="D849" s="5">
        <v>679806</v>
      </c>
      <c r="E849" s="45"/>
    </row>
    <row r="850" spans="1:5" x14ac:dyDescent="0.5">
      <c r="A850" s="3" t="s">
        <v>48</v>
      </c>
      <c r="B850" s="3" t="s">
        <v>209</v>
      </c>
      <c r="C850" s="3" t="s">
        <v>11</v>
      </c>
      <c r="D850" s="5">
        <v>679808</v>
      </c>
      <c r="E850" s="45"/>
    </row>
    <row r="851" spans="1:5" x14ac:dyDescent="0.5">
      <c r="A851" s="3" t="s">
        <v>48</v>
      </c>
      <c r="B851" s="3" t="s">
        <v>209</v>
      </c>
      <c r="C851" s="3" t="s">
        <v>11</v>
      </c>
      <c r="D851" s="5">
        <v>679809</v>
      </c>
      <c r="E851" s="45"/>
    </row>
    <row r="852" spans="1:5" x14ac:dyDescent="0.5">
      <c r="A852" s="3" t="s">
        <v>48</v>
      </c>
      <c r="B852" s="3" t="s">
        <v>209</v>
      </c>
      <c r="C852" s="3" t="s">
        <v>11</v>
      </c>
      <c r="D852" s="5">
        <v>679814</v>
      </c>
      <c r="E852" s="45"/>
    </row>
    <row r="853" spans="1:5" x14ac:dyDescent="0.5">
      <c r="A853" s="3" t="s">
        <v>48</v>
      </c>
      <c r="B853" s="3" t="s">
        <v>209</v>
      </c>
      <c r="C853" s="3" t="s">
        <v>11</v>
      </c>
      <c r="D853" s="5">
        <v>679816</v>
      </c>
      <c r="E853" s="45"/>
    </row>
    <row r="854" spans="1:5" x14ac:dyDescent="0.5">
      <c r="A854" s="3" t="s">
        <v>48</v>
      </c>
      <c r="B854" s="3" t="s">
        <v>209</v>
      </c>
      <c r="C854" s="3" t="s">
        <v>11</v>
      </c>
      <c r="D854" s="5">
        <v>679819</v>
      </c>
      <c r="E854" s="45"/>
    </row>
    <row r="855" spans="1:5" x14ac:dyDescent="0.5">
      <c r="A855" s="3" t="s">
        <v>120</v>
      </c>
      <c r="B855" s="3" t="s">
        <v>146</v>
      </c>
      <c r="C855" s="3" t="s">
        <v>11</v>
      </c>
      <c r="D855" s="5">
        <v>679821</v>
      </c>
      <c r="E855" s="45"/>
    </row>
    <row r="856" spans="1:5" x14ac:dyDescent="0.5">
      <c r="A856" s="3" t="s">
        <v>120</v>
      </c>
      <c r="B856" s="3" t="s">
        <v>146</v>
      </c>
      <c r="C856" s="3" t="s">
        <v>11</v>
      </c>
      <c r="D856" s="5">
        <v>679872</v>
      </c>
      <c r="E856" s="45"/>
    </row>
    <row r="857" spans="1:5" x14ac:dyDescent="0.5">
      <c r="A857" s="3" t="s">
        <v>120</v>
      </c>
      <c r="B857" s="3" t="s">
        <v>146</v>
      </c>
      <c r="C857" s="3" t="s">
        <v>11</v>
      </c>
      <c r="D857" s="5">
        <v>679873</v>
      </c>
      <c r="E857" s="45"/>
    </row>
    <row r="858" spans="1:5" x14ac:dyDescent="0.5">
      <c r="A858" s="3" t="s">
        <v>120</v>
      </c>
      <c r="B858" s="3" t="s">
        <v>148</v>
      </c>
      <c r="C858" s="3" t="s">
        <v>11</v>
      </c>
      <c r="D858" s="5">
        <v>679908</v>
      </c>
      <c r="E858" s="45"/>
    </row>
    <row r="859" spans="1:5" x14ac:dyDescent="0.5">
      <c r="A859" s="3" t="s">
        <v>48</v>
      </c>
      <c r="B859" s="3" t="s">
        <v>496</v>
      </c>
      <c r="C859" s="3" t="s">
        <v>11</v>
      </c>
      <c r="D859" s="5">
        <v>679978</v>
      </c>
      <c r="E859" s="45"/>
    </row>
    <row r="860" spans="1:5" x14ac:dyDescent="0.5">
      <c r="A860" s="3" t="s">
        <v>120</v>
      </c>
      <c r="B860" s="3" t="s">
        <v>126</v>
      </c>
      <c r="C860" s="3" t="s">
        <v>94</v>
      </c>
      <c r="D860" s="5">
        <v>709125</v>
      </c>
      <c r="E860" s="45"/>
    </row>
    <row r="861" spans="1:5" x14ac:dyDescent="0.5">
      <c r="A861" s="3" t="s">
        <v>120</v>
      </c>
      <c r="B861" s="3" t="s">
        <v>126</v>
      </c>
      <c r="C861" s="3" t="s">
        <v>94</v>
      </c>
      <c r="D861" s="5">
        <v>719125</v>
      </c>
      <c r="E861" s="45"/>
    </row>
    <row r="862" spans="1:5" x14ac:dyDescent="0.5">
      <c r="A862" s="3" t="s">
        <v>48</v>
      </c>
      <c r="B862" s="3" t="s">
        <v>188</v>
      </c>
      <c r="C862" s="3" t="s">
        <v>94</v>
      </c>
      <c r="D862" s="5">
        <v>719308</v>
      </c>
      <c r="E862" s="45"/>
    </row>
    <row r="863" spans="1:5" x14ac:dyDescent="0.5">
      <c r="A863" s="3" t="s">
        <v>17</v>
      </c>
      <c r="B863" s="3" t="s">
        <v>49</v>
      </c>
      <c r="C863" s="3" t="s">
        <v>94</v>
      </c>
      <c r="D863" s="5">
        <v>719309</v>
      </c>
      <c r="E863" s="45"/>
    </row>
    <row r="864" spans="1:5" x14ac:dyDescent="0.5">
      <c r="A864" s="3" t="s">
        <v>48</v>
      </c>
      <c r="B864" s="3" t="s">
        <v>188</v>
      </c>
      <c r="C864" s="3" t="s">
        <v>94</v>
      </c>
      <c r="D864" s="5">
        <v>729308</v>
      </c>
      <c r="E864" s="45"/>
    </row>
    <row r="865" spans="1:5" x14ac:dyDescent="0.5">
      <c r="A865" s="3" t="s">
        <v>17</v>
      </c>
      <c r="B865" s="3" t="s">
        <v>49</v>
      </c>
      <c r="C865" s="3" t="s">
        <v>94</v>
      </c>
      <c r="D865" s="5">
        <v>729309</v>
      </c>
      <c r="E865" s="45"/>
    </row>
    <row r="866" spans="1:5" x14ac:dyDescent="0.5">
      <c r="A866" s="3" t="s">
        <v>120</v>
      </c>
      <c r="B866" s="3" t="s">
        <v>126</v>
      </c>
      <c r="C866" s="3" t="s">
        <v>94</v>
      </c>
      <c r="D866" s="5">
        <v>739125</v>
      </c>
      <c r="E866" s="45"/>
    </row>
    <row r="867" spans="1:5" x14ac:dyDescent="0.5">
      <c r="A867" s="3" t="s">
        <v>17</v>
      </c>
      <c r="B867" s="3" t="s">
        <v>49</v>
      </c>
      <c r="C867" s="3" t="s">
        <v>94</v>
      </c>
      <c r="D867" s="5">
        <v>739309</v>
      </c>
      <c r="E867" s="45"/>
    </row>
    <row r="868" spans="1:5" x14ac:dyDescent="0.5">
      <c r="A868" s="3" t="s">
        <v>17</v>
      </c>
      <c r="B868" s="3" t="s">
        <v>21</v>
      </c>
      <c r="C868" s="3" t="s">
        <v>94</v>
      </c>
      <c r="D868" s="5">
        <v>739997</v>
      </c>
      <c r="E868" s="45"/>
    </row>
    <row r="869" spans="1:5" x14ac:dyDescent="0.5">
      <c r="A869" s="3" t="s">
        <v>120</v>
      </c>
      <c r="B869" s="3" t="s">
        <v>126</v>
      </c>
      <c r="C869" s="3" t="s">
        <v>94</v>
      </c>
      <c r="D869" s="5">
        <v>749125</v>
      </c>
      <c r="E869" s="45"/>
    </row>
    <row r="870" spans="1:5" x14ac:dyDescent="0.5">
      <c r="A870" s="3" t="s">
        <v>120</v>
      </c>
      <c r="B870" s="3" t="s">
        <v>126</v>
      </c>
      <c r="C870" s="3" t="s">
        <v>94</v>
      </c>
      <c r="D870" s="5">
        <v>759125</v>
      </c>
      <c r="E870" s="45"/>
    </row>
    <row r="871" spans="1:5" x14ac:dyDescent="0.5">
      <c r="A871" s="3" t="s">
        <v>17</v>
      </c>
      <c r="B871" s="3" t="s">
        <v>21</v>
      </c>
      <c r="C871" s="3" t="s">
        <v>94</v>
      </c>
      <c r="D871" s="5">
        <v>759997</v>
      </c>
      <c r="E871" s="45"/>
    </row>
    <row r="872" spans="1:5" x14ac:dyDescent="0.5">
      <c r="A872" s="3" t="s">
        <v>48</v>
      </c>
      <c r="B872" s="3" t="s">
        <v>188</v>
      </c>
      <c r="C872" s="3" t="s">
        <v>94</v>
      </c>
      <c r="D872" s="5">
        <v>789308</v>
      </c>
      <c r="E872" s="45"/>
    </row>
    <row r="873" spans="1:5" x14ac:dyDescent="0.5">
      <c r="A873" s="3" t="s">
        <v>120</v>
      </c>
      <c r="B873" s="3" t="s">
        <v>126</v>
      </c>
      <c r="C873" s="3" t="s">
        <v>94</v>
      </c>
      <c r="D873" s="5">
        <v>799125</v>
      </c>
      <c r="E873" s="45"/>
    </row>
    <row r="874" spans="1:5" x14ac:dyDescent="0.5">
      <c r="A874" s="3" t="s">
        <v>48</v>
      </c>
      <c r="B874" s="3" t="s">
        <v>188</v>
      </c>
      <c r="C874" s="3" t="s">
        <v>94</v>
      </c>
      <c r="D874" s="5">
        <v>799308</v>
      </c>
      <c r="E874" s="45"/>
    </row>
    <row r="875" spans="1:5" x14ac:dyDescent="0.5">
      <c r="A875" s="3" t="s">
        <v>12</v>
      </c>
      <c r="B875" s="3" t="s">
        <v>530</v>
      </c>
      <c r="C875" s="3" t="s">
        <v>94</v>
      </c>
      <c r="D875" s="4">
        <v>840501</v>
      </c>
      <c r="E875" s="45"/>
    </row>
    <row r="876" spans="1:5" x14ac:dyDescent="0.5">
      <c r="A876" s="3" t="s">
        <v>48</v>
      </c>
      <c r="B876" s="3" t="s">
        <v>31</v>
      </c>
      <c r="C876" s="3" t="s">
        <v>94</v>
      </c>
      <c r="D876" s="4">
        <v>5095008</v>
      </c>
      <c r="E876" s="45"/>
    </row>
    <row r="877" spans="1:5" x14ac:dyDescent="0.5">
      <c r="A877" s="3" t="s">
        <v>48</v>
      </c>
      <c r="B877" s="3" t="s">
        <v>31</v>
      </c>
      <c r="C877" s="3" t="s">
        <v>94</v>
      </c>
      <c r="D877" s="4">
        <v>5095009</v>
      </c>
      <c r="E877" s="45"/>
    </row>
    <row r="878" spans="1:5" x14ac:dyDescent="0.5">
      <c r="A878" s="3" t="s">
        <v>48</v>
      </c>
      <c r="B878" s="3" t="s">
        <v>31</v>
      </c>
      <c r="C878" s="3" t="s">
        <v>94</v>
      </c>
      <c r="D878" s="4">
        <v>5095036</v>
      </c>
      <c r="E878" s="45"/>
    </row>
    <row r="879" spans="1:5" x14ac:dyDescent="0.5">
      <c r="A879" s="3" t="s">
        <v>48</v>
      </c>
      <c r="B879" s="3" t="s">
        <v>31</v>
      </c>
      <c r="C879" s="3" t="s">
        <v>94</v>
      </c>
      <c r="D879" s="4">
        <v>5095049</v>
      </c>
      <c r="E879" s="45"/>
    </row>
    <row r="880" spans="1:5" x14ac:dyDescent="0.5">
      <c r="A880" s="3" t="s">
        <v>48</v>
      </c>
      <c r="B880" s="3" t="s">
        <v>31</v>
      </c>
      <c r="C880" s="3" t="s">
        <v>94</v>
      </c>
      <c r="D880" s="4">
        <v>5095495</v>
      </c>
      <c r="E880" s="45"/>
    </row>
    <row r="881" spans="1:5" x14ac:dyDescent="0.5">
      <c r="A881" s="3" t="s">
        <v>48</v>
      </c>
      <c r="B881" s="3" t="s">
        <v>31</v>
      </c>
      <c r="C881" s="3" t="s">
        <v>94</v>
      </c>
      <c r="D881" s="4">
        <v>5095496</v>
      </c>
      <c r="E881" s="45"/>
    </row>
    <row r="882" spans="1:5" x14ac:dyDescent="0.5">
      <c r="A882" s="3" t="s">
        <v>48</v>
      </c>
      <c r="B882" s="3" t="s">
        <v>31</v>
      </c>
      <c r="C882" s="3" t="s">
        <v>11</v>
      </c>
      <c r="D882" s="4">
        <v>67055.899999999994</v>
      </c>
      <c r="E882" s="45"/>
    </row>
    <row r="883" spans="1:5" x14ac:dyDescent="0.5">
      <c r="A883" s="3" t="s">
        <v>12</v>
      </c>
      <c r="B883" s="3" t="s">
        <v>10</v>
      </c>
      <c r="C883" s="3" t="s">
        <v>11</v>
      </c>
      <c r="D883" s="4">
        <v>674474.18</v>
      </c>
      <c r="E883" s="45"/>
    </row>
    <row r="884" spans="1:5" x14ac:dyDescent="0.5">
      <c r="A884" s="3" t="s">
        <v>48</v>
      </c>
      <c r="B884" s="3" t="s">
        <v>31</v>
      </c>
      <c r="C884" s="3" t="s">
        <v>11</v>
      </c>
      <c r="D884" s="4">
        <v>674474.07</v>
      </c>
      <c r="E884" s="45"/>
    </row>
    <row r="885" spans="1:5" x14ac:dyDescent="0.5">
      <c r="A885" s="3" t="s">
        <v>17</v>
      </c>
      <c r="B885" s="3" t="s">
        <v>18</v>
      </c>
      <c r="C885" s="3" t="s">
        <v>101</v>
      </c>
      <c r="D885" s="4">
        <v>114417</v>
      </c>
      <c r="E885" s="45"/>
    </row>
    <row r="886" spans="1:5" x14ac:dyDescent="0.5">
      <c r="A886" s="3" t="s">
        <v>17</v>
      </c>
      <c r="B886" s="3" t="s">
        <v>19</v>
      </c>
      <c r="C886" s="3" t="s">
        <v>101</v>
      </c>
      <c r="D886" s="4">
        <v>114417</v>
      </c>
      <c r="E886" s="45"/>
    </row>
    <row r="887" spans="1:5" x14ac:dyDescent="0.5">
      <c r="A887" s="3" t="s">
        <v>17</v>
      </c>
      <c r="B887" s="3" t="s">
        <v>49</v>
      </c>
      <c r="C887" s="3" t="s">
        <v>101</v>
      </c>
      <c r="D887" s="4">
        <v>114417</v>
      </c>
      <c r="E887" s="45"/>
    </row>
    <row r="888" spans="1:5" x14ac:dyDescent="0.5">
      <c r="A888" s="3" t="s">
        <v>17</v>
      </c>
      <c r="B888" s="3" t="s">
        <v>21</v>
      </c>
      <c r="C888" s="3" t="s">
        <v>101</v>
      </c>
      <c r="D888" s="4">
        <v>114417</v>
      </c>
      <c r="E888" s="45"/>
    </row>
    <row r="889" spans="1:5" x14ac:dyDescent="0.5">
      <c r="A889" s="3" t="s">
        <v>12</v>
      </c>
      <c r="B889" s="3" t="s">
        <v>530</v>
      </c>
      <c r="C889" s="3" t="s">
        <v>35</v>
      </c>
      <c r="D889" s="4">
        <v>351020</v>
      </c>
      <c r="E889" s="45"/>
    </row>
    <row r="890" spans="1:5" x14ac:dyDescent="0.5">
      <c r="A890" s="3" t="s">
        <v>48</v>
      </c>
      <c r="B890" s="3" t="s">
        <v>496</v>
      </c>
      <c r="C890" s="3" t="s">
        <v>35</v>
      </c>
      <c r="D890" s="5" t="s">
        <v>233</v>
      </c>
      <c r="E890" s="45"/>
    </row>
    <row r="891" spans="1:5" x14ac:dyDescent="0.5">
      <c r="A891" s="3" t="s">
        <v>101</v>
      </c>
      <c r="B891" s="3" t="s">
        <v>101</v>
      </c>
      <c r="C891" s="3" t="s">
        <v>101</v>
      </c>
      <c r="D891" s="5" t="s">
        <v>234</v>
      </c>
      <c r="E891" s="45"/>
    </row>
    <row r="892" spans="1:5" x14ac:dyDescent="0.5">
      <c r="A892" s="3" t="s">
        <v>101</v>
      </c>
      <c r="B892" s="3" t="s">
        <v>101</v>
      </c>
      <c r="C892" s="3" t="s">
        <v>101</v>
      </c>
      <c r="D892" s="5" t="s">
        <v>235</v>
      </c>
      <c r="E892" s="45"/>
    </row>
    <row r="893" spans="1:5" x14ac:dyDescent="0.5">
      <c r="A893" s="3" t="s">
        <v>101</v>
      </c>
      <c r="B893" s="3" t="s">
        <v>101</v>
      </c>
      <c r="C893" s="3" t="s">
        <v>101</v>
      </c>
      <c r="D893" s="5" t="s">
        <v>236</v>
      </c>
      <c r="E893" s="45"/>
    </row>
    <row r="894" spans="1:5" x14ac:dyDescent="0.5">
      <c r="A894" s="3" t="s">
        <v>101</v>
      </c>
      <c r="B894" s="3" t="s">
        <v>101</v>
      </c>
      <c r="C894" s="3" t="s">
        <v>101</v>
      </c>
      <c r="D894" s="5" t="s">
        <v>237</v>
      </c>
      <c r="E894" s="45"/>
    </row>
    <row r="895" spans="1:5" x14ac:dyDescent="0.5">
      <c r="A895" s="3" t="s">
        <v>101</v>
      </c>
      <c r="B895" s="3" t="s">
        <v>101</v>
      </c>
      <c r="C895" s="3" t="s">
        <v>101</v>
      </c>
      <c r="D895" s="5" t="s">
        <v>238</v>
      </c>
      <c r="E895" s="45"/>
    </row>
    <row r="896" spans="1:5" x14ac:dyDescent="0.5">
      <c r="A896" s="3" t="s">
        <v>113</v>
      </c>
      <c r="B896" s="3" t="s">
        <v>697</v>
      </c>
      <c r="C896" s="3" t="s">
        <v>101</v>
      </c>
      <c r="D896" s="5" t="s">
        <v>239</v>
      </c>
      <c r="E896" s="45"/>
    </row>
    <row r="897" spans="1:5" x14ac:dyDescent="0.5">
      <c r="A897" s="3" t="s">
        <v>113</v>
      </c>
      <c r="B897" s="3" t="s">
        <v>705</v>
      </c>
      <c r="C897" s="3" t="s">
        <v>101</v>
      </c>
      <c r="D897" s="5" t="s">
        <v>240</v>
      </c>
      <c r="E897" s="45"/>
    </row>
    <row r="898" spans="1:5" x14ac:dyDescent="0.5">
      <c r="A898" s="3" t="s">
        <v>57</v>
      </c>
      <c r="B898" s="3" t="s">
        <v>101</v>
      </c>
      <c r="C898" s="3" t="s">
        <v>101</v>
      </c>
      <c r="D898" s="5" t="s">
        <v>241</v>
      </c>
      <c r="E898" s="45"/>
    </row>
    <row r="899" spans="1:5" x14ac:dyDescent="0.5">
      <c r="A899" s="3" t="s">
        <v>101</v>
      </c>
      <c r="B899" s="3" t="s">
        <v>101</v>
      </c>
      <c r="C899" s="3" t="s">
        <v>101</v>
      </c>
      <c r="D899" s="5" t="s">
        <v>242</v>
      </c>
      <c r="E899" s="45"/>
    </row>
    <row r="900" spans="1:5" x14ac:dyDescent="0.5">
      <c r="A900" s="3" t="s">
        <v>34</v>
      </c>
      <c r="B900" s="3" t="s">
        <v>34</v>
      </c>
      <c r="C900" s="3" t="s">
        <v>34</v>
      </c>
      <c r="D900" s="5" t="s">
        <v>243</v>
      </c>
      <c r="E900" s="45"/>
    </row>
    <row r="901" spans="1:5" x14ac:dyDescent="0.5">
      <c r="A901" s="3" t="s">
        <v>34</v>
      </c>
      <c r="B901" s="3" t="s">
        <v>34</v>
      </c>
      <c r="C901" s="3" t="s">
        <v>34</v>
      </c>
      <c r="D901" s="5" t="s">
        <v>244</v>
      </c>
      <c r="E901" s="45"/>
    </row>
    <row r="902" spans="1:5" x14ac:dyDescent="0.5">
      <c r="A902" s="3" t="s">
        <v>34</v>
      </c>
      <c r="B902" s="3" t="s">
        <v>34</v>
      </c>
      <c r="C902" s="3" t="s">
        <v>34</v>
      </c>
      <c r="D902" s="5" t="s">
        <v>245</v>
      </c>
      <c r="E902" s="45"/>
    </row>
    <row r="903" spans="1:5" x14ac:dyDescent="0.5">
      <c r="A903" s="3" t="s">
        <v>34</v>
      </c>
      <c r="B903" s="3" t="s">
        <v>34</v>
      </c>
      <c r="C903" s="3" t="s">
        <v>34</v>
      </c>
      <c r="D903" s="5" t="s">
        <v>246</v>
      </c>
      <c r="E903" s="45"/>
    </row>
    <row r="904" spans="1:5" x14ac:dyDescent="0.5">
      <c r="A904" s="3" t="s">
        <v>34</v>
      </c>
      <c r="B904" s="3" t="s">
        <v>34</v>
      </c>
      <c r="C904" s="3" t="s">
        <v>34</v>
      </c>
      <c r="D904" s="5" t="s">
        <v>247</v>
      </c>
      <c r="E904" s="45"/>
    </row>
    <row r="905" spans="1:5" x14ac:dyDescent="0.5">
      <c r="A905" s="3" t="s">
        <v>34</v>
      </c>
      <c r="B905" s="3" t="s">
        <v>34</v>
      </c>
      <c r="C905" s="3" t="s">
        <v>34</v>
      </c>
      <c r="D905" s="5" t="s">
        <v>248</v>
      </c>
      <c r="E905" s="45"/>
    </row>
    <row r="906" spans="1:5" x14ac:dyDescent="0.5">
      <c r="A906" s="3" t="s">
        <v>34</v>
      </c>
      <c r="B906" s="3" t="s">
        <v>34</v>
      </c>
      <c r="C906" s="3" t="s">
        <v>34</v>
      </c>
      <c r="D906" s="5" t="s">
        <v>249</v>
      </c>
      <c r="E906" s="45"/>
    </row>
    <row r="907" spans="1:5" x14ac:dyDescent="0.5">
      <c r="A907" s="3" t="s">
        <v>34</v>
      </c>
      <c r="B907" s="3" t="s">
        <v>34</v>
      </c>
      <c r="C907" s="3" t="s">
        <v>34</v>
      </c>
      <c r="D907" s="5" t="s">
        <v>250</v>
      </c>
      <c r="E907" s="45"/>
    </row>
    <row r="908" spans="1:5" x14ac:dyDescent="0.5">
      <c r="A908" s="3" t="s">
        <v>34</v>
      </c>
      <c r="B908" s="3" t="s">
        <v>34</v>
      </c>
      <c r="C908" s="3" t="s">
        <v>34</v>
      </c>
      <c r="D908" s="5" t="s">
        <v>251</v>
      </c>
      <c r="E908" s="45"/>
    </row>
    <row r="909" spans="1:5" x14ac:dyDescent="0.5">
      <c r="A909" s="3" t="s">
        <v>17</v>
      </c>
      <c r="B909" s="3" t="s">
        <v>19</v>
      </c>
      <c r="C909" s="3" t="s">
        <v>11</v>
      </c>
      <c r="D909" s="5" t="s">
        <v>252</v>
      </c>
      <c r="E909" s="45"/>
    </row>
    <row r="910" spans="1:5" x14ac:dyDescent="0.5">
      <c r="A910" s="3" t="s">
        <v>17</v>
      </c>
      <c r="B910" s="3" t="s">
        <v>19</v>
      </c>
      <c r="C910" s="3" t="s">
        <v>11</v>
      </c>
      <c r="D910" s="5" t="s">
        <v>253</v>
      </c>
      <c r="E910" s="45"/>
    </row>
    <row r="911" spans="1:5" x14ac:dyDescent="0.5">
      <c r="A911" s="3" t="s">
        <v>12</v>
      </c>
      <c r="B911" s="3" t="s">
        <v>10</v>
      </c>
      <c r="C911" s="3" t="s">
        <v>11</v>
      </c>
      <c r="D911" s="5" t="s">
        <v>254</v>
      </c>
      <c r="E911" s="45"/>
    </row>
    <row r="912" spans="1:5" x14ac:dyDescent="0.5">
      <c r="A912" s="3" t="s">
        <v>12</v>
      </c>
      <c r="B912" s="3" t="s">
        <v>16</v>
      </c>
      <c r="C912" s="3" t="s">
        <v>11</v>
      </c>
      <c r="D912" s="5" t="s">
        <v>255</v>
      </c>
      <c r="E912" s="45"/>
    </row>
    <row r="913" spans="1:5" x14ac:dyDescent="0.5">
      <c r="A913" s="3" t="s">
        <v>12</v>
      </c>
      <c r="B913" s="3" t="s">
        <v>10</v>
      </c>
      <c r="C913" s="3" t="s">
        <v>11</v>
      </c>
      <c r="D913" s="5" t="s">
        <v>256</v>
      </c>
      <c r="E913" s="45"/>
    </row>
    <row r="914" spans="1:5" x14ac:dyDescent="0.5">
      <c r="A914" s="3" t="s">
        <v>48</v>
      </c>
      <c r="B914" s="3" t="s">
        <v>31</v>
      </c>
      <c r="C914" s="3" t="s">
        <v>11</v>
      </c>
      <c r="D914" s="5" t="s">
        <v>257</v>
      </c>
      <c r="E914" s="45"/>
    </row>
    <row r="915" spans="1:5" x14ac:dyDescent="0.5">
      <c r="A915" s="3" t="s">
        <v>48</v>
      </c>
      <c r="B915" s="3" t="s">
        <v>31</v>
      </c>
      <c r="C915" s="3" t="s">
        <v>11</v>
      </c>
      <c r="D915" s="5" t="s">
        <v>258</v>
      </c>
      <c r="E915" s="45"/>
    </row>
    <row r="916" spans="1:5" x14ac:dyDescent="0.5">
      <c r="A916" s="3" t="s">
        <v>101</v>
      </c>
      <c r="B916" s="3" t="s">
        <v>101</v>
      </c>
      <c r="C916" s="3" t="s">
        <v>101</v>
      </c>
      <c r="D916" s="5" t="s">
        <v>259</v>
      </c>
      <c r="E916" s="45"/>
    </row>
    <row r="917" spans="1:5" x14ac:dyDescent="0.5">
      <c r="A917" s="3" t="s">
        <v>101</v>
      </c>
      <c r="B917" s="3" t="s">
        <v>101</v>
      </c>
      <c r="C917" s="3" t="s">
        <v>101</v>
      </c>
      <c r="D917" s="5" t="s">
        <v>260</v>
      </c>
      <c r="E917" s="45"/>
    </row>
    <row r="918" spans="1:5" x14ac:dyDescent="0.5">
      <c r="A918" s="3" t="s">
        <v>101</v>
      </c>
      <c r="B918" s="3" t="s">
        <v>101</v>
      </c>
      <c r="C918" s="3" t="s">
        <v>101</v>
      </c>
      <c r="D918" s="5" t="s">
        <v>261</v>
      </c>
      <c r="E918" s="45"/>
    </row>
    <row r="919" spans="1:5" x14ac:dyDescent="0.5">
      <c r="A919" s="3" t="s">
        <v>101</v>
      </c>
      <c r="B919" s="3" t="s">
        <v>101</v>
      </c>
      <c r="C919" s="3" t="s">
        <v>101</v>
      </c>
      <c r="D919" s="5" t="s">
        <v>262</v>
      </c>
      <c r="E919" s="45"/>
    </row>
    <row r="920" spans="1:5" x14ac:dyDescent="0.5">
      <c r="A920" s="3" t="s">
        <v>101</v>
      </c>
      <c r="B920" s="3" t="s">
        <v>101</v>
      </c>
      <c r="C920" s="3" t="s">
        <v>101</v>
      </c>
      <c r="D920" s="5" t="s">
        <v>263</v>
      </c>
      <c r="E920" s="45"/>
    </row>
    <row r="921" spans="1:5" x14ac:dyDescent="0.5">
      <c r="A921" s="3" t="s">
        <v>101</v>
      </c>
      <c r="B921" s="3" t="s">
        <v>101</v>
      </c>
      <c r="C921" s="3" t="s">
        <v>101</v>
      </c>
      <c r="D921" s="5" t="s">
        <v>264</v>
      </c>
      <c r="E921" s="45"/>
    </row>
    <row r="922" spans="1:5" x14ac:dyDescent="0.5">
      <c r="A922" s="3" t="s">
        <v>101</v>
      </c>
      <c r="B922" s="3" t="s">
        <v>101</v>
      </c>
      <c r="C922" s="3" t="s">
        <v>101</v>
      </c>
      <c r="D922" s="5" t="s">
        <v>265</v>
      </c>
      <c r="E922" s="45"/>
    </row>
    <row r="923" spans="1:5" x14ac:dyDescent="0.5">
      <c r="A923" s="3" t="s">
        <v>101</v>
      </c>
      <c r="B923" s="3" t="s">
        <v>101</v>
      </c>
      <c r="C923" s="3" t="s">
        <v>101</v>
      </c>
      <c r="D923" s="5" t="s">
        <v>266</v>
      </c>
      <c r="E923" s="45"/>
    </row>
    <row r="924" spans="1:5" x14ac:dyDescent="0.5">
      <c r="A924" s="3" t="s">
        <v>101</v>
      </c>
      <c r="B924" s="3" t="s">
        <v>101</v>
      </c>
      <c r="C924" s="3" t="s">
        <v>101</v>
      </c>
      <c r="D924" s="5" t="s">
        <v>267</v>
      </c>
      <c r="E924" s="45"/>
    </row>
    <row r="925" spans="1:5" x14ac:dyDescent="0.5">
      <c r="A925" s="3" t="s">
        <v>101</v>
      </c>
      <c r="B925" s="3" t="s">
        <v>101</v>
      </c>
      <c r="C925" s="3" t="s">
        <v>101</v>
      </c>
      <c r="D925" s="5" t="s">
        <v>268</v>
      </c>
      <c r="E925" s="45"/>
    </row>
    <row r="926" spans="1:5" x14ac:dyDescent="0.5">
      <c r="A926" s="3" t="s">
        <v>101</v>
      </c>
      <c r="B926" s="3" t="s">
        <v>101</v>
      </c>
      <c r="C926" s="3" t="s">
        <v>101</v>
      </c>
      <c r="D926" s="5" t="s">
        <v>269</v>
      </c>
      <c r="E926" s="45"/>
    </row>
    <row r="927" spans="1:5" x14ac:dyDescent="0.5">
      <c r="A927" s="3" t="s">
        <v>46</v>
      </c>
      <c r="B927" s="3" t="s">
        <v>574</v>
      </c>
      <c r="C927" s="3" t="s">
        <v>11</v>
      </c>
      <c r="D927" s="5" t="s">
        <v>270</v>
      </c>
      <c r="E927" s="45"/>
    </row>
    <row r="928" spans="1:5" x14ac:dyDescent="0.5">
      <c r="A928" s="3" t="s">
        <v>46</v>
      </c>
      <c r="B928" s="3" t="s">
        <v>104</v>
      </c>
      <c r="C928" s="3" t="s">
        <v>11</v>
      </c>
      <c r="D928" s="5" t="s">
        <v>271</v>
      </c>
      <c r="E928" s="45"/>
    </row>
    <row r="929" spans="1:5" x14ac:dyDescent="0.5">
      <c r="A929" s="3" t="s">
        <v>46</v>
      </c>
      <c r="B929" s="3" t="s">
        <v>574</v>
      </c>
      <c r="C929" s="3" t="s">
        <v>11</v>
      </c>
      <c r="D929" s="5" t="s">
        <v>272</v>
      </c>
      <c r="E929" s="45"/>
    </row>
    <row r="930" spans="1:5" x14ac:dyDescent="0.5">
      <c r="A930" s="3" t="s">
        <v>46</v>
      </c>
      <c r="B930" s="3" t="s">
        <v>574</v>
      </c>
      <c r="C930" s="3" t="s">
        <v>11</v>
      </c>
      <c r="D930" s="5" t="s">
        <v>273</v>
      </c>
      <c r="E930" s="45"/>
    </row>
    <row r="931" spans="1:5" x14ac:dyDescent="0.5">
      <c r="A931" s="3" t="s">
        <v>48</v>
      </c>
      <c r="B931" s="3" t="s">
        <v>72</v>
      </c>
      <c r="C931" s="3" t="s">
        <v>11</v>
      </c>
      <c r="D931" s="5" t="s">
        <v>274</v>
      </c>
      <c r="E931" s="45"/>
    </row>
    <row r="932" spans="1:5" x14ac:dyDescent="0.5">
      <c r="A932" s="3" t="s">
        <v>113</v>
      </c>
      <c r="B932" s="3" t="s">
        <v>115</v>
      </c>
      <c r="C932" s="3" t="s">
        <v>11</v>
      </c>
      <c r="D932" s="5" t="s">
        <v>275</v>
      </c>
      <c r="E932" s="45"/>
    </row>
    <row r="933" spans="1:5" x14ac:dyDescent="0.5">
      <c r="A933" s="3" t="s">
        <v>131</v>
      </c>
      <c r="B933" s="3" t="s">
        <v>124</v>
      </c>
      <c r="C933" s="3" t="s">
        <v>58</v>
      </c>
      <c r="D933" s="5" t="s">
        <v>276</v>
      </c>
      <c r="E933" s="45"/>
    </row>
    <row r="934" spans="1:5" x14ac:dyDescent="0.5">
      <c r="A934" s="3" t="s">
        <v>48</v>
      </c>
      <c r="B934" s="3" t="s">
        <v>124</v>
      </c>
      <c r="C934" s="3" t="s">
        <v>58</v>
      </c>
      <c r="D934" s="5" t="s">
        <v>276</v>
      </c>
      <c r="E934" s="45"/>
    </row>
    <row r="935" spans="1:5" x14ac:dyDescent="0.5">
      <c r="A935" s="3" t="s">
        <v>46</v>
      </c>
      <c r="B935" s="3" t="s">
        <v>574</v>
      </c>
      <c r="C935" s="3" t="s">
        <v>11</v>
      </c>
      <c r="D935" s="5" t="s">
        <v>277</v>
      </c>
      <c r="E935" s="45"/>
    </row>
    <row r="936" spans="1:5" x14ac:dyDescent="0.5">
      <c r="A936" s="3" t="s">
        <v>46</v>
      </c>
      <c r="B936" s="3" t="s">
        <v>574</v>
      </c>
      <c r="C936" s="3" t="s">
        <v>11</v>
      </c>
      <c r="D936" s="5" t="s">
        <v>278</v>
      </c>
      <c r="E936" s="45"/>
    </row>
    <row r="937" spans="1:5" x14ac:dyDescent="0.5">
      <c r="A937" s="3" t="s">
        <v>48</v>
      </c>
      <c r="B937" s="3" t="s">
        <v>31</v>
      </c>
      <c r="C937" s="3" t="s">
        <v>11</v>
      </c>
      <c r="D937" s="5" t="s">
        <v>279</v>
      </c>
      <c r="E937" s="45"/>
    </row>
    <row r="938" spans="1:5" x14ac:dyDescent="0.5">
      <c r="A938" s="3" t="s">
        <v>12</v>
      </c>
      <c r="B938" s="3" t="s">
        <v>530</v>
      </c>
      <c r="C938" s="3" t="s">
        <v>11</v>
      </c>
      <c r="D938" s="5" t="s">
        <v>280</v>
      </c>
      <c r="E938" s="45"/>
    </row>
    <row r="939" spans="1:5" x14ac:dyDescent="0.5">
      <c r="A939" s="3" t="s">
        <v>48</v>
      </c>
      <c r="B939" s="3" t="s">
        <v>31</v>
      </c>
      <c r="C939" s="3" t="s">
        <v>35</v>
      </c>
      <c r="D939" s="5" t="s">
        <v>281</v>
      </c>
      <c r="E939" s="45"/>
    </row>
    <row r="940" spans="1:5" x14ac:dyDescent="0.5">
      <c r="A940" s="3" t="s">
        <v>48</v>
      </c>
      <c r="B940" s="3" t="s">
        <v>31</v>
      </c>
      <c r="C940" s="3" t="s">
        <v>94</v>
      </c>
      <c r="D940" s="5" t="s">
        <v>282</v>
      </c>
      <c r="E940" s="45"/>
    </row>
    <row r="941" spans="1:5" x14ac:dyDescent="0.5">
      <c r="A941" s="3" t="s">
        <v>46</v>
      </c>
      <c r="B941" s="3" t="s">
        <v>574</v>
      </c>
      <c r="C941" s="3" t="s">
        <v>94</v>
      </c>
      <c r="D941" s="5" t="s">
        <v>283</v>
      </c>
      <c r="E941" s="45"/>
    </row>
    <row r="942" spans="1:5" x14ac:dyDescent="0.5">
      <c r="A942" s="3" t="s">
        <v>2624</v>
      </c>
      <c r="B942" s="3" t="s">
        <v>19</v>
      </c>
      <c r="C942" s="3" t="s">
        <v>11</v>
      </c>
      <c r="D942" s="5" t="s">
        <v>284</v>
      </c>
      <c r="E942" s="45"/>
    </row>
    <row r="943" spans="1:5" x14ac:dyDescent="0.5">
      <c r="A943" s="3" t="s">
        <v>46</v>
      </c>
      <c r="B943" s="3" t="s">
        <v>104</v>
      </c>
      <c r="C943" s="3" t="s">
        <v>94</v>
      </c>
      <c r="D943" s="5" t="s">
        <v>285</v>
      </c>
      <c r="E943" s="45"/>
    </row>
    <row r="944" spans="1:5" x14ac:dyDescent="0.5">
      <c r="A944" s="3" t="s">
        <v>46</v>
      </c>
      <c r="B944" s="3" t="s">
        <v>104</v>
      </c>
      <c r="C944" s="3" t="s">
        <v>35</v>
      </c>
      <c r="D944" s="22">
        <v>339629</v>
      </c>
      <c r="E944" s="45"/>
    </row>
  </sheetData>
  <conditionalFormatting sqref="D15">
    <cfRule type="duplicateValues" dxfId="5" priority="8"/>
  </conditionalFormatting>
  <conditionalFormatting sqref="D67">
    <cfRule type="duplicateValues" dxfId="4" priority="6"/>
  </conditionalFormatting>
  <conditionalFormatting sqref="D76">
    <cfRule type="duplicateValues" dxfId="3" priority="4"/>
  </conditionalFormatting>
  <conditionalFormatting sqref="D259">
    <cfRule type="duplicateValues" dxfId="2" priority="2"/>
  </conditionalFormatting>
  <dataValidations count="1">
    <dataValidation type="list" allowBlank="1" showInputMessage="1" showErrorMessage="1" sqref="B2">
      <formula1>$G$2:$G$130</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2"/>
  <sheetViews>
    <sheetView zoomScale="110" zoomScaleNormal="110" workbookViewId="0">
      <selection activeCell="B9" sqref="B9"/>
    </sheetView>
  </sheetViews>
  <sheetFormatPr defaultRowHeight="22.5" x14ac:dyDescent="0.55000000000000004"/>
  <cols>
    <col min="1" max="1" width="13.85546875" style="9" customWidth="1"/>
    <col min="2" max="2" width="48.5703125" style="100" customWidth="1"/>
    <col min="3" max="3" width="92.28515625" style="8" customWidth="1"/>
    <col min="4" max="4" width="11.5703125" style="104" customWidth="1"/>
    <col min="5" max="5" width="69.7109375" style="25" customWidth="1"/>
    <col min="6" max="6" width="63.7109375" customWidth="1"/>
  </cols>
  <sheetData>
    <row r="1" spans="1:5" x14ac:dyDescent="0.55000000000000004">
      <c r="A1" s="136" t="s">
        <v>3</v>
      </c>
      <c r="B1" s="137" t="s">
        <v>4</v>
      </c>
      <c r="C1" s="138" t="s">
        <v>5</v>
      </c>
      <c r="D1" s="139" t="s">
        <v>6</v>
      </c>
      <c r="E1" s="140" t="s">
        <v>8</v>
      </c>
    </row>
    <row r="2" spans="1:5" ht="72.75" customHeight="1" x14ac:dyDescent="0.55000000000000004">
      <c r="A2" s="6">
        <v>9666</v>
      </c>
      <c r="B2" s="99" t="s">
        <v>9</v>
      </c>
      <c r="C2" s="26" t="s">
        <v>14</v>
      </c>
      <c r="D2" s="141">
        <f>VLOOKUP(A2,'Party Supplies A'!A2:G839,4,FALSE)</f>
        <v>299</v>
      </c>
      <c r="E2" s="142"/>
    </row>
    <row r="3" spans="1:5" ht="42.75" x14ac:dyDescent="0.55000000000000004">
      <c r="A3" s="6">
        <v>9668</v>
      </c>
      <c r="B3" s="99" t="s">
        <v>15</v>
      </c>
      <c r="C3" s="26" t="s">
        <v>13</v>
      </c>
      <c r="D3" s="141">
        <f>VLOOKUP(A3,'Party Supplies A'!A3:G840,4,FALSE)</f>
        <v>299</v>
      </c>
      <c r="E3" s="142"/>
    </row>
    <row r="4" spans="1:5" ht="21.75" customHeight="1" x14ac:dyDescent="0.55000000000000004">
      <c r="A4" s="6">
        <v>12283</v>
      </c>
      <c r="B4" s="99" t="s">
        <v>20</v>
      </c>
      <c r="C4" s="26"/>
      <c r="D4" s="141">
        <f>VLOOKUP(A4,'Party Supplies A'!A4:G841,4,FALSE)</f>
        <v>550</v>
      </c>
      <c r="E4" s="142"/>
    </row>
    <row r="5" spans="1:5" x14ac:dyDescent="0.55000000000000004">
      <c r="A5" s="6">
        <v>12284</v>
      </c>
      <c r="B5" s="99" t="s">
        <v>22</v>
      </c>
      <c r="C5" s="26"/>
      <c r="D5" s="141">
        <f>VLOOKUP(A5,'Party Supplies A'!A5:G842,4,FALSE)</f>
        <v>550</v>
      </c>
      <c r="E5" s="142"/>
    </row>
    <row r="6" spans="1:5" ht="63.75" x14ac:dyDescent="0.55000000000000004">
      <c r="A6" s="6">
        <v>13275</v>
      </c>
      <c r="B6" s="99" t="s">
        <v>23</v>
      </c>
      <c r="C6" s="26" t="s">
        <v>24</v>
      </c>
      <c r="D6" s="141">
        <f>VLOOKUP(A6,'Party Supplies A'!A6:G843,4,FALSE)</f>
        <v>450</v>
      </c>
      <c r="E6" s="142"/>
    </row>
    <row r="7" spans="1:5" x14ac:dyDescent="0.55000000000000004">
      <c r="A7" s="6">
        <v>13276</v>
      </c>
      <c r="B7" s="99" t="s">
        <v>52</v>
      </c>
      <c r="C7" s="26"/>
      <c r="D7" s="141">
        <f>VLOOKUP(A7,'Party Supplies A'!A7:G844,4,FALSE)</f>
        <v>349</v>
      </c>
      <c r="E7" s="142"/>
    </row>
    <row r="8" spans="1:5" x14ac:dyDescent="0.55000000000000004">
      <c r="A8" s="6">
        <v>13277</v>
      </c>
      <c r="B8" s="99" t="s">
        <v>25</v>
      </c>
      <c r="C8" s="26"/>
      <c r="D8" s="141">
        <f>VLOOKUP(A8,'Party Supplies A'!A8:G845,4,FALSE)</f>
        <v>450</v>
      </c>
      <c r="E8" s="142"/>
    </row>
    <row r="9" spans="1:5" ht="63.75" x14ac:dyDescent="0.55000000000000004">
      <c r="A9" s="6">
        <v>13287</v>
      </c>
      <c r="B9" s="99" t="s">
        <v>26</v>
      </c>
      <c r="C9" s="26" t="s">
        <v>27</v>
      </c>
      <c r="D9" s="141">
        <f>VLOOKUP(A9,'Party Supplies A'!A9:G846,4,FALSE)</f>
        <v>675</v>
      </c>
      <c r="E9" s="142"/>
    </row>
    <row r="10" spans="1:5" x14ac:dyDescent="0.55000000000000004">
      <c r="A10" s="6">
        <v>13769</v>
      </c>
      <c r="B10" s="99" t="s">
        <v>28</v>
      </c>
      <c r="C10" s="26"/>
      <c r="D10" s="141">
        <f>VLOOKUP(A10,'Party Supplies A'!A10:G847,4,FALSE)</f>
        <v>450</v>
      </c>
      <c r="E10" s="142"/>
    </row>
    <row r="11" spans="1:5" x14ac:dyDescent="0.55000000000000004">
      <c r="A11" s="6">
        <v>13794</v>
      </c>
      <c r="B11" s="99" t="s">
        <v>29</v>
      </c>
      <c r="C11" s="26"/>
      <c r="D11" s="141">
        <f>VLOOKUP(A11,'Party Supplies A'!A11:G848,4,FALSE)</f>
        <v>299</v>
      </c>
      <c r="E11" s="142"/>
    </row>
    <row r="12" spans="1:5" x14ac:dyDescent="0.55000000000000004">
      <c r="A12" s="6">
        <v>13977.99</v>
      </c>
      <c r="B12" s="99" t="s">
        <v>50</v>
      </c>
      <c r="C12" s="26"/>
      <c r="D12" s="141">
        <f>VLOOKUP(A12,'Party Supplies A'!A12:G849,4,FALSE)</f>
        <v>150</v>
      </c>
      <c r="E12" s="143"/>
    </row>
    <row r="13" spans="1:5" ht="42.75" x14ac:dyDescent="0.55000000000000004">
      <c r="A13" s="6">
        <v>14419</v>
      </c>
      <c r="B13" s="101" t="s">
        <v>51</v>
      </c>
      <c r="C13" s="26" t="s">
        <v>32</v>
      </c>
      <c r="D13" s="141">
        <f>VLOOKUP(A13,'Party Supplies A'!A13:G850,4,FALSE)</f>
        <v>450</v>
      </c>
      <c r="E13" s="142"/>
    </row>
    <row r="14" spans="1:5" x14ac:dyDescent="0.55000000000000004">
      <c r="A14" s="6">
        <v>17014</v>
      </c>
      <c r="B14" s="99" t="s">
        <v>33</v>
      </c>
      <c r="C14" s="26"/>
      <c r="D14" s="141">
        <f>VLOOKUP(A14,'Party Supplies A'!A14:G851,4,FALSE)</f>
        <v>350</v>
      </c>
      <c r="E14" s="142"/>
    </row>
    <row r="15" spans="1:5" ht="84.75" x14ac:dyDescent="0.55000000000000004">
      <c r="A15" s="6">
        <v>17122.990000000002</v>
      </c>
      <c r="B15" s="99" t="s">
        <v>36</v>
      </c>
      <c r="C15" s="26" t="s">
        <v>37</v>
      </c>
      <c r="D15" s="141">
        <f>VLOOKUP(A15,'Party Supplies A'!A15:G852,4,FALSE)</f>
        <v>350</v>
      </c>
      <c r="E15" s="142"/>
    </row>
    <row r="16" spans="1:5" s="1" customFormat="1" ht="84.75" x14ac:dyDescent="0.55000000000000004">
      <c r="A16" s="6">
        <v>17176</v>
      </c>
      <c r="B16" s="99" t="s">
        <v>38</v>
      </c>
      <c r="C16" s="26" t="s">
        <v>39</v>
      </c>
      <c r="D16" s="141">
        <f>VLOOKUP(A16,'Party Supplies A'!A16:G853,4,FALSE)</f>
        <v>250</v>
      </c>
      <c r="E16" s="142"/>
    </row>
    <row r="17" spans="1:5" ht="84.75" x14ac:dyDescent="0.55000000000000004">
      <c r="A17" s="6">
        <v>17178</v>
      </c>
      <c r="B17" s="99" t="s">
        <v>40</v>
      </c>
      <c r="C17" s="26" t="s">
        <v>41</v>
      </c>
      <c r="D17" s="141">
        <f>VLOOKUP(A17,'Party Supplies A'!A17:G854,4,FALSE)</f>
        <v>250</v>
      </c>
      <c r="E17" s="142"/>
    </row>
    <row r="18" spans="1:5" ht="63.75" x14ac:dyDescent="0.55000000000000004">
      <c r="A18" s="6">
        <v>19084</v>
      </c>
      <c r="B18" s="99" t="s">
        <v>42</v>
      </c>
      <c r="C18" s="26" t="s">
        <v>43</v>
      </c>
      <c r="D18" s="141">
        <f>VLOOKUP(A18,'Party Supplies A'!A18:G855,4,FALSE)</f>
        <v>450</v>
      </c>
      <c r="E18" s="142"/>
    </row>
    <row r="19" spans="1:5" ht="42.75" x14ac:dyDescent="0.55000000000000004">
      <c r="A19" s="6">
        <v>19287</v>
      </c>
      <c r="B19" s="144" t="s">
        <v>44</v>
      </c>
      <c r="C19" s="26" t="s">
        <v>45</v>
      </c>
      <c r="D19" s="141">
        <f>VLOOKUP(A19,'Party Supplies A'!A19:G856,4,FALSE)</f>
        <v>650</v>
      </c>
      <c r="E19" s="142"/>
    </row>
    <row r="20" spans="1:5" ht="84.75" x14ac:dyDescent="0.55000000000000004">
      <c r="A20" s="6">
        <v>19567</v>
      </c>
      <c r="B20" s="99" t="s">
        <v>53</v>
      </c>
      <c r="C20" s="26" t="s">
        <v>54</v>
      </c>
      <c r="D20" s="141">
        <f>VLOOKUP(A20,'Party Supplies A'!A20:G857,4,FALSE)</f>
        <v>450</v>
      </c>
      <c r="E20" s="142"/>
    </row>
    <row r="21" spans="1:5" ht="84.75" x14ac:dyDescent="0.55000000000000004">
      <c r="A21" s="6">
        <v>21156.44</v>
      </c>
      <c r="B21" s="99" t="s">
        <v>55</v>
      </c>
      <c r="C21" s="26" t="s">
        <v>56</v>
      </c>
      <c r="D21" s="141">
        <f>VLOOKUP(A21,'Party Supplies A'!A21:G858,4,FALSE)</f>
        <v>350</v>
      </c>
      <c r="E21" s="142"/>
    </row>
    <row r="22" spans="1:5" ht="42.75" x14ac:dyDescent="0.55000000000000004">
      <c r="A22" s="6">
        <v>21191.439999999999</v>
      </c>
      <c r="B22" s="99" t="s">
        <v>59</v>
      </c>
      <c r="C22" s="26" t="s">
        <v>60</v>
      </c>
      <c r="D22" s="141">
        <f>VLOOKUP(A22,'Party Supplies A'!A22:G859,4,FALSE)</f>
        <v>375</v>
      </c>
      <c r="E22" s="142"/>
    </row>
    <row r="23" spans="1:5" ht="84.75" x14ac:dyDescent="0.55000000000000004">
      <c r="A23" s="6">
        <v>21330</v>
      </c>
      <c r="B23" s="99" t="s">
        <v>61</v>
      </c>
      <c r="C23" s="26" t="s">
        <v>62</v>
      </c>
      <c r="D23" s="141">
        <f>VLOOKUP(A23,'Party Supplies A'!A23:G860,4,FALSE)</f>
        <v>650</v>
      </c>
      <c r="E23" s="142"/>
    </row>
    <row r="24" spans="1:5" ht="42.75" x14ac:dyDescent="0.55000000000000004">
      <c r="A24" s="6">
        <v>25070</v>
      </c>
      <c r="B24" s="101" t="s">
        <v>63</v>
      </c>
      <c r="C24" s="26" t="s">
        <v>64</v>
      </c>
      <c r="D24" s="141">
        <f>VLOOKUP(A24,'Party Supplies A'!A24:G861,4,FALSE)</f>
        <v>250</v>
      </c>
      <c r="E24" s="142"/>
    </row>
    <row r="25" spans="1:5" ht="66" customHeight="1" x14ac:dyDescent="0.55000000000000004">
      <c r="A25" s="6">
        <v>25743</v>
      </c>
      <c r="B25" s="99" t="s">
        <v>65</v>
      </c>
      <c r="C25" s="26" t="s">
        <v>66</v>
      </c>
      <c r="D25" s="141">
        <f>VLOOKUP(A25,'Party Supplies A'!A25:G862,4,FALSE)</f>
        <v>250</v>
      </c>
      <c r="E25" s="142"/>
    </row>
    <row r="26" spans="1:5" ht="105.75" x14ac:dyDescent="0.55000000000000004">
      <c r="A26" s="6">
        <v>27881</v>
      </c>
      <c r="B26" s="101" t="s">
        <v>67</v>
      </c>
      <c r="C26" s="26" t="s">
        <v>68</v>
      </c>
      <c r="D26" s="141">
        <f>VLOOKUP(A26,'Party Supplies A'!A26:G863,4,FALSE)</f>
        <v>499</v>
      </c>
      <c r="E26" s="142"/>
    </row>
    <row r="27" spans="1:5" ht="63.75" x14ac:dyDescent="0.55000000000000004">
      <c r="A27" s="6">
        <v>28266</v>
      </c>
      <c r="B27" s="99" t="s">
        <v>70</v>
      </c>
      <c r="C27" s="26" t="s">
        <v>71</v>
      </c>
      <c r="D27" s="141">
        <f>VLOOKUP(A27,'Party Supplies A'!A27:G864,4,FALSE)</f>
        <v>375</v>
      </c>
      <c r="E27" s="142"/>
    </row>
    <row r="28" spans="1:5" ht="105.75" x14ac:dyDescent="0.55000000000000004">
      <c r="A28" s="6">
        <v>32797</v>
      </c>
      <c r="B28" s="99" t="s">
        <v>73</v>
      </c>
      <c r="C28" s="26" t="s">
        <v>74</v>
      </c>
      <c r="D28" s="141">
        <f>VLOOKUP(A28,'Party Supplies A'!A28:G865,4,FALSE)</f>
        <v>450</v>
      </c>
      <c r="E28" s="142"/>
    </row>
    <row r="29" spans="1:5" ht="105.75" x14ac:dyDescent="0.55000000000000004">
      <c r="A29" s="6">
        <v>32865</v>
      </c>
      <c r="B29" s="99" t="s">
        <v>75</v>
      </c>
      <c r="C29" s="26" t="s">
        <v>76</v>
      </c>
      <c r="D29" s="141">
        <f>VLOOKUP(A29,'Party Supplies A'!A29:G866,4,FALSE)</f>
        <v>450</v>
      </c>
      <c r="E29" s="142"/>
    </row>
    <row r="30" spans="1:5" ht="89.25" customHeight="1" x14ac:dyDescent="0.55000000000000004">
      <c r="A30" s="6">
        <v>33009</v>
      </c>
      <c r="B30" s="99" t="s">
        <v>77</v>
      </c>
      <c r="C30" s="26" t="s">
        <v>78</v>
      </c>
      <c r="D30" s="141">
        <f>VLOOKUP(A30,'Party Supplies A'!A30:G867,4,FALSE)</f>
        <v>799</v>
      </c>
      <c r="E30" s="142"/>
    </row>
    <row r="31" spans="1:5" ht="84.75" x14ac:dyDescent="0.55000000000000004">
      <c r="A31" s="6">
        <v>33010</v>
      </c>
      <c r="B31" s="99" t="s">
        <v>79</v>
      </c>
      <c r="C31" s="26" t="s">
        <v>80</v>
      </c>
      <c r="D31" s="141">
        <f>VLOOKUP(A31,'Party Supplies A'!A31:G868,4,FALSE)</f>
        <v>650</v>
      </c>
      <c r="E31" s="142"/>
    </row>
    <row r="32" spans="1:5" ht="63.75" x14ac:dyDescent="0.55000000000000004">
      <c r="A32" s="6">
        <v>35267</v>
      </c>
      <c r="B32" s="99" t="s">
        <v>81</v>
      </c>
      <c r="C32" s="26" t="s">
        <v>82</v>
      </c>
      <c r="D32" s="141">
        <f>VLOOKUP(A32,'Party Supplies A'!A32:G869,4,FALSE)</f>
        <v>450</v>
      </c>
      <c r="E32" s="142"/>
    </row>
    <row r="33" spans="1:5" ht="84.75" x14ac:dyDescent="0.55000000000000004">
      <c r="A33" s="6">
        <v>40808</v>
      </c>
      <c r="B33" s="99" t="s">
        <v>83</v>
      </c>
      <c r="C33" s="26" t="s">
        <v>84</v>
      </c>
      <c r="D33" s="141">
        <f>VLOOKUP(A33,'Party Supplies A'!A33:G870,4,FALSE)</f>
        <v>225</v>
      </c>
      <c r="E33" s="142"/>
    </row>
    <row r="34" spans="1:5" ht="63.75" x14ac:dyDescent="0.55000000000000004">
      <c r="A34" s="6">
        <v>43125</v>
      </c>
      <c r="B34" s="99" t="s">
        <v>85</v>
      </c>
      <c r="C34" s="26" t="s">
        <v>86</v>
      </c>
      <c r="D34" s="141">
        <f>VLOOKUP(A34,'Party Supplies A'!A34:G871,4,FALSE)</f>
        <v>350</v>
      </c>
      <c r="E34" s="142"/>
    </row>
    <row r="35" spans="1:5" ht="63.75" x14ac:dyDescent="0.55000000000000004">
      <c r="A35" s="6">
        <v>43126</v>
      </c>
      <c r="B35" s="99" t="s">
        <v>87</v>
      </c>
      <c r="C35" s="26" t="s">
        <v>88</v>
      </c>
      <c r="D35" s="141">
        <f>VLOOKUP(A35,'Party Supplies A'!A35:G872,4,FALSE)</f>
        <v>350</v>
      </c>
      <c r="E35" s="142"/>
    </row>
    <row r="36" spans="1:5" ht="42.75" x14ac:dyDescent="0.55000000000000004">
      <c r="A36" s="6">
        <v>60981</v>
      </c>
      <c r="B36" s="99" t="s">
        <v>91</v>
      </c>
      <c r="C36" s="26" t="s">
        <v>92</v>
      </c>
      <c r="D36" s="141">
        <f>VLOOKUP(A36,'Party Supplies A'!A36:G873,4,FALSE)</f>
        <v>199</v>
      </c>
      <c r="E36" s="142"/>
    </row>
    <row r="37" spans="1:5" ht="63.75" x14ac:dyDescent="0.55000000000000004">
      <c r="A37" s="6">
        <v>67799</v>
      </c>
      <c r="B37" s="99" t="s">
        <v>95</v>
      </c>
      <c r="C37" s="26" t="s">
        <v>96</v>
      </c>
      <c r="D37" s="141">
        <f>VLOOKUP(A37,'Party Supplies A'!A37:G874,4,FALSE)</f>
        <v>650</v>
      </c>
      <c r="E37" s="142"/>
    </row>
    <row r="38" spans="1:5" ht="84.75" x14ac:dyDescent="0.55000000000000004">
      <c r="A38" s="6">
        <v>110168</v>
      </c>
      <c r="B38" s="99" t="s">
        <v>98</v>
      </c>
      <c r="C38" s="26" t="s">
        <v>97</v>
      </c>
      <c r="D38" s="141">
        <f>VLOOKUP(A38,'Party Supplies A'!A38:G875,4,FALSE)</f>
        <v>650</v>
      </c>
      <c r="E38" s="142"/>
    </row>
    <row r="39" spans="1:5" ht="126.75" x14ac:dyDescent="0.55000000000000004">
      <c r="A39" s="6">
        <v>110973</v>
      </c>
      <c r="B39" s="99" t="s">
        <v>99</v>
      </c>
      <c r="C39" s="26" t="s">
        <v>100</v>
      </c>
      <c r="D39" s="141">
        <v>450</v>
      </c>
      <c r="E39" s="142"/>
    </row>
    <row r="40" spans="1:5" ht="105.75" x14ac:dyDescent="0.55000000000000004">
      <c r="A40" s="6">
        <v>112011</v>
      </c>
      <c r="B40" s="99" t="s">
        <v>102</v>
      </c>
      <c r="C40" s="26" t="s">
        <v>103</v>
      </c>
      <c r="D40" s="141">
        <v>450</v>
      </c>
      <c r="E40" s="142"/>
    </row>
    <row r="41" spans="1:5" ht="63.75" x14ac:dyDescent="0.55000000000000004">
      <c r="A41" s="6">
        <v>116052</v>
      </c>
      <c r="B41" s="99" t="s">
        <v>105</v>
      </c>
      <c r="C41" s="26" t="s">
        <v>109</v>
      </c>
      <c r="D41" s="141">
        <f>VLOOKUP(A41,'Party Supplies A'!A41:G878,4,FALSE)</f>
        <v>450</v>
      </c>
      <c r="E41" s="142"/>
    </row>
    <row r="42" spans="1:5" ht="63.75" x14ac:dyDescent="0.55000000000000004">
      <c r="A42" s="6">
        <v>116351</v>
      </c>
      <c r="B42" s="99" t="s">
        <v>106</v>
      </c>
      <c r="C42" s="26" t="s">
        <v>110</v>
      </c>
      <c r="D42" s="141">
        <f>VLOOKUP(A42,'Party Supplies A'!A42:G879,4,FALSE)</f>
        <v>450</v>
      </c>
      <c r="E42" s="142"/>
    </row>
    <row r="43" spans="1:5" ht="63.75" x14ac:dyDescent="0.55000000000000004">
      <c r="A43" s="6">
        <v>116532</v>
      </c>
      <c r="B43" s="99" t="s">
        <v>107</v>
      </c>
      <c r="C43" s="26" t="s">
        <v>111</v>
      </c>
      <c r="D43" s="141">
        <f>VLOOKUP(A43,'Party Supplies A'!A43:G880,4,FALSE)</f>
        <v>450</v>
      </c>
      <c r="E43" s="142"/>
    </row>
    <row r="44" spans="1:5" ht="63.75" x14ac:dyDescent="0.55000000000000004">
      <c r="A44" s="6">
        <v>116536</v>
      </c>
      <c r="B44" s="99" t="s">
        <v>108</v>
      </c>
      <c r="C44" s="26" t="s">
        <v>112</v>
      </c>
      <c r="D44" s="141">
        <f>VLOOKUP(A44,'Party Supplies A'!A44:G881,4,FALSE)</f>
        <v>450</v>
      </c>
      <c r="E44" s="142"/>
    </row>
    <row r="45" spans="1:5" ht="84.75" x14ac:dyDescent="0.55000000000000004">
      <c r="A45" s="6">
        <v>118751</v>
      </c>
      <c r="B45" s="99" t="s">
        <v>118</v>
      </c>
      <c r="C45" s="26" t="s">
        <v>119</v>
      </c>
      <c r="D45" s="141">
        <f>VLOOKUP(A45,'Party Supplies A'!A45:G882,4,FALSE)</f>
        <v>650</v>
      </c>
      <c r="E45" s="142"/>
    </row>
    <row r="46" spans="1:5" ht="63.75" x14ac:dyDescent="0.55000000000000004">
      <c r="A46" s="6">
        <v>118788</v>
      </c>
      <c r="B46" s="99" t="s">
        <v>122</v>
      </c>
      <c r="C46" s="26" t="s">
        <v>123</v>
      </c>
      <c r="D46" s="141">
        <f>VLOOKUP(A46,'Party Supplies A'!A46:G883,4,FALSE)</f>
        <v>650</v>
      </c>
      <c r="E46" s="142"/>
    </row>
    <row r="47" spans="1:5" ht="105.75" x14ac:dyDescent="0.55000000000000004">
      <c r="A47" s="6">
        <v>118789</v>
      </c>
      <c r="B47" s="99" t="s">
        <v>125</v>
      </c>
      <c r="C47" s="26" t="s">
        <v>132</v>
      </c>
      <c r="D47" s="141">
        <f>VLOOKUP(A47,'Party Supplies A'!A47:G884,4,FALSE)</f>
        <v>650</v>
      </c>
      <c r="E47" s="142"/>
    </row>
    <row r="48" spans="1:5" ht="84.75" x14ac:dyDescent="0.55000000000000004">
      <c r="A48" s="6">
        <v>118791</v>
      </c>
      <c r="B48" s="99" t="s">
        <v>127</v>
      </c>
      <c r="C48" s="26" t="s">
        <v>129</v>
      </c>
      <c r="D48" s="141">
        <f>VLOOKUP(A48,'Party Supplies A'!A48:G885,4,FALSE)</f>
        <v>650</v>
      </c>
      <c r="E48" s="142"/>
    </row>
    <row r="49" spans="1:5" ht="84.75" x14ac:dyDescent="0.55000000000000004">
      <c r="A49" s="6">
        <v>118794</v>
      </c>
      <c r="B49" s="99" t="s">
        <v>130</v>
      </c>
      <c r="C49" s="26" t="s">
        <v>133</v>
      </c>
      <c r="D49" s="141">
        <f>VLOOKUP(A49,'Party Supplies A'!A49:G886,4,FALSE)</f>
        <v>650</v>
      </c>
      <c r="E49" s="142"/>
    </row>
    <row r="50" spans="1:5" ht="42.75" x14ac:dyDescent="0.55000000000000004">
      <c r="A50" s="6">
        <v>118903</v>
      </c>
      <c r="B50" s="99" t="s">
        <v>3602</v>
      </c>
      <c r="C50" s="26" t="s">
        <v>138</v>
      </c>
      <c r="D50" s="141">
        <v>650</v>
      </c>
      <c r="E50" s="142"/>
    </row>
    <row r="51" spans="1:5" ht="143.25" customHeight="1" x14ac:dyDescent="0.55000000000000004">
      <c r="A51" s="6">
        <v>118904</v>
      </c>
      <c r="B51" s="99" t="s">
        <v>3603</v>
      </c>
      <c r="C51" s="26" t="s">
        <v>139</v>
      </c>
      <c r="D51" s="141">
        <v>650</v>
      </c>
      <c r="E51" s="142"/>
    </row>
    <row r="52" spans="1:5" ht="70.5" customHeight="1" x14ac:dyDescent="0.55000000000000004">
      <c r="A52" s="6">
        <v>118909</v>
      </c>
      <c r="B52" s="99" t="s">
        <v>136</v>
      </c>
      <c r="C52" s="26" t="s">
        <v>137</v>
      </c>
      <c r="D52" s="141">
        <v>499</v>
      </c>
      <c r="E52" s="142"/>
    </row>
    <row r="53" spans="1:5" x14ac:dyDescent="0.55000000000000004">
      <c r="A53" s="18">
        <v>119210</v>
      </c>
      <c r="B53" s="99" t="s">
        <v>3604</v>
      </c>
      <c r="C53" s="26" t="s">
        <v>140</v>
      </c>
      <c r="D53" s="141">
        <v>650</v>
      </c>
      <c r="E53" s="142"/>
    </row>
    <row r="54" spans="1:5" ht="42.75" x14ac:dyDescent="0.55000000000000004">
      <c r="A54" s="18">
        <v>119232</v>
      </c>
      <c r="B54" s="99" t="s">
        <v>3605</v>
      </c>
      <c r="C54" s="26" t="s">
        <v>143</v>
      </c>
      <c r="D54" s="141">
        <v>650</v>
      </c>
      <c r="E54" s="142"/>
    </row>
    <row r="55" spans="1:5" ht="63.75" x14ac:dyDescent="0.55000000000000004">
      <c r="A55" s="6">
        <v>119874</v>
      </c>
      <c r="B55" s="99" t="s">
        <v>144</v>
      </c>
      <c r="C55" s="26" t="s">
        <v>145</v>
      </c>
      <c r="D55" s="141">
        <f>VLOOKUP(A55,'Party Supplies A'!A2:G892,4,FALSE)</f>
        <v>450</v>
      </c>
      <c r="E55" s="142"/>
    </row>
    <row r="56" spans="1:5" ht="105.75" x14ac:dyDescent="0.55000000000000004">
      <c r="A56" s="6">
        <v>119908</v>
      </c>
      <c r="B56" s="99" t="s">
        <v>147</v>
      </c>
      <c r="C56" s="26" t="s">
        <v>149</v>
      </c>
      <c r="D56" s="141">
        <f>VLOOKUP(A56,'Party Supplies A'!A2:G893,4,FALSE)</f>
        <v>650</v>
      </c>
      <c r="E56" s="142"/>
    </row>
    <row r="57" spans="1:5" ht="84.75" x14ac:dyDescent="0.55000000000000004">
      <c r="A57" s="6">
        <v>120007</v>
      </c>
      <c r="B57" s="99" t="s">
        <v>150</v>
      </c>
      <c r="C57" s="26" t="s">
        <v>151</v>
      </c>
      <c r="D57" s="141">
        <f>VLOOKUP(A57,'Party Supplies A'!A2:G894,4,FALSE)</f>
        <v>599</v>
      </c>
      <c r="E57" s="142"/>
    </row>
    <row r="58" spans="1:5" ht="84.75" x14ac:dyDescent="0.55000000000000004">
      <c r="A58" s="37">
        <v>120350</v>
      </c>
      <c r="B58" s="99" t="s">
        <v>152</v>
      </c>
      <c r="C58" s="26" t="s">
        <v>153</v>
      </c>
      <c r="D58" s="141">
        <f>VLOOKUP(A58,'Party Supplies A'!A2:G895,4,FALSE)</f>
        <v>850</v>
      </c>
      <c r="E58" s="142"/>
    </row>
    <row r="59" spans="1:5" ht="84.75" x14ac:dyDescent="0.55000000000000004">
      <c r="A59" s="6">
        <v>122589</v>
      </c>
      <c r="B59" s="99" t="s">
        <v>154</v>
      </c>
      <c r="C59" s="26" t="s">
        <v>155</v>
      </c>
      <c r="D59" s="141">
        <f>VLOOKUP(A59,'Party Supplies A'!A2:G896,4,FALSE)</f>
        <v>450</v>
      </c>
      <c r="E59" s="142"/>
    </row>
    <row r="60" spans="1:5" ht="105.75" x14ac:dyDescent="0.55000000000000004">
      <c r="A60" s="6">
        <v>122592.18</v>
      </c>
      <c r="B60" s="99" t="s">
        <v>156</v>
      </c>
      <c r="C60" s="26" t="s">
        <v>74</v>
      </c>
      <c r="D60" s="141">
        <f>VLOOKUP(A60,'Party Supplies A'!A2:G897,4,FALSE)</f>
        <v>450</v>
      </c>
      <c r="E60" s="142"/>
    </row>
    <row r="61" spans="1:5" ht="63.75" x14ac:dyDescent="0.55000000000000004">
      <c r="A61" s="6">
        <v>126123</v>
      </c>
      <c r="B61" s="99" t="s">
        <v>157</v>
      </c>
      <c r="C61" s="26" t="s">
        <v>158</v>
      </c>
      <c r="D61" s="141">
        <f>VLOOKUP(A61,'Party Supplies A'!A61:G898,4,FALSE)</f>
        <v>699</v>
      </c>
      <c r="E61" s="142"/>
    </row>
    <row r="62" spans="1:5" ht="84.75" x14ac:dyDescent="0.55000000000000004">
      <c r="A62" s="6">
        <v>126559</v>
      </c>
      <c r="B62" s="99" t="s">
        <v>159</v>
      </c>
      <c r="C62" s="26" t="s">
        <v>160</v>
      </c>
      <c r="D62" s="141">
        <f>VLOOKUP(A62,'Party Supplies A'!A62:G899,4,FALSE)</f>
        <v>650</v>
      </c>
      <c r="E62" s="142"/>
    </row>
    <row r="63" spans="1:5" ht="75" customHeight="1" x14ac:dyDescent="0.55000000000000004">
      <c r="A63" s="6">
        <v>128220</v>
      </c>
      <c r="B63" s="99" t="s">
        <v>161</v>
      </c>
      <c r="C63" s="26" t="s">
        <v>162</v>
      </c>
      <c r="D63" s="141">
        <f>VLOOKUP(A63,'Party Supplies A'!A63:G900,4,FALSE)</f>
        <v>450</v>
      </c>
      <c r="E63" s="142"/>
    </row>
    <row r="64" spans="1:5" ht="126.75" x14ac:dyDescent="0.55000000000000004">
      <c r="A64" s="6">
        <v>128263</v>
      </c>
      <c r="B64" s="99" t="s">
        <v>164</v>
      </c>
      <c r="C64" s="26" t="s">
        <v>163</v>
      </c>
      <c r="D64" s="141">
        <f>VLOOKUP(A64,'Party Supplies A'!A64:G901,4,FALSE)</f>
        <v>450</v>
      </c>
      <c r="E64" s="142"/>
    </row>
    <row r="65" spans="1:5" ht="63.75" x14ac:dyDescent="0.55000000000000004">
      <c r="A65" s="6">
        <v>128509</v>
      </c>
      <c r="B65" s="99" t="s">
        <v>165</v>
      </c>
      <c r="C65" s="26" t="s">
        <v>168</v>
      </c>
      <c r="D65" s="141">
        <f>VLOOKUP(A65,'Party Supplies A'!A65:G902,4,FALSE)</f>
        <v>550</v>
      </c>
      <c r="E65" s="142"/>
    </row>
    <row r="66" spans="1:5" ht="63.75" x14ac:dyDescent="0.55000000000000004">
      <c r="A66" s="6">
        <v>128602</v>
      </c>
      <c r="B66" s="99" t="s">
        <v>166</v>
      </c>
      <c r="C66" s="26" t="s">
        <v>169</v>
      </c>
      <c r="D66" s="141">
        <f>VLOOKUP(A66,'Party Supplies A'!A66:G903,4,FALSE)</f>
        <v>550</v>
      </c>
      <c r="E66" s="142"/>
    </row>
    <row r="67" spans="1:5" ht="63.75" x14ac:dyDescent="0.55000000000000004">
      <c r="A67" s="6">
        <v>128605</v>
      </c>
      <c r="B67" s="99" t="s">
        <v>167</v>
      </c>
      <c r="C67" s="26" t="s">
        <v>170</v>
      </c>
      <c r="D67" s="141">
        <f>VLOOKUP(A67,'Party Supplies A'!A67:G904,4,FALSE)</f>
        <v>550</v>
      </c>
      <c r="E67" s="142"/>
    </row>
    <row r="68" spans="1:5" ht="63.75" x14ac:dyDescent="0.55000000000000004">
      <c r="A68" s="6">
        <v>128608</v>
      </c>
      <c r="B68" s="99" t="s">
        <v>171</v>
      </c>
      <c r="C68" s="26" t="s">
        <v>172</v>
      </c>
      <c r="D68" s="141">
        <f>VLOOKUP(A68,'Party Supplies A'!A68:G905,4,FALSE)</f>
        <v>550</v>
      </c>
      <c r="E68" s="142"/>
    </row>
    <row r="69" spans="1:5" ht="126.75" x14ac:dyDescent="0.55000000000000004">
      <c r="A69" s="6">
        <v>128650</v>
      </c>
      <c r="B69" s="99" t="s">
        <v>173</v>
      </c>
      <c r="C69" s="26" t="s">
        <v>174</v>
      </c>
      <c r="D69" s="141">
        <f>VLOOKUP(A69,'Party Supplies A'!A69:G906,4,FALSE)</f>
        <v>475</v>
      </c>
      <c r="E69" s="142"/>
    </row>
    <row r="70" spans="1:5" ht="63.75" x14ac:dyDescent="0.55000000000000004">
      <c r="A70" s="6">
        <v>128651</v>
      </c>
      <c r="B70" s="99" t="s">
        <v>175</v>
      </c>
      <c r="C70" s="26" t="s">
        <v>176</v>
      </c>
      <c r="D70" s="141">
        <f>VLOOKUP(A70,'Party Supplies A'!A70:G907,4,FALSE)</f>
        <v>450</v>
      </c>
      <c r="E70" s="142"/>
    </row>
    <row r="71" spans="1:5" ht="84.75" x14ac:dyDescent="0.55000000000000004">
      <c r="A71" s="6">
        <v>129146</v>
      </c>
      <c r="B71" s="99" t="s">
        <v>177</v>
      </c>
      <c r="C71" s="26" t="s">
        <v>178</v>
      </c>
      <c r="D71" s="141">
        <f>VLOOKUP(A71,'Party Supplies A'!A71:G908,4,FALSE)</f>
        <v>450</v>
      </c>
      <c r="E71" s="142"/>
    </row>
    <row r="72" spans="1:5" ht="126.75" x14ac:dyDescent="0.55000000000000004">
      <c r="A72" s="6">
        <v>129148</v>
      </c>
      <c r="B72" s="99" t="s">
        <v>179</v>
      </c>
      <c r="C72" s="26" t="s">
        <v>180</v>
      </c>
      <c r="D72" s="141">
        <f>VLOOKUP(A72,'Party Supplies A'!A72:G909,4,FALSE)</f>
        <v>350</v>
      </c>
      <c r="E72" s="142"/>
    </row>
    <row r="73" spans="1:5" ht="105.75" x14ac:dyDescent="0.55000000000000004">
      <c r="A73" s="6">
        <v>129220</v>
      </c>
      <c r="B73" s="99" t="s">
        <v>181</v>
      </c>
      <c r="C73" s="26" t="s">
        <v>182</v>
      </c>
      <c r="D73" s="141">
        <f>VLOOKUP(A73,'Party Supplies A'!A73:G910,4,FALSE)</f>
        <v>850</v>
      </c>
      <c r="E73" s="142"/>
    </row>
    <row r="74" spans="1:5" ht="105.75" x14ac:dyDescent="0.55000000000000004">
      <c r="A74" s="6">
        <v>129221</v>
      </c>
      <c r="B74" s="99" t="s">
        <v>183</v>
      </c>
      <c r="C74" s="26" t="s">
        <v>184</v>
      </c>
      <c r="D74" s="141">
        <f>VLOOKUP(A74,'Party Supplies A'!A74:G911,4,FALSE)</f>
        <v>850</v>
      </c>
      <c r="E74" s="142"/>
    </row>
    <row r="75" spans="1:5" ht="84.75" x14ac:dyDescent="0.55000000000000004">
      <c r="A75" s="6">
        <v>129305</v>
      </c>
      <c r="B75" s="99" t="s">
        <v>186</v>
      </c>
      <c r="C75" s="26" t="s">
        <v>187</v>
      </c>
      <c r="D75" s="141">
        <f>VLOOKUP(A75,'Party Supplies A'!A75:G912,4,FALSE)</f>
        <v>850</v>
      </c>
      <c r="E75" s="142"/>
    </row>
    <row r="76" spans="1:5" ht="84.75" x14ac:dyDescent="0.55000000000000004">
      <c r="A76" s="6">
        <v>129539</v>
      </c>
      <c r="B76" s="99" t="s">
        <v>190</v>
      </c>
      <c r="C76" s="26" t="s">
        <v>189</v>
      </c>
      <c r="D76" s="141">
        <f>VLOOKUP(A76,'Party Supplies A'!A76:G913,4,FALSE)</f>
        <v>550</v>
      </c>
      <c r="E76" s="142"/>
    </row>
    <row r="77" spans="1:5" ht="84.75" x14ac:dyDescent="0.55000000000000004">
      <c r="A77" s="6">
        <v>129539</v>
      </c>
      <c r="B77" s="99" t="s">
        <v>191</v>
      </c>
      <c r="C77" s="26" t="s">
        <v>192</v>
      </c>
      <c r="D77" s="141">
        <f>VLOOKUP(A77,'Party Supplies A'!A77:G914,4,FALSE)</f>
        <v>550</v>
      </c>
      <c r="E77" s="142"/>
    </row>
    <row r="78" spans="1:5" ht="84.75" x14ac:dyDescent="0.55000000000000004">
      <c r="A78" s="6">
        <v>129568</v>
      </c>
      <c r="B78" s="99" t="s">
        <v>193</v>
      </c>
      <c r="C78" s="26" t="s">
        <v>203</v>
      </c>
      <c r="D78" s="141">
        <f>VLOOKUP(A78,'Party Supplies A'!A78:G915,4,FALSE)</f>
        <v>699</v>
      </c>
      <c r="E78" s="142"/>
    </row>
    <row r="79" spans="1:5" ht="84.75" x14ac:dyDescent="0.55000000000000004">
      <c r="A79" s="6">
        <v>129569</v>
      </c>
      <c r="B79" s="99" t="s">
        <v>194</v>
      </c>
      <c r="C79" s="26" t="s">
        <v>205</v>
      </c>
      <c r="D79" s="141">
        <f>VLOOKUP(A79,'Party Supplies A'!A79:G916,4,FALSE)</f>
        <v>699</v>
      </c>
      <c r="E79" s="142"/>
    </row>
    <row r="80" spans="1:5" ht="168.75" x14ac:dyDescent="0.55000000000000004">
      <c r="A80" s="6">
        <v>129579</v>
      </c>
      <c r="B80" s="99" t="s">
        <v>195</v>
      </c>
      <c r="C80" s="26" t="s">
        <v>206</v>
      </c>
      <c r="D80" s="141">
        <f>VLOOKUP(A80,'Party Supplies A'!A80:G917,4,FALSE)</f>
        <v>499</v>
      </c>
      <c r="E80" s="142"/>
    </row>
    <row r="81" spans="1:5" ht="68.25" customHeight="1" x14ac:dyDescent="0.55000000000000004">
      <c r="A81" s="6">
        <v>129580</v>
      </c>
      <c r="B81" s="99" t="s">
        <v>196</v>
      </c>
      <c r="C81" s="26" t="s">
        <v>180</v>
      </c>
      <c r="D81" s="141">
        <f>VLOOKUP(A81,'Party Supplies A'!A81:G918,4,FALSE)</f>
        <v>499</v>
      </c>
      <c r="E81" s="142"/>
    </row>
    <row r="82" spans="1:5" ht="126.75" x14ac:dyDescent="0.55000000000000004">
      <c r="A82" s="6">
        <v>129756</v>
      </c>
      <c r="B82" s="99" t="s">
        <v>196</v>
      </c>
      <c r="C82" s="26" t="s">
        <v>180</v>
      </c>
      <c r="D82" s="141">
        <f>VLOOKUP(A82,'Party Supplies A'!A82:G919,4,FALSE)</f>
        <v>350</v>
      </c>
      <c r="E82" s="142"/>
    </row>
    <row r="83" spans="1:5" ht="63.75" x14ac:dyDescent="0.55000000000000004">
      <c r="A83" s="6">
        <v>129756</v>
      </c>
      <c r="B83" s="99" t="s">
        <v>197</v>
      </c>
      <c r="C83" s="26" t="s">
        <v>207</v>
      </c>
      <c r="D83" s="141">
        <f>VLOOKUP(A83,'Party Supplies A'!A2:G920,4,FALSE)</f>
        <v>350</v>
      </c>
      <c r="E83" s="142"/>
    </row>
    <row r="84" spans="1:5" ht="63.75" x14ac:dyDescent="0.55000000000000004">
      <c r="A84" s="6">
        <v>129802</v>
      </c>
      <c r="B84" s="99" t="s">
        <v>198</v>
      </c>
      <c r="C84" s="26" t="s">
        <v>208</v>
      </c>
      <c r="D84" s="141">
        <f>VLOOKUP(A84,'Party Supplies A'!A2:G921,4,FALSE)</f>
        <v>450</v>
      </c>
      <c r="E84" s="142"/>
    </row>
    <row r="85" spans="1:5" ht="63.75" x14ac:dyDescent="0.55000000000000004">
      <c r="A85" s="6">
        <v>129854</v>
      </c>
      <c r="B85" s="99" t="s">
        <v>199</v>
      </c>
      <c r="C85" s="26" t="s">
        <v>210</v>
      </c>
      <c r="D85" s="141">
        <f>VLOOKUP(A85,'Party Supplies A'!A2:G922,4,FALSE)</f>
        <v>450</v>
      </c>
      <c r="E85" s="142"/>
    </row>
    <row r="86" spans="1:5" ht="63.75" x14ac:dyDescent="0.55000000000000004">
      <c r="A86" s="6">
        <v>129872</v>
      </c>
      <c r="B86" s="99" t="s">
        <v>200</v>
      </c>
      <c r="C86" s="26" t="s">
        <v>211</v>
      </c>
      <c r="D86" s="141">
        <f>VLOOKUP(A86,'Party Supplies A'!A2:G923,4,FALSE)</f>
        <v>550</v>
      </c>
      <c r="E86" s="142"/>
    </row>
    <row r="87" spans="1:5" ht="63.75" x14ac:dyDescent="0.55000000000000004">
      <c r="A87" s="6">
        <v>129948</v>
      </c>
      <c r="B87" s="99" t="s">
        <v>201</v>
      </c>
      <c r="C87" s="26" t="s">
        <v>212</v>
      </c>
      <c r="D87" s="141">
        <f>VLOOKUP(A87,'Party Supplies A'!A2:G924,4,FALSE)</f>
        <v>450</v>
      </c>
      <c r="E87" s="142"/>
    </row>
    <row r="88" spans="1:5" ht="42.75" x14ac:dyDescent="0.55000000000000004">
      <c r="A88" s="6">
        <v>129955</v>
      </c>
      <c r="B88" s="99" t="s">
        <v>202</v>
      </c>
      <c r="C88" s="26" t="s">
        <v>213</v>
      </c>
      <c r="D88" s="141">
        <f>VLOOKUP(A88,'Party Supplies A'!A2:G925,4,FALSE)</f>
        <v>450</v>
      </c>
      <c r="E88" s="142"/>
    </row>
    <row r="89" spans="1:5" ht="42.75" x14ac:dyDescent="0.55000000000000004">
      <c r="A89" s="6">
        <v>129956</v>
      </c>
      <c r="B89" s="99" t="s">
        <v>215</v>
      </c>
      <c r="C89" s="26" t="s">
        <v>224</v>
      </c>
      <c r="D89" s="141">
        <f>VLOOKUP(A89,'Party Supplies A'!A2:G926,4,FALSE)</f>
        <v>650</v>
      </c>
      <c r="E89" s="142"/>
    </row>
    <row r="90" spans="1:5" ht="84.75" x14ac:dyDescent="0.55000000000000004">
      <c r="A90" s="18">
        <v>139754</v>
      </c>
      <c r="B90" s="99" t="s">
        <v>216</v>
      </c>
      <c r="C90" s="26" t="s">
        <v>225</v>
      </c>
      <c r="D90" s="141">
        <f>VLOOKUP(A90,'Party Supplies A'!A2:G927,4,FALSE)</f>
        <v>399</v>
      </c>
      <c r="E90" s="142"/>
    </row>
    <row r="91" spans="1:5" ht="84.75" x14ac:dyDescent="0.55000000000000004">
      <c r="A91" s="6">
        <v>139949</v>
      </c>
      <c r="B91" s="99" t="s">
        <v>217</v>
      </c>
      <c r="C91" s="26" t="s">
        <v>226</v>
      </c>
      <c r="D91" s="141">
        <f>VLOOKUP(A91,'Party Supplies A'!A2:G928,4,FALSE)</f>
        <v>399</v>
      </c>
      <c r="E91" s="142"/>
    </row>
    <row r="92" spans="1:5" ht="63.75" x14ac:dyDescent="0.55000000000000004">
      <c r="A92" s="6">
        <v>139954</v>
      </c>
      <c r="B92" s="99" t="s">
        <v>218</v>
      </c>
      <c r="C92" s="26" t="s">
        <v>227</v>
      </c>
      <c r="D92" s="141">
        <f>VLOOKUP(A92,'Party Supplies A'!A2:G929,4,FALSE)</f>
        <v>399</v>
      </c>
      <c r="E92" s="142"/>
    </row>
    <row r="93" spans="1:5" ht="105.75" x14ac:dyDescent="0.55000000000000004">
      <c r="A93" s="6">
        <v>147865</v>
      </c>
      <c r="B93" s="99" t="s">
        <v>219</v>
      </c>
      <c r="C93" s="26" t="s">
        <v>228</v>
      </c>
      <c r="D93" s="141">
        <f>VLOOKUP(A93,'Party Supplies A'!A2:G930,4,FALSE)</f>
        <v>650</v>
      </c>
      <c r="E93" s="142"/>
    </row>
    <row r="94" spans="1:5" ht="63.75" x14ac:dyDescent="0.55000000000000004">
      <c r="A94" s="6">
        <v>147866</v>
      </c>
      <c r="B94" s="99" t="s">
        <v>220</v>
      </c>
      <c r="C94" s="26" t="s">
        <v>229</v>
      </c>
      <c r="D94" s="141">
        <f>VLOOKUP(A94,'Party Supplies A'!A2:G931,4,FALSE)</f>
        <v>750</v>
      </c>
      <c r="E94" s="142"/>
    </row>
    <row r="95" spans="1:5" ht="63.75" x14ac:dyDescent="0.55000000000000004">
      <c r="A95" s="6">
        <v>149568</v>
      </c>
      <c r="B95" s="99" t="s">
        <v>221</v>
      </c>
      <c r="C95" s="26" t="s">
        <v>230</v>
      </c>
      <c r="D95" s="141">
        <f>VLOOKUP(A95,'Party Supplies A'!A2:G932,4,FALSE)</f>
        <v>750</v>
      </c>
      <c r="E95" s="142"/>
    </row>
    <row r="96" spans="1:5" ht="63.75" x14ac:dyDescent="0.55000000000000004">
      <c r="A96" s="6">
        <v>149569</v>
      </c>
      <c r="B96" s="99" t="s">
        <v>222</v>
      </c>
      <c r="C96" s="26" t="s">
        <v>231</v>
      </c>
      <c r="D96" s="141">
        <f>VLOOKUP(A96,'Party Supplies A'!A2:G933,4,FALSE)</f>
        <v>750</v>
      </c>
      <c r="E96" s="142"/>
    </row>
    <row r="97" spans="1:5" ht="84.75" x14ac:dyDescent="0.55000000000000004">
      <c r="A97" s="6">
        <v>159945</v>
      </c>
      <c r="B97" s="99" t="s">
        <v>223</v>
      </c>
      <c r="C97" s="26" t="s">
        <v>232</v>
      </c>
      <c r="D97" s="141">
        <f>VLOOKUP(A97,'Party Supplies A'!A2:G934,4,FALSE)</f>
        <v>149</v>
      </c>
      <c r="E97" s="142"/>
    </row>
    <row r="98" spans="1:5" ht="63.75" x14ac:dyDescent="0.55000000000000004">
      <c r="A98" s="6">
        <v>170555</v>
      </c>
      <c r="B98" s="99" t="s">
        <v>286</v>
      </c>
      <c r="C98" s="26" t="s">
        <v>330</v>
      </c>
      <c r="D98" s="141">
        <f>VLOOKUP(A98,'Party Supplies A'!A2:G935,4,FALSE)</f>
        <v>350</v>
      </c>
      <c r="E98" s="142"/>
    </row>
    <row r="99" spans="1:5" ht="84.75" x14ac:dyDescent="0.55000000000000004">
      <c r="A99" s="6">
        <v>170660</v>
      </c>
      <c r="B99" s="99" t="s">
        <v>287</v>
      </c>
      <c r="C99" s="26" t="s">
        <v>331</v>
      </c>
      <c r="D99" s="141">
        <f>VLOOKUP(A99,'Party Supplies A'!A2:G936,4,FALSE)</f>
        <v>350</v>
      </c>
      <c r="E99" s="142"/>
    </row>
    <row r="100" spans="1:5" ht="84.75" x14ac:dyDescent="0.55000000000000004">
      <c r="A100" s="6">
        <v>170663</v>
      </c>
      <c r="B100" s="99" t="s">
        <v>288</v>
      </c>
      <c r="C100" s="26" t="s">
        <v>332</v>
      </c>
      <c r="D100" s="141">
        <f>VLOOKUP(A100,'Party Supplies A'!A2:G937,4,FALSE)</f>
        <v>350</v>
      </c>
      <c r="E100" s="142"/>
    </row>
    <row r="101" spans="1:5" ht="84.75" x14ac:dyDescent="0.55000000000000004">
      <c r="A101" s="6">
        <v>170664</v>
      </c>
      <c r="B101" s="99" t="s">
        <v>289</v>
      </c>
      <c r="C101" s="26" t="s">
        <v>333</v>
      </c>
      <c r="D101" s="141">
        <f>VLOOKUP(A101,'Party Supplies A'!A2:G938,4,FALSE)</f>
        <v>350</v>
      </c>
      <c r="E101" s="142"/>
    </row>
    <row r="102" spans="1:5" ht="63.75" x14ac:dyDescent="0.55000000000000004">
      <c r="A102" s="6">
        <v>170666</v>
      </c>
      <c r="B102" s="99" t="s">
        <v>290</v>
      </c>
      <c r="C102" s="26" t="s">
        <v>334</v>
      </c>
      <c r="D102" s="141">
        <f>VLOOKUP(A102,'Party Supplies A'!A2:G939,4,FALSE)</f>
        <v>350</v>
      </c>
      <c r="E102" s="142"/>
    </row>
    <row r="103" spans="1:5" ht="84.75" x14ac:dyDescent="0.55000000000000004">
      <c r="A103" s="6">
        <v>171012</v>
      </c>
      <c r="B103" s="99" t="s">
        <v>291</v>
      </c>
      <c r="C103" s="26" t="s">
        <v>335</v>
      </c>
      <c r="D103" s="141">
        <f>VLOOKUP(A103,'Party Supplies A'!A2:G940,4,FALSE)</f>
        <v>350</v>
      </c>
      <c r="E103" s="142"/>
    </row>
    <row r="104" spans="1:5" ht="84.75" x14ac:dyDescent="0.55000000000000004">
      <c r="A104" s="6">
        <v>171016</v>
      </c>
      <c r="B104" s="99" t="s">
        <v>292</v>
      </c>
      <c r="C104" s="26" t="s">
        <v>336</v>
      </c>
      <c r="D104" s="141">
        <f>VLOOKUP(A104,'Party Supplies A'!A2:G941,4,FALSE)</f>
        <v>350</v>
      </c>
      <c r="E104" s="142"/>
    </row>
    <row r="105" spans="1:5" ht="105.75" x14ac:dyDescent="0.55000000000000004">
      <c r="A105" s="6">
        <v>171322</v>
      </c>
      <c r="B105" s="99" t="s">
        <v>293</v>
      </c>
      <c r="C105" s="26" t="s">
        <v>338</v>
      </c>
      <c r="D105" s="141">
        <f>VLOOKUP(A105,'Party Supplies A'!A2:G942,4,FALSE)</f>
        <v>350</v>
      </c>
      <c r="E105" s="142"/>
    </row>
    <row r="106" spans="1:5" ht="105.75" x14ac:dyDescent="0.55000000000000004">
      <c r="A106" s="6">
        <v>171323</v>
      </c>
      <c r="B106" s="99" t="s">
        <v>294</v>
      </c>
      <c r="C106" s="26" t="s">
        <v>337</v>
      </c>
      <c r="D106" s="141">
        <f>VLOOKUP(A106,'Party Supplies A'!A2:G943,4,FALSE)</f>
        <v>350</v>
      </c>
      <c r="E106" s="142"/>
    </row>
    <row r="107" spans="1:5" ht="84.75" x14ac:dyDescent="0.55000000000000004">
      <c r="A107" s="6">
        <v>171324</v>
      </c>
      <c r="B107" s="99" t="s">
        <v>295</v>
      </c>
      <c r="C107" s="26" t="s">
        <v>339</v>
      </c>
      <c r="D107" s="141">
        <f>VLOOKUP(A107,'Party Supplies A'!A2:G944,4,FALSE)</f>
        <v>350</v>
      </c>
      <c r="E107" s="142"/>
    </row>
    <row r="108" spans="1:5" ht="105.75" x14ac:dyDescent="0.55000000000000004">
      <c r="A108" s="6">
        <v>173675</v>
      </c>
      <c r="B108" s="99" t="s">
        <v>296</v>
      </c>
      <c r="C108" s="26" t="s">
        <v>340</v>
      </c>
      <c r="D108" s="141">
        <f>VLOOKUP(A108,'Party Supplies A'!A2:G945,4,FALSE)</f>
        <v>350</v>
      </c>
      <c r="E108" s="142"/>
    </row>
    <row r="109" spans="1:5" ht="105.75" x14ac:dyDescent="0.55000000000000004">
      <c r="A109" s="6">
        <v>174851</v>
      </c>
      <c r="B109" s="99" t="s">
        <v>297</v>
      </c>
      <c r="C109" s="26" t="s">
        <v>341</v>
      </c>
      <c r="D109" s="141">
        <f>VLOOKUP(A109,'Party Supplies A'!A2:G946,4,FALSE)</f>
        <v>450</v>
      </c>
      <c r="E109" s="142"/>
    </row>
    <row r="110" spans="1:5" ht="84.75" x14ac:dyDescent="0.55000000000000004">
      <c r="A110" s="6">
        <v>175203</v>
      </c>
      <c r="B110" s="99" t="s">
        <v>298</v>
      </c>
      <c r="C110" s="26" t="s">
        <v>342</v>
      </c>
      <c r="D110" s="141">
        <f>VLOOKUP(A110,'Party Supplies A'!A2:G947,4,FALSE)</f>
        <v>250</v>
      </c>
      <c r="E110" s="142"/>
    </row>
    <row r="111" spans="1:5" ht="84.75" x14ac:dyDescent="0.55000000000000004">
      <c r="A111" s="6">
        <v>176000</v>
      </c>
      <c r="B111" s="99" t="s">
        <v>299</v>
      </c>
      <c r="C111" s="26" t="s">
        <v>343</v>
      </c>
      <c r="D111" s="141">
        <f>VLOOKUP(A111,'Party Supplies A'!A2:G948,4,FALSE)</f>
        <v>75</v>
      </c>
      <c r="E111" s="142"/>
    </row>
    <row r="112" spans="1:5" ht="92.25" customHeight="1" x14ac:dyDescent="0.55000000000000004">
      <c r="A112" s="6">
        <v>176001</v>
      </c>
      <c r="B112" s="99" t="s">
        <v>300</v>
      </c>
      <c r="C112" s="26" t="s">
        <v>344</v>
      </c>
      <c r="D112" s="141">
        <f>VLOOKUP(A112,'Party Supplies A'!A2:G949,4,FALSE)</f>
        <v>75</v>
      </c>
      <c r="E112" s="142"/>
    </row>
    <row r="113" spans="1:5" ht="84.75" x14ac:dyDescent="0.55000000000000004">
      <c r="A113" s="6">
        <v>176002</v>
      </c>
      <c r="B113" s="99" t="s">
        <v>301</v>
      </c>
      <c r="C113" s="26" t="s">
        <v>345</v>
      </c>
      <c r="D113" s="141">
        <f>VLOOKUP(A113,'Party Supplies A'!A2:G950,4,FALSE)</f>
        <v>75</v>
      </c>
      <c r="E113" s="142"/>
    </row>
    <row r="114" spans="1:5" ht="84.75" x14ac:dyDescent="0.55000000000000004">
      <c r="A114" s="6">
        <v>176003</v>
      </c>
      <c r="B114" s="99" t="s">
        <v>302</v>
      </c>
      <c r="C114" s="26" t="s">
        <v>346</v>
      </c>
      <c r="D114" s="141">
        <f>VLOOKUP(A114,'Party Supplies A'!A2:G951,4,FALSE)</f>
        <v>75</v>
      </c>
      <c r="E114" s="142"/>
    </row>
    <row r="115" spans="1:5" ht="84.75" x14ac:dyDescent="0.55000000000000004">
      <c r="A115" s="6">
        <v>176004</v>
      </c>
      <c r="B115" s="99" t="s">
        <v>303</v>
      </c>
      <c r="C115" s="26" t="s">
        <v>347</v>
      </c>
      <c r="D115" s="141">
        <f>VLOOKUP(A115,'Party Supplies A'!A2:G952,4,FALSE)</f>
        <v>75</v>
      </c>
      <c r="E115" s="142"/>
    </row>
    <row r="116" spans="1:5" ht="84.75" x14ac:dyDescent="0.55000000000000004">
      <c r="A116" s="6">
        <v>176005</v>
      </c>
      <c r="B116" s="99" t="s">
        <v>304</v>
      </c>
      <c r="C116" s="26" t="s">
        <v>348</v>
      </c>
      <c r="D116" s="141">
        <f>VLOOKUP(A116,'Party Supplies A'!A2:G953,4,FALSE)</f>
        <v>75</v>
      </c>
      <c r="E116" s="142"/>
    </row>
    <row r="117" spans="1:5" ht="84.75" x14ac:dyDescent="0.55000000000000004">
      <c r="A117" s="6">
        <v>176006</v>
      </c>
      <c r="B117" s="99" t="s">
        <v>305</v>
      </c>
      <c r="C117" s="26" t="s">
        <v>349</v>
      </c>
      <c r="D117" s="141">
        <f>VLOOKUP(A117,'Party Supplies A'!A2:G954,4,FALSE)</f>
        <v>75</v>
      </c>
      <c r="E117" s="142"/>
    </row>
    <row r="118" spans="1:5" ht="84.75" x14ac:dyDescent="0.55000000000000004">
      <c r="A118" s="6">
        <v>176007</v>
      </c>
      <c r="B118" s="99" t="s">
        <v>306</v>
      </c>
      <c r="C118" s="26" t="s">
        <v>350</v>
      </c>
      <c r="D118" s="141">
        <f>VLOOKUP(A118,'Party Supplies A'!A2:G955,4,FALSE)</f>
        <v>75</v>
      </c>
      <c r="E118" s="142"/>
    </row>
    <row r="119" spans="1:5" ht="84.75" x14ac:dyDescent="0.55000000000000004">
      <c r="A119" s="6">
        <v>176008</v>
      </c>
      <c r="B119" s="99" t="s">
        <v>307</v>
      </c>
      <c r="C119" s="26" t="s">
        <v>351</v>
      </c>
      <c r="D119" s="141">
        <f>VLOOKUP(A119,'Party Supplies A'!A2:G956,4,FALSE)</f>
        <v>75</v>
      </c>
      <c r="E119" s="142"/>
    </row>
    <row r="120" spans="1:5" ht="84.75" x14ac:dyDescent="0.55000000000000004">
      <c r="A120" s="6">
        <v>176009</v>
      </c>
      <c r="B120" s="99" t="s">
        <v>308</v>
      </c>
      <c r="C120" s="26" t="s">
        <v>352</v>
      </c>
      <c r="D120" s="141">
        <f>VLOOKUP(A120,'Party Supplies A'!A2:G957,4,FALSE)</f>
        <v>75</v>
      </c>
      <c r="E120" s="142"/>
    </row>
    <row r="121" spans="1:5" ht="63.75" x14ac:dyDescent="0.55000000000000004">
      <c r="A121" s="6">
        <v>179457</v>
      </c>
      <c r="B121" s="99" t="s">
        <v>309</v>
      </c>
      <c r="C121" s="26" t="s">
        <v>353</v>
      </c>
      <c r="D121" s="141">
        <f>VLOOKUP(A121,'Party Supplies A'!A2:G958,4,FALSE)</f>
        <v>350</v>
      </c>
      <c r="E121" s="142"/>
    </row>
    <row r="122" spans="1:5" ht="63.75" x14ac:dyDescent="0.55000000000000004">
      <c r="A122" s="6">
        <v>179458</v>
      </c>
      <c r="B122" s="99" t="s">
        <v>310</v>
      </c>
      <c r="C122" s="26" t="s">
        <v>354</v>
      </c>
      <c r="D122" s="141">
        <f>VLOOKUP(A122,'Party Supplies A'!A2:G959,4,FALSE)</f>
        <v>350</v>
      </c>
      <c r="E122" s="142"/>
    </row>
    <row r="123" spans="1:5" ht="63.75" x14ac:dyDescent="0.55000000000000004">
      <c r="A123" s="6">
        <v>179473</v>
      </c>
      <c r="B123" s="99" t="s">
        <v>311</v>
      </c>
      <c r="C123" s="26" t="s">
        <v>355</v>
      </c>
      <c r="D123" s="141">
        <f>VLOOKUP(A123,'Party Supplies A'!A2:G960,4,FALSE)</f>
        <v>350</v>
      </c>
      <c r="E123" s="142"/>
    </row>
    <row r="124" spans="1:5" ht="63.75" x14ac:dyDescent="0.55000000000000004">
      <c r="A124" s="6">
        <v>179474</v>
      </c>
      <c r="B124" s="99" t="s">
        <v>312</v>
      </c>
      <c r="C124" s="26" t="s">
        <v>356</v>
      </c>
      <c r="D124" s="141">
        <f>VLOOKUP(A124,'Party Supplies A'!A2:G961,4,FALSE)</f>
        <v>350</v>
      </c>
      <c r="E124" s="142"/>
    </row>
    <row r="125" spans="1:5" ht="63.75" x14ac:dyDescent="0.55000000000000004">
      <c r="A125" s="6">
        <v>179474</v>
      </c>
      <c r="B125" s="99" t="s">
        <v>312</v>
      </c>
      <c r="C125" s="26" t="s">
        <v>356</v>
      </c>
      <c r="D125" s="141">
        <f>VLOOKUP(A125,'Party Supplies A'!A2:G962,4,FALSE)</f>
        <v>350</v>
      </c>
      <c r="E125" s="142"/>
    </row>
    <row r="126" spans="1:5" ht="84.75" x14ac:dyDescent="0.55000000000000004">
      <c r="A126" s="6">
        <v>179482</v>
      </c>
      <c r="B126" s="99" t="s">
        <v>313</v>
      </c>
      <c r="C126" s="26" t="s">
        <v>357</v>
      </c>
      <c r="D126" s="141">
        <f>VLOOKUP(A126,'Party Supplies A'!A2:G963,4,FALSE)</f>
        <v>350</v>
      </c>
      <c r="E126" s="142"/>
    </row>
    <row r="127" spans="1:5" ht="84.75" x14ac:dyDescent="0.55000000000000004">
      <c r="A127" s="6">
        <v>179483</v>
      </c>
      <c r="B127" s="99" t="s">
        <v>314</v>
      </c>
      <c r="C127" s="26" t="s">
        <v>358</v>
      </c>
      <c r="D127" s="141">
        <f>VLOOKUP(A127,'Party Supplies A'!A2:G964,4,FALSE)</f>
        <v>350</v>
      </c>
      <c r="E127" s="142"/>
    </row>
    <row r="128" spans="1:5" ht="84.75" x14ac:dyDescent="0.55000000000000004">
      <c r="A128" s="6">
        <v>179484</v>
      </c>
      <c r="B128" s="99" t="s">
        <v>315</v>
      </c>
      <c r="C128" s="26" t="s">
        <v>359</v>
      </c>
      <c r="D128" s="141">
        <f>VLOOKUP(A128,'Party Supplies A'!A2:G965,4,FALSE)</f>
        <v>350</v>
      </c>
      <c r="E128" s="142"/>
    </row>
    <row r="129" spans="1:5" ht="84.75" x14ac:dyDescent="0.55000000000000004">
      <c r="A129" s="6">
        <v>179508</v>
      </c>
      <c r="B129" s="99" t="s">
        <v>316</v>
      </c>
      <c r="C129" s="26" t="s">
        <v>360</v>
      </c>
      <c r="D129" s="141">
        <f>VLOOKUP(A129,'Party Supplies A'!A1:G966,4,FALSE)</f>
        <v>350</v>
      </c>
      <c r="E129" s="142"/>
    </row>
    <row r="130" spans="1:5" ht="84.75" x14ac:dyDescent="0.55000000000000004">
      <c r="A130" s="6">
        <v>179600</v>
      </c>
      <c r="B130" s="99" t="s">
        <v>317</v>
      </c>
      <c r="C130" s="26" t="s">
        <v>361</v>
      </c>
      <c r="D130" s="141">
        <f>VLOOKUP(A130,'Party Supplies A'!A1:G967,4,FALSE)</f>
        <v>350</v>
      </c>
      <c r="E130" s="142"/>
    </row>
    <row r="131" spans="1:5" ht="84.75" x14ac:dyDescent="0.55000000000000004">
      <c r="A131" s="6">
        <v>179601</v>
      </c>
      <c r="B131" s="99" t="s">
        <v>318</v>
      </c>
      <c r="C131" s="26" t="s">
        <v>362</v>
      </c>
      <c r="D131" s="141">
        <f>VLOOKUP(A131,'Party Supplies A'!A1:G968,4,FALSE)</f>
        <v>350</v>
      </c>
      <c r="E131" s="142"/>
    </row>
    <row r="132" spans="1:5" ht="63.75" x14ac:dyDescent="0.55000000000000004">
      <c r="A132" s="6">
        <v>179754</v>
      </c>
      <c r="B132" s="99" t="s">
        <v>319</v>
      </c>
      <c r="C132" s="26" t="s">
        <v>363</v>
      </c>
      <c r="D132" s="141">
        <f>VLOOKUP(A132,'Party Supplies A'!A1:G969,4,FALSE)</f>
        <v>350</v>
      </c>
      <c r="E132" s="142"/>
    </row>
    <row r="133" spans="1:5" x14ac:dyDescent="0.55000000000000004">
      <c r="A133" s="6">
        <v>179761</v>
      </c>
      <c r="B133" s="99" t="s">
        <v>320</v>
      </c>
      <c r="C133" s="26"/>
      <c r="D133" s="141">
        <f>VLOOKUP(A133,'Party Supplies A'!A1:G970,4,FALSE)</f>
        <v>350</v>
      </c>
      <c r="E133" s="142"/>
    </row>
    <row r="134" spans="1:5" ht="84.75" x14ac:dyDescent="0.55000000000000004">
      <c r="A134" s="6">
        <v>179874</v>
      </c>
      <c r="B134" s="99" t="s">
        <v>321</v>
      </c>
      <c r="C134" s="26" t="s">
        <v>364</v>
      </c>
      <c r="D134" s="141">
        <f>VLOOKUP(A134,'Party Supplies A'!A1:G971,4,FALSE)</f>
        <v>350</v>
      </c>
      <c r="E134" s="142"/>
    </row>
    <row r="135" spans="1:5" ht="42.75" x14ac:dyDescent="0.55000000000000004">
      <c r="A135" s="6">
        <v>179875</v>
      </c>
      <c r="B135" s="99" t="s">
        <v>329</v>
      </c>
      <c r="C135" s="26" t="s">
        <v>365</v>
      </c>
      <c r="D135" s="141">
        <f>VLOOKUP(A135,'Party Supplies A'!A1:G972,4,FALSE)</f>
        <v>250</v>
      </c>
      <c r="E135" s="142"/>
    </row>
    <row r="136" spans="1:5" ht="105.75" x14ac:dyDescent="0.55000000000000004">
      <c r="A136" s="6">
        <v>179876</v>
      </c>
      <c r="B136" s="99" t="s">
        <v>322</v>
      </c>
      <c r="C136" s="26" t="s">
        <v>366</v>
      </c>
      <c r="D136" s="141">
        <f>VLOOKUP(A136,'Party Supplies A'!A1:G973,4,FALSE)</f>
        <v>350</v>
      </c>
      <c r="E136" s="142"/>
    </row>
    <row r="137" spans="1:5" ht="42.75" x14ac:dyDescent="0.55000000000000004">
      <c r="A137" s="6">
        <v>179877</v>
      </c>
      <c r="B137" s="99" t="s">
        <v>323</v>
      </c>
      <c r="C137" s="26" t="s">
        <v>367</v>
      </c>
      <c r="D137" s="141">
        <f>VLOOKUP(A137,'Party Supplies A'!A1:G974,4,FALSE)</f>
        <v>350</v>
      </c>
      <c r="E137" s="142"/>
    </row>
    <row r="138" spans="1:5" ht="42.75" x14ac:dyDescent="0.55000000000000004">
      <c r="A138" s="6">
        <v>179879</v>
      </c>
      <c r="B138" s="99" t="s">
        <v>324</v>
      </c>
      <c r="C138" s="26" t="s">
        <v>367</v>
      </c>
      <c r="D138" s="141">
        <f>VLOOKUP(A138,'Party Supplies A'!A1:G975,4,FALSE)</f>
        <v>350</v>
      </c>
      <c r="E138" s="142"/>
    </row>
    <row r="139" spans="1:5" ht="84.75" x14ac:dyDescent="0.55000000000000004">
      <c r="A139" s="6">
        <v>179949</v>
      </c>
      <c r="B139" s="99" t="s">
        <v>325</v>
      </c>
      <c r="C139" s="26" t="s">
        <v>369</v>
      </c>
      <c r="D139" s="141">
        <f>VLOOKUP(A139,'Party Supplies A'!A1:G976,4,FALSE)</f>
        <v>350</v>
      </c>
      <c r="E139" s="142"/>
    </row>
    <row r="140" spans="1:5" ht="63.75" x14ac:dyDescent="0.55000000000000004">
      <c r="A140" s="6">
        <v>179950</v>
      </c>
      <c r="B140" s="99" t="s">
        <v>326</v>
      </c>
      <c r="C140" s="26" t="s">
        <v>370</v>
      </c>
      <c r="D140" s="141">
        <f>VLOOKUP(A140,'Party Supplies A'!A1:G977,4,FALSE)</f>
        <v>350</v>
      </c>
      <c r="E140" s="142"/>
    </row>
    <row r="141" spans="1:5" ht="63.75" x14ac:dyDescent="0.55000000000000004">
      <c r="A141" s="6">
        <v>179951</v>
      </c>
      <c r="B141" s="99" t="s">
        <v>327</v>
      </c>
      <c r="C141" s="26" t="s">
        <v>371</v>
      </c>
      <c r="D141" s="141">
        <f>VLOOKUP(A141,'Party Supplies A'!A1:G978,4,FALSE)</f>
        <v>350</v>
      </c>
      <c r="E141" s="142"/>
    </row>
    <row r="142" spans="1:5" ht="63.75" x14ac:dyDescent="0.55000000000000004">
      <c r="A142" s="6">
        <v>179951</v>
      </c>
      <c r="B142" s="99" t="s">
        <v>327</v>
      </c>
      <c r="C142" s="26" t="s">
        <v>371</v>
      </c>
      <c r="D142" s="141">
        <f>VLOOKUP(A142,'Party Supplies A'!A1:G979,4,FALSE)</f>
        <v>350</v>
      </c>
      <c r="E142" s="142"/>
    </row>
    <row r="143" spans="1:5" ht="42.75" x14ac:dyDescent="0.55000000000000004">
      <c r="A143" s="6">
        <v>179957</v>
      </c>
      <c r="B143" s="99" t="s">
        <v>328</v>
      </c>
      <c r="C143" s="26" t="s">
        <v>372</v>
      </c>
      <c r="D143" s="141">
        <f>VLOOKUP(A143,'Party Supplies A'!A1:G980,4,FALSE)</f>
        <v>350</v>
      </c>
      <c r="E143" s="142"/>
    </row>
    <row r="144" spans="1:5" x14ac:dyDescent="0.55000000000000004">
      <c r="A144" s="6">
        <v>190075</v>
      </c>
      <c r="B144" s="102" t="s">
        <v>373</v>
      </c>
      <c r="C144" s="26"/>
      <c r="D144" s="141">
        <f>VLOOKUP(A144,'Party Supplies A'!A1:G981,4,FALSE)</f>
        <v>499</v>
      </c>
      <c r="E144" s="142"/>
    </row>
    <row r="145" spans="1:5" ht="84.75" x14ac:dyDescent="0.55000000000000004">
      <c r="A145" s="6">
        <v>190363</v>
      </c>
      <c r="B145" s="102" t="s">
        <v>374</v>
      </c>
      <c r="C145" s="26" t="s">
        <v>486</v>
      </c>
      <c r="D145" s="141">
        <f>VLOOKUP(A145,'Party Supplies A'!A1:G982,4,FALSE)</f>
        <v>750</v>
      </c>
      <c r="E145" s="142"/>
    </row>
    <row r="146" spans="1:5" ht="84.75" x14ac:dyDescent="0.55000000000000004">
      <c r="A146" s="6">
        <v>190371</v>
      </c>
      <c r="B146" s="102" t="s">
        <v>375</v>
      </c>
      <c r="C146" s="26" t="s">
        <v>487</v>
      </c>
      <c r="D146" s="141">
        <f>VLOOKUP(A146,'Party Supplies A'!A1:G983,4,FALSE)</f>
        <v>385</v>
      </c>
      <c r="E146" s="142"/>
    </row>
    <row r="147" spans="1:5" ht="63.75" x14ac:dyDescent="0.55000000000000004">
      <c r="A147" s="6">
        <v>190374</v>
      </c>
      <c r="B147" s="102" t="s">
        <v>376</v>
      </c>
      <c r="C147" s="26" t="s">
        <v>488</v>
      </c>
      <c r="D147" s="141">
        <f>VLOOKUP(A147,'Party Supplies A'!A1:G984,4,FALSE)</f>
        <v>450</v>
      </c>
      <c r="E147" s="142"/>
    </row>
    <row r="148" spans="1:5" ht="63.75" x14ac:dyDescent="0.55000000000000004">
      <c r="A148" s="6">
        <v>190401</v>
      </c>
      <c r="B148" s="102" t="s">
        <v>377</v>
      </c>
      <c r="C148" s="26" t="s">
        <v>489</v>
      </c>
      <c r="D148" s="141">
        <f>VLOOKUP(A148,'Party Supplies A'!A1:G985,4,FALSE)</f>
        <v>400</v>
      </c>
      <c r="E148" s="142"/>
    </row>
    <row r="149" spans="1:5" ht="105.75" x14ac:dyDescent="0.55000000000000004">
      <c r="A149" s="6">
        <v>190402</v>
      </c>
      <c r="B149" s="102" t="s">
        <v>378</v>
      </c>
      <c r="C149" s="26" t="s">
        <v>490</v>
      </c>
      <c r="D149" s="141">
        <f>VLOOKUP(A149,'Party Supplies A'!A149:G986,4,FALSE)</f>
        <v>750</v>
      </c>
      <c r="E149" s="142"/>
    </row>
    <row r="150" spans="1:5" ht="105.75" x14ac:dyDescent="0.55000000000000004">
      <c r="A150" s="6">
        <v>190407</v>
      </c>
      <c r="B150" s="102" t="s">
        <v>379</v>
      </c>
      <c r="C150" s="26" t="s">
        <v>491</v>
      </c>
      <c r="D150" s="141">
        <f>VLOOKUP(A150,'Party Supplies A'!A150:G987,4,FALSE)</f>
        <v>1250</v>
      </c>
      <c r="E150" s="142"/>
    </row>
    <row r="151" spans="1:5" ht="84.75" x14ac:dyDescent="0.55000000000000004">
      <c r="A151" s="6">
        <v>191012</v>
      </c>
      <c r="B151" s="102" t="s">
        <v>380</v>
      </c>
      <c r="C151" s="26" t="s">
        <v>492</v>
      </c>
      <c r="D151" s="141">
        <f>VLOOKUP(A151,'Party Supplies A'!A151:G988,4,FALSE)</f>
        <v>750</v>
      </c>
      <c r="E151" s="142"/>
    </row>
    <row r="152" spans="1:5" ht="42.75" x14ac:dyDescent="0.55000000000000004">
      <c r="A152" s="6">
        <v>191015</v>
      </c>
      <c r="B152" s="102" t="s">
        <v>381</v>
      </c>
      <c r="C152" s="26" t="s">
        <v>493</v>
      </c>
      <c r="D152" s="141">
        <f>VLOOKUP(A152,'Party Supplies A'!A152:G989,4,FALSE)</f>
        <v>450</v>
      </c>
      <c r="E152" s="142"/>
    </row>
    <row r="153" spans="1:5" ht="84.75" x14ac:dyDescent="0.55000000000000004">
      <c r="A153" s="6">
        <v>191023</v>
      </c>
      <c r="B153" s="102" t="s">
        <v>382</v>
      </c>
      <c r="C153" s="26" t="s">
        <v>494</v>
      </c>
      <c r="D153" s="141">
        <f>VLOOKUP(A153,'Party Supplies A'!A153:G990,4,FALSE)</f>
        <v>450</v>
      </c>
      <c r="E153" s="142"/>
    </row>
    <row r="154" spans="1:5" ht="84.75" x14ac:dyDescent="0.55000000000000004">
      <c r="A154" s="6">
        <v>191308</v>
      </c>
      <c r="B154" s="102" t="s">
        <v>383</v>
      </c>
      <c r="C154" s="26" t="s">
        <v>498</v>
      </c>
      <c r="D154" s="141">
        <f>VLOOKUP(A154,'Party Supplies A'!A154:G991,4,FALSE)</f>
        <v>750</v>
      </c>
      <c r="E154" s="142"/>
    </row>
    <row r="155" spans="1:5" ht="42.75" x14ac:dyDescent="0.55000000000000004">
      <c r="A155" s="6">
        <v>194503</v>
      </c>
      <c r="B155" s="102" t="s">
        <v>384</v>
      </c>
      <c r="C155" s="26" t="s">
        <v>499</v>
      </c>
      <c r="D155" s="141">
        <f>VLOOKUP(A155,'Party Supplies A'!A155:G992,4,FALSE)</f>
        <v>299</v>
      </c>
      <c r="E155" s="142"/>
    </row>
    <row r="156" spans="1:5" ht="42.75" x14ac:dyDescent="0.55000000000000004">
      <c r="A156" s="6">
        <v>194505</v>
      </c>
      <c r="B156" s="102" t="s">
        <v>385</v>
      </c>
      <c r="C156" s="26" t="s">
        <v>500</v>
      </c>
      <c r="D156" s="141">
        <f>VLOOKUP(A156,'Party Supplies A'!A156:G993,4,FALSE)</f>
        <v>299</v>
      </c>
      <c r="E156" s="142"/>
    </row>
    <row r="157" spans="1:5" ht="42.75" x14ac:dyDescent="0.55000000000000004">
      <c r="A157" s="6">
        <v>194507</v>
      </c>
      <c r="B157" s="102" t="s">
        <v>386</v>
      </c>
      <c r="C157" s="26" t="s">
        <v>501</v>
      </c>
      <c r="D157" s="141">
        <f>VLOOKUP(A157,'Party Supplies A'!A157:G994,4,FALSE)</f>
        <v>299</v>
      </c>
      <c r="E157" s="142"/>
    </row>
    <row r="158" spans="1:5" ht="42.75" x14ac:dyDescent="0.55000000000000004">
      <c r="A158" s="6">
        <v>194509</v>
      </c>
      <c r="B158" s="102" t="s">
        <v>387</v>
      </c>
      <c r="C158" s="26" t="s">
        <v>502</v>
      </c>
      <c r="D158" s="141">
        <f>VLOOKUP(A158,'Party Supplies A'!A158:G995,4,FALSE)</f>
        <v>299</v>
      </c>
      <c r="E158" s="142"/>
    </row>
    <row r="159" spans="1:5" ht="42.75" x14ac:dyDescent="0.55000000000000004">
      <c r="A159" s="6">
        <v>195409</v>
      </c>
      <c r="B159" s="102" t="s">
        <v>388</v>
      </c>
      <c r="C159" s="26" t="s">
        <v>503</v>
      </c>
      <c r="D159" s="141">
        <f>VLOOKUP(A159,'Party Supplies A'!A159:G996,4,FALSE)</f>
        <v>750</v>
      </c>
      <c r="E159" s="142"/>
    </row>
    <row r="160" spans="1:5" ht="63.75" x14ac:dyDescent="0.55000000000000004">
      <c r="A160" s="6">
        <v>195431</v>
      </c>
      <c r="B160" s="102" t="s">
        <v>389</v>
      </c>
      <c r="C160" s="26" t="s">
        <v>504</v>
      </c>
      <c r="D160" s="141">
        <f>VLOOKUP(A160,'Party Supplies A'!A160:G997,4,FALSE)</f>
        <v>1100</v>
      </c>
      <c r="E160" s="142"/>
    </row>
    <row r="161" spans="1:6" ht="63.75" x14ac:dyDescent="0.55000000000000004">
      <c r="A161" s="6">
        <v>195433</v>
      </c>
      <c r="B161" s="102" t="s">
        <v>390</v>
      </c>
      <c r="C161" s="26" t="s">
        <v>506</v>
      </c>
      <c r="D161" s="141">
        <f>VLOOKUP(A161,'Party Supplies A'!A161:G998,4,FALSE)</f>
        <v>799</v>
      </c>
      <c r="E161" s="142"/>
    </row>
    <row r="162" spans="1:6" ht="84.75" x14ac:dyDescent="0.55000000000000004">
      <c r="A162" s="6">
        <v>196378</v>
      </c>
      <c r="B162" s="102" t="s">
        <v>391</v>
      </c>
      <c r="C162" s="26" t="s">
        <v>507</v>
      </c>
      <c r="D162" s="141">
        <f>VLOOKUP(A162,'Party Supplies A'!A162:G999,4,FALSE)</f>
        <v>299</v>
      </c>
      <c r="E162" s="142"/>
    </row>
    <row r="163" spans="1:6" ht="84.75" x14ac:dyDescent="0.55000000000000004">
      <c r="A163" s="6">
        <v>197557</v>
      </c>
      <c r="B163" s="102" t="s">
        <v>392</v>
      </c>
      <c r="C163" s="26" t="s">
        <v>508</v>
      </c>
      <c r="D163" s="141">
        <f>VLOOKUP(A163,'Party Supplies A'!A163:G1000,4,FALSE)</f>
        <v>299</v>
      </c>
      <c r="E163" s="142"/>
    </row>
    <row r="164" spans="1:6" x14ac:dyDescent="0.55000000000000004">
      <c r="A164" s="6">
        <v>198140</v>
      </c>
      <c r="B164" s="102" t="s">
        <v>393</v>
      </c>
      <c r="C164" s="26" t="s">
        <v>509</v>
      </c>
      <c r="D164" s="141">
        <f>VLOOKUP(A164,'Party Supplies A'!A164:G1001,4,FALSE)</f>
        <v>450</v>
      </c>
      <c r="E164" s="142"/>
    </row>
    <row r="165" spans="1:6" ht="42.75" x14ac:dyDescent="0.55000000000000004">
      <c r="A165" s="6">
        <v>198141</v>
      </c>
      <c r="B165" s="102" t="s">
        <v>394</v>
      </c>
      <c r="C165" s="26" t="s">
        <v>510</v>
      </c>
      <c r="D165" s="141">
        <f>VLOOKUP(A165,'Party Supplies A'!A165:G1002,4,FALSE)</f>
        <v>450</v>
      </c>
      <c r="E165" s="142"/>
    </row>
    <row r="166" spans="1:6" ht="42.75" x14ac:dyDescent="0.55000000000000004">
      <c r="A166" s="6">
        <v>199078</v>
      </c>
      <c r="B166" s="102" t="s">
        <v>395</v>
      </c>
      <c r="C166" s="26" t="s">
        <v>511</v>
      </c>
      <c r="D166" s="141">
        <f>VLOOKUP(A166,'Party Supplies A'!A166:G1003,4,FALSE)</f>
        <v>375</v>
      </c>
      <c r="E166" s="142"/>
    </row>
    <row r="167" spans="1:6" ht="84.75" x14ac:dyDescent="0.55000000000000004">
      <c r="A167" s="6">
        <v>199299</v>
      </c>
      <c r="B167" s="102" t="s">
        <v>396</v>
      </c>
      <c r="C167" s="26" t="s">
        <v>512</v>
      </c>
      <c r="D167" s="141">
        <f>VLOOKUP(A167,'Party Supplies A'!A167:G1004,4,FALSE)</f>
        <v>750</v>
      </c>
      <c r="E167" s="142"/>
    </row>
    <row r="168" spans="1:6" ht="63.75" x14ac:dyDescent="0.55000000000000004">
      <c r="A168" s="6">
        <v>199308</v>
      </c>
      <c r="B168" s="102" t="s">
        <v>397</v>
      </c>
      <c r="C168" s="26" t="s">
        <v>513</v>
      </c>
      <c r="D168" s="141">
        <f>VLOOKUP(A168,'Party Supplies A'!A168:G1005,4,FALSE)</f>
        <v>399</v>
      </c>
      <c r="E168" s="142"/>
    </row>
    <row r="169" spans="1:6" ht="126.75" x14ac:dyDescent="0.55000000000000004">
      <c r="A169" s="6">
        <v>199472</v>
      </c>
      <c r="B169" s="102" t="s">
        <v>398</v>
      </c>
      <c r="C169" s="26" t="s">
        <v>514</v>
      </c>
      <c r="D169" s="141">
        <f>VLOOKUP(A169,'Party Supplies A'!A169:G1006,4,FALSE)</f>
        <v>750</v>
      </c>
      <c r="E169" s="142"/>
    </row>
    <row r="170" spans="1:6" ht="84.75" x14ac:dyDescent="0.55000000000000004">
      <c r="A170" s="6">
        <v>199477</v>
      </c>
      <c r="B170" s="102" t="s">
        <v>399</v>
      </c>
      <c r="C170" s="26" t="s">
        <v>515</v>
      </c>
      <c r="D170" s="141">
        <f>VLOOKUP(A170,'Party Supplies A'!A170:G1007,4,FALSE)</f>
        <v>299</v>
      </c>
      <c r="E170" s="142"/>
    </row>
    <row r="171" spans="1:6" ht="84.75" x14ac:dyDescent="0.55000000000000004">
      <c r="A171" s="6">
        <v>199480</v>
      </c>
      <c r="B171" s="102" t="s">
        <v>400</v>
      </c>
      <c r="C171" s="26" t="s">
        <v>516</v>
      </c>
      <c r="D171" s="141">
        <f>VLOOKUP(A171,'Party Supplies A'!A171:G1008,4,FALSE)</f>
        <v>499</v>
      </c>
      <c r="E171" s="142"/>
    </row>
    <row r="172" spans="1:6" s="25" customFormat="1" ht="63.75" x14ac:dyDescent="0.55000000000000004">
      <c r="A172" s="6">
        <v>199650</v>
      </c>
      <c r="B172" s="102" t="s">
        <v>403</v>
      </c>
      <c r="C172" s="26" t="s">
        <v>518</v>
      </c>
      <c r="D172" s="141">
        <f>VLOOKUP(A172,'Party Supplies A'!A172:G1009,4,FALSE)</f>
        <v>450</v>
      </c>
      <c r="E172" s="142"/>
      <c r="F172"/>
    </row>
    <row r="173" spans="1:6" s="25" customFormat="1" ht="63.75" x14ac:dyDescent="0.55000000000000004">
      <c r="A173" s="6">
        <v>199651</v>
      </c>
      <c r="B173" s="102" t="s">
        <v>404</v>
      </c>
      <c r="C173" s="26" t="s">
        <v>517</v>
      </c>
      <c r="D173" s="141">
        <f>VLOOKUP(A173,'Party Supplies A'!A173:G1010,4,FALSE)</f>
        <v>450</v>
      </c>
      <c r="E173" s="142"/>
      <c r="F173"/>
    </row>
    <row r="174" spans="1:6" s="25" customFormat="1" ht="42.75" x14ac:dyDescent="0.55000000000000004">
      <c r="A174" s="6">
        <v>199652</v>
      </c>
      <c r="B174" s="102" t="s">
        <v>405</v>
      </c>
      <c r="C174" s="26" t="s">
        <v>519</v>
      </c>
      <c r="D174" s="141">
        <f>VLOOKUP(A174,'Party Supplies A'!A174:G1011,4,FALSE)</f>
        <v>299</v>
      </c>
      <c r="E174" s="142"/>
      <c r="F174"/>
    </row>
    <row r="175" spans="1:6" s="25" customFormat="1" ht="42.75" x14ac:dyDescent="0.55000000000000004">
      <c r="A175" s="6">
        <v>199653</v>
      </c>
      <c r="B175" s="102" t="s">
        <v>406</v>
      </c>
      <c r="C175" s="26" t="s">
        <v>520</v>
      </c>
      <c r="D175" s="141">
        <f>VLOOKUP(A175,'Party Supplies A'!A175:G1012,4,FALSE)</f>
        <v>299</v>
      </c>
      <c r="E175" s="142"/>
      <c r="F175"/>
    </row>
    <row r="176" spans="1:6" s="25" customFormat="1" ht="63.75" x14ac:dyDescent="0.55000000000000004">
      <c r="A176" s="6">
        <v>199654</v>
      </c>
      <c r="B176" s="102" t="s">
        <v>407</v>
      </c>
      <c r="C176" s="26" t="s">
        <v>521</v>
      </c>
      <c r="D176" s="141">
        <f>VLOOKUP(A176,'Party Supplies A'!A176:G1013,4,FALSE)</f>
        <v>299</v>
      </c>
      <c r="E176" s="142"/>
      <c r="F176"/>
    </row>
    <row r="177" spans="1:6" s="25" customFormat="1" ht="63.75" x14ac:dyDescent="0.55000000000000004">
      <c r="A177" s="6">
        <v>199801</v>
      </c>
      <c r="B177" s="102" t="s">
        <v>408</v>
      </c>
      <c r="C177" s="26" t="s">
        <v>522</v>
      </c>
      <c r="D177" s="141">
        <f>VLOOKUP(A177,'Party Supplies A'!A177:G1014,4,FALSE)</f>
        <v>350</v>
      </c>
      <c r="E177" s="142"/>
      <c r="F177"/>
    </row>
    <row r="178" spans="1:6" s="25" customFormat="1" ht="42.75" x14ac:dyDescent="0.55000000000000004">
      <c r="A178" s="6">
        <v>199821</v>
      </c>
      <c r="B178" s="102" t="s">
        <v>409</v>
      </c>
      <c r="C178" s="26" t="s">
        <v>523</v>
      </c>
      <c r="D178" s="141">
        <f>VLOOKUP(A178,'Party Supplies A'!A178:G1015,4,FALSE)</f>
        <v>575</v>
      </c>
      <c r="E178" s="142"/>
      <c r="F178"/>
    </row>
    <row r="179" spans="1:6" s="25" customFormat="1" ht="84.75" x14ac:dyDescent="0.55000000000000004">
      <c r="A179" s="6">
        <v>199867</v>
      </c>
      <c r="B179" s="102" t="s">
        <v>410</v>
      </c>
      <c r="C179" s="145" t="s">
        <v>524</v>
      </c>
      <c r="D179" s="141">
        <f>VLOOKUP(A179,'Party Supplies A'!A179:G1016,4,FALSE)</f>
        <v>650</v>
      </c>
      <c r="E179" s="142"/>
      <c r="F179"/>
    </row>
    <row r="180" spans="1:6" s="25" customFormat="1" ht="84.75" x14ac:dyDescent="0.55000000000000004">
      <c r="A180" s="6">
        <v>199950</v>
      </c>
      <c r="B180" s="102" t="s">
        <v>411</v>
      </c>
      <c r="C180" s="145" t="s">
        <v>525</v>
      </c>
      <c r="D180" s="141">
        <f>VLOOKUP(A180,'Party Supplies A'!A180:G1017,4,FALSE)</f>
        <v>399</v>
      </c>
      <c r="E180" s="142"/>
      <c r="F180"/>
    </row>
    <row r="181" spans="1:6" s="25" customFormat="1" ht="63.75" x14ac:dyDescent="0.55000000000000004">
      <c r="A181" s="6">
        <v>199951</v>
      </c>
      <c r="B181" s="102" t="s">
        <v>412</v>
      </c>
      <c r="C181" s="145" t="s">
        <v>526</v>
      </c>
      <c r="D181" s="141">
        <f>VLOOKUP(A181,'Party Supplies A'!A181:G1018,4,FALSE)</f>
        <v>399</v>
      </c>
      <c r="E181" s="142"/>
      <c r="F181"/>
    </row>
    <row r="182" spans="1:6" s="25" customFormat="1" ht="63.75" x14ac:dyDescent="0.55000000000000004">
      <c r="A182" s="6">
        <v>199951</v>
      </c>
      <c r="B182" s="102" t="s">
        <v>412</v>
      </c>
      <c r="C182" s="145" t="s">
        <v>526</v>
      </c>
      <c r="D182" s="141">
        <f>VLOOKUP(A182,'Party Supplies A'!A182:G1019,4,FALSE)</f>
        <v>399</v>
      </c>
      <c r="E182" s="142"/>
      <c r="F182"/>
    </row>
    <row r="183" spans="1:6" s="25" customFormat="1" ht="84.75" x14ac:dyDescent="0.55000000000000004">
      <c r="A183" s="6">
        <v>210027</v>
      </c>
      <c r="B183" s="102" t="s">
        <v>413</v>
      </c>
      <c r="C183" s="145" t="s">
        <v>527</v>
      </c>
      <c r="D183" s="141">
        <f>VLOOKUP(A183,'Party Supplies A'!A183:G1020,4,FALSE)</f>
        <v>299</v>
      </c>
      <c r="E183" s="142"/>
      <c r="F183"/>
    </row>
    <row r="184" spans="1:6" s="25" customFormat="1" ht="42.75" x14ac:dyDescent="0.55000000000000004">
      <c r="A184" s="6">
        <v>210096</v>
      </c>
      <c r="B184" s="102" t="s">
        <v>414</v>
      </c>
      <c r="C184" s="26" t="s">
        <v>528</v>
      </c>
      <c r="D184" s="141">
        <f>VLOOKUP(A184,'Party Supplies A'!A184:G1021,4,FALSE)</f>
        <v>999</v>
      </c>
      <c r="E184" s="142"/>
      <c r="F184"/>
    </row>
    <row r="185" spans="1:6" s="25" customFormat="1" ht="105.75" x14ac:dyDescent="0.55000000000000004">
      <c r="A185" s="6">
        <v>210097</v>
      </c>
      <c r="B185" s="102" t="s">
        <v>415</v>
      </c>
      <c r="C185" s="145" t="s">
        <v>529</v>
      </c>
      <c r="D185" s="141">
        <f>VLOOKUP(A185,'Party Supplies A'!A185:G1022,4,FALSE)</f>
        <v>799</v>
      </c>
      <c r="E185" s="142"/>
      <c r="F185"/>
    </row>
    <row r="186" spans="1:6" s="25" customFormat="1" ht="105.75" x14ac:dyDescent="0.55000000000000004">
      <c r="A186" s="6">
        <v>210097</v>
      </c>
      <c r="B186" s="102" t="s">
        <v>415</v>
      </c>
      <c r="C186" s="145" t="s">
        <v>529</v>
      </c>
      <c r="D186" s="141">
        <f>VLOOKUP(A186,'Party Supplies A'!A186:G1023,4,FALSE)</f>
        <v>799</v>
      </c>
      <c r="E186" s="142"/>
      <c r="F186"/>
    </row>
    <row r="187" spans="1:6" s="25" customFormat="1" ht="105.75" x14ac:dyDescent="0.55000000000000004">
      <c r="A187" s="6">
        <v>210097</v>
      </c>
      <c r="B187" s="102" t="s">
        <v>415</v>
      </c>
      <c r="C187" s="145" t="s">
        <v>529</v>
      </c>
      <c r="D187" s="141">
        <f>VLOOKUP(A187,'Party Supplies A'!A187:G1024,4,FALSE)</f>
        <v>799</v>
      </c>
      <c r="E187" s="142"/>
      <c r="F187"/>
    </row>
    <row r="188" spans="1:6" s="25" customFormat="1" ht="42.75" x14ac:dyDescent="0.55000000000000004">
      <c r="A188" s="6">
        <v>210103</v>
      </c>
      <c r="B188" s="102" t="s">
        <v>416</v>
      </c>
      <c r="C188" s="26" t="s">
        <v>531</v>
      </c>
      <c r="D188" s="141">
        <f>VLOOKUP(A188,'Party Supplies A'!A188:G1025,4,FALSE)</f>
        <v>299</v>
      </c>
      <c r="E188" s="142"/>
      <c r="F188"/>
    </row>
    <row r="189" spans="1:6" s="25" customFormat="1" ht="42.75" x14ac:dyDescent="0.55000000000000004">
      <c r="A189" s="6">
        <v>210104</v>
      </c>
      <c r="B189" s="102" t="s">
        <v>418</v>
      </c>
      <c r="C189" s="26" t="s">
        <v>533</v>
      </c>
      <c r="D189" s="141">
        <f>VLOOKUP(A189,'Party Supplies A'!A189:G1026,4,FALSE)</f>
        <v>299</v>
      </c>
      <c r="E189" s="142"/>
      <c r="F189"/>
    </row>
    <row r="190" spans="1:6" s="25" customFormat="1" ht="42.75" x14ac:dyDescent="0.55000000000000004">
      <c r="A190" s="6">
        <v>210105</v>
      </c>
      <c r="B190" s="102" t="s">
        <v>417</v>
      </c>
      <c r="C190" s="26" t="s">
        <v>532</v>
      </c>
      <c r="D190" s="141">
        <f>VLOOKUP(A190,'Party Supplies A'!A190:G1027,4,FALSE)</f>
        <v>299</v>
      </c>
      <c r="E190" s="142"/>
      <c r="F190"/>
    </row>
    <row r="191" spans="1:6" s="25" customFormat="1" ht="84.75" x14ac:dyDescent="0.55000000000000004">
      <c r="A191" s="6">
        <v>210146</v>
      </c>
      <c r="B191" s="102" t="s">
        <v>419</v>
      </c>
      <c r="C191" s="145" t="s">
        <v>534</v>
      </c>
      <c r="D191" s="141">
        <f>VLOOKUP(A191,'Party Supplies A'!A191:G1028,4,FALSE)</f>
        <v>275</v>
      </c>
      <c r="E191" s="142"/>
      <c r="F191"/>
    </row>
    <row r="192" spans="1:6" s="25" customFormat="1" ht="63.75" x14ac:dyDescent="0.55000000000000004">
      <c r="A192" s="6">
        <v>210150</v>
      </c>
      <c r="B192" s="102" t="s">
        <v>420</v>
      </c>
      <c r="C192" s="26" t="s">
        <v>535</v>
      </c>
      <c r="D192" s="141">
        <f>VLOOKUP(A192,'Party Supplies A'!A192:G1029,4,FALSE)</f>
        <v>375</v>
      </c>
      <c r="E192" s="142"/>
      <c r="F192"/>
    </row>
    <row r="193" spans="1:6" s="25" customFormat="1" ht="42.75" x14ac:dyDescent="0.55000000000000004">
      <c r="A193" s="6">
        <v>210157</v>
      </c>
      <c r="B193" s="102" t="s">
        <v>421</v>
      </c>
      <c r="C193" s="26" t="s">
        <v>536</v>
      </c>
      <c r="D193" s="141">
        <f>VLOOKUP(A193,'Party Supplies A'!A193:G1030,4,FALSE)</f>
        <v>450</v>
      </c>
      <c r="E193" s="142"/>
      <c r="F193"/>
    </row>
    <row r="194" spans="1:6" s="25" customFormat="1" ht="42.75" x14ac:dyDescent="0.55000000000000004">
      <c r="A194" s="6">
        <v>210300</v>
      </c>
      <c r="B194" s="102" t="s">
        <v>422</v>
      </c>
      <c r="C194" s="26" t="s">
        <v>537</v>
      </c>
      <c r="D194" s="141">
        <f>VLOOKUP(A194,'Party Supplies A'!A194:G1031,4,FALSE)</f>
        <v>250</v>
      </c>
      <c r="E194" s="142"/>
      <c r="F194"/>
    </row>
    <row r="195" spans="1:6" s="25" customFormat="1" ht="42.75" x14ac:dyDescent="0.55000000000000004">
      <c r="A195" s="6">
        <v>210700</v>
      </c>
      <c r="B195" s="102" t="s">
        <v>423</v>
      </c>
      <c r="C195" s="26" t="s">
        <v>538</v>
      </c>
      <c r="D195" s="141">
        <f>VLOOKUP(A195,'Party Supplies A'!A195:G1032,4,FALSE)</f>
        <v>750</v>
      </c>
      <c r="E195" s="142"/>
      <c r="F195"/>
    </row>
    <row r="196" spans="1:6" s="25" customFormat="1" ht="63.75" x14ac:dyDescent="0.55000000000000004">
      <c r="A196" s="6">
        <v>215394</v>
      </c>
      <c r="B196" s="102" t="s">
        <v>424</v>
      </c>
      <c r="C196" s="145" t="s">
        <v>540</v>
      </c>
      <c r="D196" s="141">
        <f>VLOOKUP(A196,'Party Supplies A'!A196:G1033,4,FALSE)</f>
        <v>399</v>
      </c>
      <c r="E196" s="142"/>
      <c r="F196"/>
    </row>
    <row r="197" spans="1:6" s="25" customFormat="1" ht="84.75" x14ac:dyDescent="0.55000000000000004">
      <c r="A197" s="6">
        <v>216050</v>
      </c>
      <c r="B197" s="102" t="s">
        <v>425</v>
      </c>
      <c r="C197" s="145" t="s">
        <v>539</v>
      </c>
      <c r="D197" s="141">
        <f>VLOOKUP(A197,'Party Supplies A'!A197:G1034,4,FALSE)</f>
        <v>375</v>
      </c>
      <c r="E197" s="142"/>
      <c r="F197"/>
    </row>
    <row r="198" spans="1:6" s="25" customFormat="1" ht="42.75" x14ac:dyDescent="0.55000000000000004">
      <c r="A198" s="6">
        <v>217542</v>
      </c>
      <c r="B198" s="102" t="s">
        <v>426</v>
      </c>
      <c r="C198" s="26" t="s">
        <v>541</v>
      </c>
      <c r="D198" s="141">
        <f>VLOOKUP(A198,'Party Supplies A'!A198:G1035,4,FALSE)</f>
        <v>475</v>
      </c>
      <c r="E198" s="142"/>
      <c r="F198"/>
    </row>
    <row r="199" spans="1:6" s="25" customFormat="1" ht="84.75" x14ac:dyDescent="0.55000000000000004">
      <c r="A199" s="6">
        <v>219308</v>
      </c>
      <c r="B199" s="102" t="s">
        <v>427</v>
      </c>
      <c r="C199" s="26" t="s">
        <v>542</v>
      </c>
      <c r="D199" s="141">
        <f>VLOOKUP(A199,'Party Supplies A'!A199:G1036,4,FALSE)</f>
        <v>550</v>
      </c>
      <c r="E199" s="142"/>
      <c r="F199"/>
    </row>
    <row r="200" spans="1:6" s="25" customFormat="1" ht="63.75" x14ac:dyDescent="0.55000000000000004">
      <c r="A200" s="6">
        <v>219309</v>
      </c>
      <c r="B200" s="102" t="s">
        <v>428</v>
      </c>
      <c r="C200" s="26" t="s">
        <v>543</v>
      </c>
      <c r="D200" s="141">
        <f>VLOOKUP(A200,'Party Supplies A'!A200:G1037,4,FALSE)</f>
        <v>499</v>
      </c>
      <c r="E200" s="142"/>
      <c r="F200"/>
    </row>
    <row r="201" spans="1:6" s="25" customFormat="1" ht="63.75" x14ac:dyDescent="0.55000000000000004">
      <c r="A201" s="6">
        <v>219321</v>
      </c>
      <c r="B201" s="102" t="s">
        <v>429</v>
      </c>
      <c r="C201" s="26" t="s">
        <v>544</v>
      </c>
      <c r="D201" s="141">
        <f>VLOOKUP(A201,'Party Supplies A'!A201:G1038,4,FALSE)</f>
        <v>350</v>
      </c>
      <c r="E201" s="142"/>
      <c r="F201"/>
    </row>
    <row r="202" spans="1:6" s="25" customFormat="1" ht="63.75" x14ac:dyDescent="0.55000000000000004">
      <c r="A202" s="6">
        <v>219321</v>
      </c>
      <c r="B202" s="102" t="s">
        <v>429</v>
      </c>
      <c r="C202" s="26" t="s">
        <v>544</v>
      </c>
      <c r="D202" s="141">
        <f>VLOOKUP(A202,'Party Supplies A'!A202:G1039,4,FALSE)</f>
        <v>350</v>
      </c>
      <c r="E202" s="142"/>
      <c r="F202"/>
    </row>
    <row r="203" spans="1:6" s="25" customFormat="1" ht="84.75" x14ac:dyDescent="0.55000000000000004">
      <c r="A203" s="6">
        <v>219508</v>
      </c>
      <c r="B203" s="102" t="s">
        <v>430</v>
      </c>
      <c r="C203" s="26" t="s">
        <v>545</v>
      </c>
      <c r="D203" s="141">
        <f>VLOOKUP(A203,'Party Supplies A'!A203:G1040,4,FALSE)</f>
        <v>350</v>
      </c>
      <c r="E203" s="142"/>
      <c r="F203"/>
    </row>
    <row r="204" spans="1:6" s="25" customFormat="1" ht="105.75" x14ac:dyDescent="0.55000000000000004">
      <c r="A204" s="6">
        <v>219568</v>
      </c>
      <c r="B204" s="102" t="s">
        <v>431</v>
      </c>
      <c r="C204" s="26" t="s">
        <v>547</v>
      </c>
      <c r="D204" s="141">
        <f>VLOOKUP(A204,'Party Supplies A'!A204:G1041,4,FALSE)</f>
        <v>675</v>
      </c>
      <c r="E204" s="142"/>
      <c r="F204"/>
    </row>
    <row r="205" spans="1:6" s="25" customFormat="1" ht="105.75" x14ac:dyDescent="0.55000000000000004">
      <c r="A205" s="6">
        <v>219569</v>
      </c>
      <c r="B205" s="102" t="s">
        <v>432</v>
      </c>
      <c r="C205" s="26" t="s">
        <v>546</v>
      </c>
      <c r="D205" s="141">
        <f>VLOOKUP(A205,'Party Supplies A'!A205:G1042,4,FALSE)</f>
        <v>675</v>
      </c>
      <c r="E205" s="142"/>
      <c r="F205"/>
    </row>
    <row r="206" spans="1:6" s="25" customFormat="1" ht="63.75" x14ac:dyDescent="0.55000000000000004">
      <c r="A206" s="6">
        <v>219754</v>
      </c>
      <c r="B206" s="102" t="s">
        <v>433</v>
      </c>
      <c r="C206" s="26" t="s">
        <v>548</v>
      </c>
      <c r="D206" s="141">
        <f>VLOOKUP(A206,'Party Supplies A'!A206:G1043,4,FALSE)</f>
        <v>350</v>
      </c>
      <c r="E206" s="142"/>
      <c r="F206"/>
    </row>
    <row r="207" spans="1:6" s="25" customFormat="1" ht="84.75" x14ac:dyDescent="0.55000000000000004">
      <c r="A207" s="6">
        <v>219949</v>
      </c>
      <c r="B207" s="102" t="s">
        <v>434</v>
      </c>
      <c r="C207" s="26" t="s">
        <v>549</v>
      </c>
      <c r="D207" s="141">
        <f>VLOOKUP(A207,'Party Supplies A'!A207:G1044,4,FALSE)</f>
        <v>375</v>
      </c>
      <c r="E207" s="142"/>
      <c r="F207"/>
    </row>
    <row r="208" spans="1:6" s="25" customFormat="1" ht="42.75" x14ac:dyDescent="0.55000000000000004">
      <c r="A208" s="6">
        <v>219950</v>
      </c>
      <c r="B208" s="102" t="s">
        <v>435</v>
      </c>
      <c r="C208" s="26" t="s">
        <v>550</v>
      </c>
      <c r="D208" s="141">
        <f>VLOOKUP(A208,'Party Supplies A'!A208:G1045,4,FALSE)</f>
        <v>199</v>
      </c>
      <c r="E208" s="142"/>
      <c r="F208"/>
    </row>
    <row r="209" spans="1:6" s="25" customFormat="1" ht="63.75" x14ac:dyDescent="0.55000000000000004">
      <c r="A209" s="6">
        <v>219951</v>
      </c>
      <c r="B209" s="102" t="s">
        <v>436</v>
      </c>
      <c r="C209" s="26" t="s">
        <v>551</v>
      </c>
      <c r="D209" s="141">
        <f>VLOOKUP(A209,'Party Supplies A'!A209:G1046,4,FALSE)</f>
        <v>350</v>
      </c>
      <c r="E209" s="142"/>
      <c r="F209"/>
    </row>
    <row r="210" spans="1:6" s="25" customFormat="1" ht="84.75" x14ac:dyDescent="0.55000000000000004">
      <c r="A210" s="6">
        <v>219960</v>
      </c>
      <c r="B210" s="102" t="s">
        <v>437</v>
      </c>
      <c r="C210" s="26" t="s">
        <v>552</v>
      </c>
      <c r="D210" s="141">
        <f>VLOOKUP(A210,'Party Supplies A'!A210:G1047,4,FALSE)</f>
        <v>350</v>
      </c>
      <c r="E210" s="142"/>
      <c r="F210"/>
    </row>
    <row r="211" spans="1:6" s="25" customFormat="1" ht="63.75" x14ac:dyDescent="0.55000000000000004">
      <c r="A211" s="6">
        <v>219961</v>
      </c>
      <c r="B211" s="102" t="s">
        <v>577</v>
      </c>
      <c r="C211" s="26" t="s">
        <v>578</v>
      </c>
      <c r="D211" s="141">
        <f>VLOOKUP(A211,'Party Supplies A'!A211:G1048,4,FALSE)</f>
        <v>350</v>
      </c>
      <c r="E211" s="142"/>
      <c r="F211"/>
    </row>
    <row r="212" spans="1:6" s="25" customFormat="1" ht="105.75" x14ac:dyDescent="0.55000000000000004">
      <c r="A212" s="6">
        <v>220400</v>
      </c>
      <c r="B212" s="102" t="s">
        <v>438</v>
      </c>
      <c r="C212" s="26" t="s">
        <v>553</v>
      </c>
      <c r="D212" s="141">
        <f>VLOOKUP(A212,'Party Supplies A'!A212:G1049,4,FALSE)</f>
        <v>575</v>
      </c>
      <c r="E212" s="30"/>
      <c r="F212"/>
    </row>
    <row r="213" spans="1:6" s="25" customFormat="1" ht="42.75" x14ac:dyDescent="0.55000000000000004">
      <c r="A213" s="6">
        <v>228614</v>
      </c>
      <c r="B213" s="102" t="s">
        <v>439</v>
      </c>
      <c r="C213" s="26" t="s">
        <v>554</v>
      </c>
      <c r="D213" s="141">
        <f>VLOOKUP(A213,'Party Supplies A'!A213:G1050,4,FALSE)</f>
        <v>750</v>
      </c>
      <c r="E213" s="30"/>
      <c r="F213"/>
    </row>
    <row r="214" spans="1:6" s="25" customFormat="1" ht="42.75" x14ac:dyDescent="0.55000000000000004">
      <c r="A214" s="6">
        <v>228614</v>
      </c>
      <c r="B214" s="102" t="s">
        <v>439</v>
      </c>
      <c r="C214" s="26" t="s">
        <v>554</v>
      </c>
      <c r="D214" s="141">
        <f>VLOOKUP(A214,'Party Supplies A'!A214:G1051,4,FALSE)</f>
        <v>750</v>
      </c>
      <c r="E214" s="30"/>
      <c r="F214"/>
    </row>
    <row r="215" spans="1:6" s="25" customFormat="1" ht="42.75" x14ac:dyDescent="0.55000000000000004">
      <c r="A215" s="6">
        <v>229651</v>
      </c>
      <c r="B215" s="102" t="s">
        <v>440</v>
      </c>
      <c r="C215" s="26" t="s">
        <v>565</v>
      </c>
      <c r="D215" s="141">
        <f>VLOOKUP(A215,'Party Supplies A'!A215:G1052,4,FALSE)</f>
        <v>575</v>
      </c>
      <c r="E215" s="30"/>
      <c r="F215"/>
    </row>
    <row r="216" spans="1:6" s="25" customFormat="1" ht="42.75" x14ac:dyDescent="0.55000000000000004">
      <c r="A216" s="6">
        <v>229667</v>
      </c>
      <c r="B216" s="102" t="s">
        <v>441</v>
      </c>
      <c r="C216" s="26" t="s">
        <v>555</v>
      </c>
      <c r="D216" s="141">
        <f>VLOOKUP(A216,'Party Supplies A'!A216:G1053,4,FALSE)</f>
        <v>675</v>
      </c>
      <c r="E216" s="30"/>
      <c r="F216"/>
    </row>
    <row r="217" spans="1:6" s="25" customFormat="1" ht="42.75" x14ac:dyDescent="0.55000000000000004">
      <c r="A217" s="6">
        <v>229667</v>
      </c>
      <c r="B217" s="102" t="s">
        <v>441</v>
      </c>
      <c r="C217" s="26" t="s">
        <v>555</v>
      </c>
      <c r="D217" s="141">
        <f>VLOOKUP(A217,'Party Supplies A'!A217:G1054,4,FALSE)</f>
        <v>675</v>
      </c>
      <c r="E217" s="30"/>
      <c r="F217"/>
    </row>
    <row r="218" spans="1:6" s="25" customFormat="1" ht="63.75" x14ac:dyDescent="0.55000000000000004">
      <c r="A218" s="6">
        <v>230266</v>
      </c>
      <c r="B218" s="102" t="s">
        <v>442</v>
      </c>
      <c r="C218" s="26" t="s">
        <v>556</v>
      </c>
      <c r="D218" s="141">
        <f>VLOOKUP(A218,'Party Supplies A'!A218:G1055,4,FALSE)</f>
        <v>450</v>
      </c>
      <c r="E218" s="30"/>
      <c r="F218"/>
    </row>
    <row r="219" spans="1:6" s="25" customFormat="1" ht="63.75" x14ac:dyDescent="0.55000000000000004">
      <c r="A219" s="6">
        <v>239650</v>
      </c>
      <c r="B219" s="102" t="s">
        <v>443</v>
      </c>
      <c r="C219" s="26" t="s">
        <v>557</v>
      </c>
      <c r="D219" s="141">
        <f>VLOOKUP(A219,'Party Supplies A'!A219:G1056,4,FALSE)</f>
        <v>250</v>
      </c>
      <c r="E219" s="30"/>
      <c r="F219"/>
    </row>
    <row r="220" spans="1:6" s="25" customFormat="1" ht="42.75" x14ac:dyDescent="0.55000000000000004">
      <c r="A220" s="6">
        <v>240253</v>
      </c>
      <c r="B220" s="102" t="s">
        <v>444</v>
      </c>
      <c r="C220" s="26" t="s">
        <v>558</v>
      </c>
      <c r="D220" s="141">
        <f>VLOOKUP(A220,'Party Supplies A'!A220:G1057,4,FALSE)</f>
        <v>550</v>
      </c>
      <c r="E220" s="30"/>
      <c r="F220"/>
    </row>
    <row r="221" spans="1:6" s="25" customFormat="1" ht="84.75" x14ac:dyDescent="0.55000000000000004">
      <c r="A221" s="6">
        <v>240907</v>
      </c>
      <c r="B221" s="102" t="s">
        <v>445</v>
      </c>
      <c r="C221" s="26" t="s">
        <v>559</v>
      </c>
      <c r="D221" s="141">
        <f>VLOOKUP(A221,'Party Supplies A'!A221:G1058,4,FALSE)</f>
        <v>499</v>
      </c>
      <c r="E221" s="30"/>
      <c r="F221"/>
    </row>
    <row r="222" spans="1:6" ht="105.75" x14ac:dyDescent="0.55000000000000004">
      <c r="A222" s="6">
        <v>241074</v>
      </c>
      <c r="B222" s="102" t="s">
        <v>446</v>
      </c>
      <c r="C222" s="26" t="s">
        <v>561</v>
      </c>
      <c r="D222" s="141">
        <f>VLOOKUP(A222,'Party Supplies A'!A222:G1059,4,FALSE)</f>
        <v>600</v>
      </c>
      <c r="E222" s="30"/>
    </row>
    <row r="223" spans="1:6" ht="84.75" x14ac:dyDescent="0.55000000000000004">
      <c r="A223" s="6">
        <v>241802</v>
      </c>
      <c r="B223" s="102" t="s">
        <v>447</v>
      </c>
      <c r="C223" s="26" t="s">
        <v>562</v>
      </c>
      <c r="D223" s="141">
        <f>VLOOKUP(A223,'Party Supplies A'!A223:G1060,4,FALSE)</f>
        <v>550</v>
      </c>
      <c r="E223" s="30"/>
    </row>
    <row r="224" spans="1:6" ht="63.75" x14ac:dyDescent="0.55000000000000004">
      <c r="A224" s="6">
        <v>245111</v>
      </c>
      <c r="B224" s="102" t="s">
        <v>448</v>
      </c>
      <c r="C224" s="26" t="s">
        <v>563</v>
      </c>
      <c r="D224" s="141">
        <f>VLOOKUP(A224,'Party Supplies A'!A224:G1061,4,FALSE)</f>
        <v>450</v>
      </c>
      <c r="E224" s="30"/>
    </row>
    <row r="225" spans="1:6" ht="63.75" x14ac:dyDescent="0.55000000000000004">
      <c r="A225" s="6">
        <v>245113</v>
      </c>
      <c r="B225" s="102" t="s">
        <v>449</v>
      </c>
      <c r="C225" s="26" t="s">
        <v>564</v>
      </c>
      <c r="D225" s="141">
        <f>VLOOKUP(A225,'Party Supplies A'!A225:G1062,4,FALSE)</f>
        <v>450</v>
      </c>
      <c r="E225" s="30"/>
      <c r="F225" s="31"/>
    </row>
    <row r="226" spans="1:6" x14ac:dyDescent="0.55000000000000004">
      <c r="A226" s="6">
        <v>247202</v>
      </c>
      <c r="B226" s="102" t="s">
        <v>450</v>
      </c>
      <c r="C226" s="26"/>
      <c r="D226" s="141">
        <f>VLOOKUP(A226,'Party Supplies A'!A226:G1063,4,FALSE)</f>
        <v>699</v>
      </c>
      <c r="E226" s="30"/>
      <c r="F226" s="32"/>
    </row>
    <row r="227" spans="1:6" ht="105.75" x14ac:dyDescent="0.55000000000000004">
      <c r="A227" s="6">
        <v>247202</v>
      </c>
      <c r="B227" s="102" t="s">
        <v>451</v>
      </c>
      <c r="C227" s="26" t="s">
        <v>566</v>
      </c>
      <c r="D227" s="141">
        <f>VLOOKUP(A227,'Party Supplies A'!A227:G1064,4,FALSE)</f>
        <v>699</v>
      </c>
      <c r="E227" s="30"/>
      <c r="F227" s="32"/>
    </row>
    <row r="228" spans="1:6" ht="105.75" x14ac:dyDescent="0.55000000000000004">
      <c r="A228" s="6">
        <v>247516</v>
      </c>
      <c r="B228" s="102" t="s">
        <v>451</v>
      </c>
      <c r="C228" s="26" t="s">
        <v>566</v>
      </c>
      <c r="D228" s="141">
        <f>VLOOKUP(A228,'Party Supplies A'!A228:G1065,4,FALSE)</f>
        <v>585</v>
      </c>
      <c r="E228" s="30"/>
      <c r="F228" s="32"/>
    </row>
    <row r="229" spans="1:6" ht="105.75" x14ac:dyDescent="0.55000000000000004">
      <c r="A229" s="6">
        <v>247521</v>
      </c>
      <c r="B229" s="102" t="s">
        <v>452</v>
      </c>
      <c r="C229" s="26" t="s">
        <v>567</v>
      </c>
      <c r="D229" s="141">
        <f>VLOOKUP(A229,'Party Supplies A'!A229:G1066,4,FALSE)</f>
        <v>750</v>
      </c>
      <c r="E229" s="30"/>
      <c r="F229" s="32"/>
    </row>
    <row r="230" spans="1:6" ht="105.75" x14ac:dyDescent="0.55000000000000004">
      <c r="A230" s="6">
        <v>248218</v>
      </c>
      <c r="B230" s="102" t="s">
        <v>453</v>
      </c>
      <c r="C230" s="26" t="s">
        <v>568</v>
      </c>
      <c r="D230" s="141">
        <f>VLOOKUP(A230,'Party Supplies A'!A230:G1067,4,FALSE)</f>
        <v>575</v>
      </c>
      <c r="E230" s="30"/>
      <c r="F230" s="31"/>
    </row>
    <row r="231" spans="1:6" x14ac:dyDescent="0.55000000000000004">
      <c r="A231" s="6">
        <v>248673</v>
      </c>
      <c r="B231" s="102" t="s">
        <v>454</v>
      </c>
      <c r="C231" s="26"/>
      <c r="D231" s="141">
        <f>VLOOKUP(A231,'Party Supplies A'!A231:G1068,4,FALSE)</f>
        <v>800</v>
      </c>
      <c r="E231" s="30"/>
      <c r="F231" s="31"/>
    </row>
    <row r="232" spans="1:6" ht="42.75" x14ac:dyDescent="0.55000000000000004">
      <c r="A232" s="6">
        <v>248679</v>
      </c>
      <c r="B232" s="102" t="s">
        <v>455</v>
      </c>
      <c r="C232" s="26" t="s">
        <v>569</v>
      </c>
      <c r="D232" s="141">
        <f>VLOOKUP(A232,'Party Supplies A'!A232:G1069,4,FALSE)</f>
        <v>875</v>
      </c>
      <c r="E232" s="30"/>
      <c r="F232" s="31"/>
    </row>
    <row r="233" spans="1:6" ht="42.75" x14ac:dyDescent="0.55000000000000004">
      <c r="A233" s="6">
        <v>248902</v>
      </c>
      <c r="B233" s="102" t="s">
        <v>456</v>
      </c>
      <c r="C233" s="26" t="s">
        <v>570</v>
      </c>
      <c r="D233" s="141">
        <f>VLOOKUP(A233,'Party Supplies A'!A233:G1070,4,FALSE)</f>
        <v>600</v>
      </c>
      <c r="E233" s="30"/>
      <c r="F233" s="31"/>
    </row>
    <row r="234" spans="1:6" ht="105.75" x14ac:dyDescent="0.55000000000000004">
      <c r="A234" s="6">
        <v>248902</v>
      </c>
      <c r="B234" s="102" t="s">
        <v>457</v>
      </c>
      <c r="C234" s="26" t="s">
        <v>571</v>
      </c>
      <c r="D234" s="141">
        <f>VLOOKUP(A234,'Party Supplies A'!A234:G1071,4,FALSE)</f>
        <v>600</v>
      </c>
      <c r="E234" s="30"/>
      <c r="F234" s="31"/>
    </row>
    <row r="235" spans="1:6" ht="105.75" x14ac:dyDescent="0.55000000000000004">
      <c r="A235" s="6">
        <v>249306</v>
      </c>
      <c r="B235" s="102" t="s">
        <v>457</v>
      </c>
      <c r="C235" s="26" t="s">
        <v>571</v>
      </c>
      <c r="D235" s="141">
        <f>VLOOKUP(A235,'Party Supplies A'!A235:G1072,4,FALSE)</f>
        <v>600</v>
      </c>
      <c r="E235" s="30"/>
      <c r="F235" s="31"/>
    </row>
    <row r="236" spans="1:6" ht="147.75" x14ac:dyDescent="0.55000000000000004">
      <c r="A236" s="6">
        <v>249308</v>
      </c>
      <c r="B236" s="102" t="s">
        <v>458</v>
      </c>
      <c r="C236" s="26" t="s">
        <v>572</v>
      </c>
      <c r="D236" s="141">
        <f>VLOOKUP(A236,'Party Supplies A'!A236:G1073,4,FALSE)</f>
        <v>1999</v>
      </c>
      <c r="E236" s="30"/>
      <c r="F236" s="31"/>
    </row>
    <row r="237" spans="1:6" x14ac:dyDescent="0.55000000000000004">
      <c r="A237" s="6">
        <v>249652</v>
      </c>
      <c r="B237" s="102" t="s">
        <v>459</v>
      </c>
      <c r="C237" s="26"/>
      <c r="D237" s="141">
        <f>VLOOKUP(A237,'Party Supplies A'!A237:G1074,4,FALSE)</f>
        <v>750</v>
      </c>
      <c r="E237" s="30"/>
      <c r="F237" s="33"/>
    </row>
    <row r="238" spans="1:6" x14ac:dyDescent="0.55000000000000004">
      <c r="A238" s="6">
        <v>249652</v>
      </c>
      <c r="B238" s="102" t="s">
        <v>459</v>
      </c>
      <c r="C238" s="26"/>
      <c r="D238" s="141">
        <f>VLOOKUP(A238,'Party Supplies A'!A238:G1075,4,FALSE)</f>
        <v>750</v>
      </c>
      <c r="E238" s="30"/>
      <c r="F238" s="31"/>
    </row>
    <row r="239" spans="1:6" x14ac:dyDescent="0.55000000000000004">
      <c r="A239" s="6">
        <v>249666</v>
      </c>
      <c r="B239" s="102" t="s">
        <v>460</v>
      </c>
      <c r="C239" s="26"/>
      <c r="D239" s="141">
        <f>VLOOKUP(A239,'Party Supplies A'!A239:G1076,4,FALSE)</f>
        <v>550</v>
      </c>
      <c r="E239" s="30"/>
      <c r="F239" s="31"/>
    </row>
    <row r="240" spans="1:6" x14ac:dyDescent="0.55000000000000004">
      <c r="A240" s="6">
        <v>249666</v>
      </c>
      <c r="B240" s="102" t="s">
        <v>460</v>
      </c>
      <c r="C240" s="26"/>
      <c r="D240" s="141">
        <f>VLOOKUP(A240,'Party Supplies A'!A240:G1077,4,FALSE)</f>
        <v>550</v>
      </c>
      <c r="E240" s="30"/>
      <c r="F240" s="31"/>
    </row>
    <row r="241" spans="1:6" ht="63.75" x14ac:dyDescent="0.55000000000000004">
      <c r="A241" s="6">
        <v>249877</v>
      </c>
      <c r="B241" s="102" t="s">
        <v>461</v>
      </c>
      <c r="C241" s="26" t="s">
        <v>579</v>
      </c>
      <c r="D241" s="141">
        <f>VLOOKUP(A241,'Party Supplies A'!A241:G1078,4,FALSE)</f>
        <v>450</v>
      </c>
      <c r="E241" s="30"/>
      <c r="F241" s="31"/>
    </row>
    <row r="242" spans="1:6" s="29" customFormat="1" x14ac:dyDescent="0.55000000000000004">
      <c r="A242" s="6">
        <v>250010</v>
      </c>
      <c r="B242" s="102" t="s">
        <v>462</v>
      </c>
      <c r="C242" s="26"/>
      <c r="D242" s="141">
        <f>VLOOKUP(A242,'Party Supplies A'!A242:G1079,4,FALSE)</f>
        <v>215</v>
      </c>
      <c r="E242" s="30"/>
      <c r="F242" s="33"/>
    </row>
    <row r="243" spans="1:6" s="29" customFormat="1" ht="84.75" x14ac:dyDescent="0.55000000000000004">
      <c r="A243" s="6">
        <v>250015</v>
      </c>
      <c r="B243" s="102" t="s">
        <v>463</v>
      </c>
      <c r="C243" s="26" t="s">
        <v>575</v>
      </c>
      <c r="D243" s="141">
        <f>VLOOKUP(A243,'Party Supplies A'!A243:G1080,4,FALSE)</f>
        <v>650</v>
      </c>
      <c r="E243" s="30"/>
      <c r="F243" s="38"/>
    </row>
    <row r="244" spans="1:6" ht="42.75" x14ac:dyDescent="0.55000000000000004">
      <c r="A244" s="6">
        <v>250026</v>
      </c>
      <c r="B244" s="102" t="s">
        <v>464</v>
      </c>
      <c r="C244" s="26" t="s">
        <v>576</v>
      </c>
      <c r="D244" s="141">
        <f>VLOOKUP(A244,'Party Supplies A'!A244:G1081,4,FALSE)</f>
        <v>650</v>
      </c>
      <c r="E244" s="30"/>
      <c r="F244" s="31"/>
    </row>
    <row r="245" spans="1:6" x14ac:dyDescent="0.55000000000000004">
      <c r="A245" s="6">
        <v>250071</v>
      </c>
      <c r="B245" s="102" t="s">
        <v>462</v>
      </c>
      <c r="C245" s="26"/>
      <c r="D245" s="141">
        <f>VLOOKUP(A245,'Party Supplies A'!A245:G1082,4,FALSE)</f>
        <v>650</v>
      </c>
      <c r="E245" s="30"/>
      <c r="F245" s="31"/>
    </row>
    <row r="246" spans="1:6" ht="84.75" x14ac:dyDescent="0.55000000000000004">
      <c r="A246" s="6">
        <v>250084</v>
      </c>
      <c r="B246" s="102" t="s">
        <v>463</v>
      </c>
      <c r="C246" s="26" t="s">
        <v>575</v>
      </c>
      <c r="D246" s="141">
        <f>VLOOKUP(A246,'Party Supplies A'!A246:G1083,4,FALSE)</f>
        <v>650</v>
      </c>
      <c r="E246" s="30"/>
      <c r="F246" s="31"/>
    </row>
    <row r="247" spans="1:6" ht="42.75" x14ac:dyDescent="0.55000000000000004">
      <c r="A247" s="6">
        <v>250086</v>
      </c>
      <c r="B247" s="102" t="s">
        <v>464</v>
      </c>
      <c r="C247" s="26" t="s">
        <v>576</v>
      </c>
      <c r="D247" s="141">
        <f>VLOOKUP(A247,'Party Supplies A'!A247:G1084,4,FALSE)</f>
        <v>650</v>
      </c>
      <c r="E247" s="30"/>
      <c r="F247" s="31"/>
    </row>
    <row r="248" spans="1:6" x14ac:dyDescent="0.55000000000000004">
      <c r="A248" s="6">
        <v>250125</v>
      </c>
      <c r="B248" s="102" t="s">
        <v>465</v>
      </c>
      <c r="C248" s="26"/>
      <c r="D248" s="141">
        <f>VLOOKUP(A248,'Party Supplies A'!A248:G1085,4,FALSE)</f>
        <v>650</v>
      </c>
      <c r="E248" s="30"/>
      <c r="F248" s="31"/>
    </row>
    <row r="249" spans="1:6" x14ac:dyDescent="0.55000000000000004">
      <c r="A249" s="6">
        <v>250126</v>
      </c>
      <c r="B249" s="102" t="s">
        <v>466</v>
      </c>
      <c r="C249" s="26"/>
      <c r="D249" s="141">
        <f>VLOOKUP(A249,'Party Supplies A'!A249:G1086,4,FALSE)</f>
        <v>650</v>
      </c>
      <c r="E249" s="30"/>
      <c r="F249" s="31"/>
    </row>
    <row r="250" spans="1:6" ht="84.75" x14ac:dyDescent="0.55000000000000004">
      <c r="A250" s="6">
        <v>250171</v>
      </c>
      <c r="B250" s="102" t="s">
        <v>467</v>
      </c>
      <c r="C250" s="26" t="s">
        <v>580</v>
      </c>
      <c r="D250" s="141">
        <f>VLOOKUP(A250,'Party Supplies A'!A250:G1087,4,FALSE)</f>
        <v>650</v>
      </c>
      <c r="E250" s="30"/>
      <c r="F250" s="31"/>
    </row>
    <row r="251" spans="1:6" ht="63.75" x14ac:dyDescent="0.55000000000000004">
      <c r="A251" s="6">
        <v>250200</v>
      </c>
      <c r="B251" s="102" t="s">
        <v>468</v>
      </c>
      <c r="C251" s="26" t="s">
        <v>581</v>
      </c>
      <c r="D251" s="141">
        <f>VLOOKUP(A251,'Party Supplies A'!A251:G1088,4,FALSE)</f>
        <v>650</v>
      </c>
      <c r="E251" s="30"/>
      <c r="F251" s="31"/>
    </row>
    <row r="252" spans="1:6" ht="63.75" x14ac:dyDescent="0.55000000000000004">
      <c r="A252" s="6">
        <v>250210</v>
      </c>
      <c r="B252" s="102" t="s">
        <v>469</v>
      </c>
      <c r="C252" s="26" t="s">
        <v>582</v>
      </c>
      <c r="D252" s="141">
        <f>VLOOKUP(A252,'Party Supplies A'!A252:G1089,4,FALSE)</f>
        <v>650</v>
      </c>
      <c r="E252" s="30"/>
      <c r="F252" s="31"/>
    </row>
    <row r="253" spans="1:6" ht="105.75" x14ac:dyDescent="0.55000000000000004">
      <c r="A253" s="6">
        <v>250520</v>
      </c>
      <c r="B253" s="102" t="s">
        <v>470</v>
      </c>
      <c r="C253" s="26" t="s">
        <v>583</v>
      </c>
      <c r="D253" s="141">
        <f>VLOOKUP(A253,'Party Supplies A'!A253:G1090,4,FALSE)</f>
        <v>275</v>
      </c>
      <c r="E253" s="30"/>
      <c r="F253" s="31"/>
    </row>
    <row r="254" spans="1:6" s="27" customFormat="1" ht="63.75" x14ac:dyDescent="0.55000000000000004">
      <c r="A254" s="6">
        <v>251012</v>
      </c>
      <c r="B254" s="102" t="s">
        <v>471</v>
      </c>
      <c r="C254" s="26" t="s">
        <v>584</v>
      </c>
      <c r="D254" s="141">
        <f>VLOOKUP(A254,'Party Supplies A'!A254:G1091,4,FALSE)</f>
        <v>250</v>
      </c>
      <c r="E254" s="30"/>
      <c r="F254" s="39"/>
    </row>
    <row r="255" spans="1:6" s="27" customFormat="1" ht="42.75" x14ac:dyDescent="0.55000000000000004">
      <c r="A255" s="6">
        <v>251016</v>
      </c>
      <c r="B255" s="102" t="s">
        <v>472</v>
      </c>
      <c r="C255" s="146" t="s">
        <v>585</v>
      </c>
      <c r="D255" s="141">
        <f>VLOOKUP(A255,'Party Supplies A'!A255:G1092,4,FALSE)</f>
        <v>250</v>
      </c>
      <c r="E255" s="30"/>
      <c r="F255" s="39"/>
    </row>
    <row r="256" spans="1:6" s="27" customFormat="1" ht="105.75" x14ac:dyDescent="0.55000000000000004">
      <c r="A256" s="6">
        <v>251146</v>
      </c>
      <c r="B256" s="102" t="s">
        <v>473</v>
      </c>
      <c r="C256" s="26" t="s">
        <v>586</v>
      </c>
      <c r="D256" s="141">
        <f>VLOOKUP(A256,'Party Supplies A'!A256:G1093,4,FALSE)</f>
        <v>250</v>
      </c>
      <c r="E256" s="30"/>
      <c r="F256" s="39"/>
    </row>
    <row r="257" spans="1:6" s="27" customFormat="1" ht="84.75" x14ac:dyDescent="0.55000000000000004">
      <c r="A257" s="6">
        <v>251148</v>
      </c>
      <c r="B257" s="102" t="s">
        <v>474</v>
      </c>
      <c r="C257" s="26" t="s">
        <v>587</v>
      </c>
      <c r="D257" s="141">
        <f>VLOOKUP(A257,'Party Supplies A'!A257:G1094,4,FALSE)</f>
        <v>250</v>
      </c>
      <c r="E257" s="30"/>
      <c r="F257" s="39"/>
    </row>
    <row r="258" spans="1:6" ht="84.75" x14ac:dyDescent="0.55000000000000004">
      <c r="A258" s="6">
        <v>251148</v>
      </c>
      <c r="B258" s="102" t="s">
        <v>474</v>
      </c>
      <c r="C258" s="26" t="s">
        <v>587</v>
      </c>
      <c r="D258" s="141">
        <f>VLOOKUP(A258,'Party Supplies A'!A258:G1095,4,FALSE)</f>
        <v>250</v>
      </c>
      <c r="E258" s="30"/>
      <c r="F258" s="35"/>
    </row>
    <row r="259" spans="1:6" s="41" customFormat="1" ht="63.75" x14ac:dyDescent="0.55000000000000004">
      <c r="A259" s="6">
        <v>252006</v>
      </c>
      <c r="B259" s="102" t="s">
        <v>475</v>
      </c>
      <c r="C259" s="26" t="s">
        <v>588</v>
      </c>
      <c r="D259" s="141">
        <f>VLOOKUP(A259,'Party Supplies A'!A259:G1096,4,FALSE)</f>
        <v>299</v>
      </c>
      <c r="E259" s="30"/>
      <c r="F259" s="40"/>
    </row>
    <row r="260" spans="1:6" s="41" customFormat="1" ht="84.75" x14ac:dyDescent="0.55000000000000004">
      <c r="A260" s="6">
        <v>253400</v>
      </c>
      <c r="B260" s="102" t="s">
        <v>476</v>
      </c>
      <c r="C260" s="26" t="s">
        <v>589</v>
      </c>
      <c r="D260" s="141">
        <f>VLOOKUP(A260,'Party Supplies A'!A260:G1097,4,FALSE)</f>
        <v>250</v>
      </c>
      <c r="E260" s="30"/>
      <c r="F260" s="43"/>
    </row>
    <row r="261" spans="1:6" ht="84.75" x14ac:dyDescent="0.55000000000000004">
      <c r="A261" s="6">
        <v>255567</v>
      </c>
      <c r="B261" s="102" t="s">
        <v>478</v>
      </c>
      <c r="C261" s="26" t="s">
        <v>590</v>
      </c>
      <c r="D261" s="141">
        <f>VLOOKUP(A261,'Party Supplies A'!A261:G1098,4,FALSE)</f>
        <v>375</v>
      </c>
      <c r="E261" s="30"/>
      <c r="F261" s="36"/>
    </row>
    <row r="262" spans="1:6" s="41" customFormat="1" ht="105.75" x14ac:dyDescent="0.55000000000000004">
      <c r="A262" s="6">
        <v>255570</v>
      </c>
      <c r="B262" s="102" t="s">
        <v>479</v>
      </c>
      <c r="C262" s="26" t="s">
        <v>591</v>
      </c>
      <c r="D262" s="141">
        <f>VLOOKUP(A262,'Party Supplies A'!A262:G1099,4,FALSE)</f>
        <v>1999</v>
      </c>
      <c r="E262" s="30"/>
      <c r="F262" s="42"/>
    </row>
    <row r="263" spans="1:6" s="41" customFormat="1" ht="105.75" x14ac:dyDescent="0.55000000000000004">
      <c r="A263" s="6">
        <v>255592</v>
      </c>
      <c r="B263" s="102" t="s">
        <v>480</v>
      </c>
      <c r="C263" s="26" t="s">
        <v>592</v>
      </c>
      <c r="D263" s="141">
        <f>VLOOKUP(A263,'Party Supplies A'!A263:G1100,4,FALSE)</f>
        <v>650</v>
      </c>
      <c r="E263" s="30"/>
      <c r="F263" s="44"/>
    </row>
    <row r="264" spans="1:6" x14ac:dyDescent="0.55000000000000004">
      <c r="A264" s="6">
        <v>255601</v>
      </c>
      <c r="B264" s="102" t="s">
        <v>481</v>
      </c>
      <c r="C264" s="26"/>
      <c r="D264" s="141">
        <f>VLOOKUP(A264,'Party Supplies A'!A264:G1101,4,FALSE)</f>
        <v>550</v>
      </c>
      <c r="E264" s="30"/>
      <c r="F264" s="34"/>
    </row>
    <row r="265" spans="1:6" s="27" customFormat="1" ht="84.75" x14ac:dyDescent="0.55000000000000004">
      <c r="A265" s="6">
        <v>255634.05</v>
      </c>
      <c r="B265" s="102" t="s">
        <v>482</v>
      </c>
      <c r="C265" s="26" t="s">
        <v>593</v>
      </c>
      <c r="D265" s="141">
        <f>VLOOKUP(A265,'Party Supplies A'!A265:G1102,4,FALSE)</f>
        <v>650</v>
      </c>
      <c r="E265" s="30"/>
      <c r="F265" s="39"/>
    </row>
    <row r="266" spans="1:6" s="27" customFormat="1" ht="63.75" x14ac:dyDescent="0.55000000000000004">
      <c r="A266" s="6">
        <v>255636</v>
      </c>
      <c r="B266" s="102" t="s">
        <v>483</v>
      </c>
      <c r="C266" s="26" t="s">
        <v>594</v>
      </c>
      <c r="D266" s="141">
        <f>VLOOKUP(A266,'Party Supplies A'!A266:G1103,4,FALSE)</f>
        <v>650</v>
      </c>
      <c r="E266" s="30"/>
      <c r="F266" s="39"/>
    </row>
    <row r="267" spans="1:6" x14ac:dyDescent="0.55000000000000004">
      <c r="A267" s="6">
        <v>257723</v>
      </c>
      <c r="B267" s="103" t="s">
        <v>596</v>
      </c>
      <c r="C267" s="26" t="s">
        <v>2625</v>
      </c>
      <c r="D267" s="141">
        <f>VLOOKUP(A267,'Party Supplies A'!A267:G1104,4,FALSE)</f>
        <v>399</v>
      </c>
      <c r="E267" s="147"/>
      <c r="F267" s="34"/>
    </row>
    <row r="268" spans="1:6" ht="63.75" x14ac:dyDescent="0.55000000000000004">
      <c r="A268" s="6">
        <v>257893</v>
      </c>
      <c r="B268" s="103" t="s">
        <v>597</v>
      </c>
      <c r="C268" s="26" t="s">
        <v>2626</v>
      </c>
      <c r="D268" s="141">
        <f>VLOOKUP(A268,'Party Supplies A'!A268:G1105,4,FALSE)</f>
        <v>299</v>
      </c>
      <c r="E268" s="142"/>
      <c r="F268" s="34"/>
    </row>
    <row r="269" spans="1:6" ht="42.75" x14ac:dyDescent="0.55000000000000004">
      <c r="A269" s="6">
        <v>258300</v>
      </c>
      <c r="B269" s="103" t="s">
        <v>598</v>
      </c>
      <c r="C269" s="26" t="s">
        <v>2628</v>
      </c>
      <c r="D269" s="141">
        <f>VLOOKUP(A269,'Party Supplies A'!A269:G1106,4,FALSE)</f>
        <v>399</v>
      </c>
      <c r="E269" s="142"/>
      <c r="F269" s="34"/>
    </row>
    <row r="270" spans="1:6" x14ac:dyDescent="0.55000000000000004">
      <c r="A270" s="6">
        <v>258304.06</v>
      </c>
      <c r="B270" s="103" t="s">
        <v>599</v>
      </c>
      <c r="C270" s="26"/>
      <c r="D270" s="141">
        <f>VLOOKUP(A270,'Party Supplies A'!A2:G1107,4,FALSE)</f>
        <v>399</v>
      </c>
      <c r="E270" s="142"/>
      <c r="F270" s="34"/>
    </row>
    <row r="271" spans="1:6" x14ac:dyDescent="0.55000000000000004">
      <c r="A271" s="6">
        <v>258305</v>
      </c>
      <c r="B271" s="103" t="s">
        <v>600</v>
      </c>
      <c r="C271" s="26"/>
      <c r="D271" s="141">
        <f>VLOOKUP(A271,'Party Supplies A'!A271:G1108,4,FALSE)</f>
        <v>375</v>
      </c>
      <c r="E271" s="142"/>
      <c r="F271" s="34"/>
    </row>
    <row r="272" spans="1:6" ht="63.75" x14ac:dyDescent="0.55000000000000004">
      <c r="A272" s="6">
        <v>258310</v>
      </c>
      <c r="B272" s="103" t="s">
        <v>601</v>
      </c>
      <c r="C272" s="26" t="s">
        <v>2629</v>
      </c>
      <c r="D272" s="141">
        <f>VLOOKUP(A272,'Party Supplies A'!A272:G1109,4,FALSE)</f>
        <v>250</v>
      </c>
      <c r="E272" s="142"/>
      <c r="F272" s="34"/>
    </row>
    <row r="273" spans="1:6" ht="63.75" x14ac:dyDescent="0.55000000000000004">
      <c r="A273" s="6">
        <v>258311</v>
      </c>
      <c r="B273" s="103" t="s">
        <v>602</v>
      </c>
      <c r="C273" s="26" t="s">
        <v>2630</v>
      </c>
      <c r="D273" s="141">
        <f>VLOOKUP(A273,'Party Supplies A'!A273:G1110,4,FALSE)</f>
        <v>250</v>
      </c>
      <c r="E273" s="142"/>
      <c r="F273" s="34"/>
    </row>
    <row r="274" spans="1:6" ht="84.75" x14ac:dyDescent="0.55000000000000004">
      <c r="A274" s="6">
        <v>258340</v>
      </c>
      <c r="B274" s="103" t="s">
        <v>603</v>
      </c>
      <c r="C274" s="26" t="s">
        <v>2631</v>
      </c>
      <c r="D274" s="141">
        <f>VLOOKUP(A274,'Party Supplies A'!A274:G1111,4,FALSE)</f>
        <v>685</v>
      </c>
      <c r="E274" s="142"/>
      <c r="F274" s="34"/>
    </row>
    <row r="275" spans="1:6" ht="84.75" x14ac:dyDescent="0.55000000000000004">
      <c r="A275" s="6">
        <v>258395</v>
      </c>
      <c r="B275" s="103" t="s">
        <v>604</v>
      </c>
      <c r="C275" s="26" t="s">
        <v>2632</v>
      </c>
      <c r="D275" s="141">
        <f>VLOOKUP(A275,'Party Supplies A'!A275:G1112,4,FALSE)</f>
        <v>375</v>
      </c>
      <c r="E275" s="142"/>
      <c r="F275" s="34"/>
    </row>
    <row r="276" spans="1:6" x14ac:dyDescent="0.55000000000000004">
      <c r="A276" s="6">
        <v>258400</v>
      </c>
      <c r="B276" s="103" t="s">
        <v>605</v>
      </c>
      <c r="C276" s="26"/>
      <c r="D276" s="141">
        <f>VLOOKUP(A276,'Party Supplies A'!A276:G1113,4,FALSE)</f>
        <v>150</v>
      </c>
      <c r="E276" s="142"/>
      <c r="F276" s="34"/>
    </row>
    <row r="277" spans="1:6" x14ac:dyDescent="0.55000000000000004">
      <c r="A277" s="6">
        <v>258403</v>
      </c>
      <c r="B277" s="103" t="s">
        <v>606</v>
      </c>
      <c r="C277" s="26"/>
      <c r="D277" s="141">
        <f>VLOOKUP(A277,'Party Supplies A'!A277:G1114,4,FALSE)</f>
        <v>150</v>
      </c>
      <c r="E277" s="142"/>
      <c r="F277" s="34"/>
    </row>
    <row r="278" spans="1:6" x14ac:dyDescent="0.55000000000000004">
      <c r="A278" s="6">
        <v>258404</v>
      </c>
      <c r="B278" s="103" t="s">
        <v>607</v>
      </c>
      <c r="C278" s="26"/>
      <c r="D278" s="141">
        <f>VLOOKUP(A278,'Party Supplies A'!A278:G1115,4,FALSE)</f>
        <v>150</v>
      </c>
      <c r="E278" s="142"/>
      <c r="F278" s="34"/>
    </row>
    <row r="279" spans="1:6" x14ac:dyDescent="0.55000000000000004">
      <c r="A279" s="6">
        <v>258563</v>
      </c>
      <c r="B279" s="103" t="s">
        <v>608</v>
      </c>
      <c r="C279" s="26"/>
      <c r="D279" s="141">
        <f>VLOOKUP(A279,'Party Supplies A'!A279:G1116,4,FALSE)</f>
        <v>475</v>
      </c>
      <c r="E279" s="142"/>
      <c r="F279" s="34"/>
    </row>
    <row r="280" spans="1:6" ht="42.75" x14ac:dyDescent="0.55000000000000004">
      <c r="A280" s="6">
        <v>258631</v>
      </c>
      <c r="B280" s="103" t="s">
        <v>609</v>
      </c>
      <c r="C280" s="26" t="s">
        <v>2633</v>
      </c>
      <c r="D280" s="141">
        <f>VLOOKUP(A280,'Party Supplies A'!A280:G1117,4,FALSE)</f>
        <v>650</v>
      </c>
      <c r="E280" s="142"/>
      <c r="F280" s="34"/>
    </row>
    <row r="281" spans="1:6" s="27" customFormat="1" ht="63.75" x14ac:dyDescent="0.55000000000000004">
      <c r="A281" s="6">
        <v>258632</v>
      </c>
      <c r="B281" s="103" t="s">
        <v>610</v>
      </c>
      <c r="C281" s="26" t="s">
        <v>2634</v>
      </c>
      <c r="D281" s="141">
        <f>VLOOKUP(A281,'Party Supplies A'!A281:G1118,4,FALSE)</f>
        <v>650</v>
      </c>
      <c r="E281" s="142"/>
      <c r="F281" s="39"/>
    </row>
    <row r="282" spans="1:6" ht="105.75" x14ac:dyDescent="0.55000000000000004">
      <c r="A282" s="6">
        <v>258794</v>
      </c>
      <c r="B282" s="103" t="s">
        <v>611</v>
      </c>
      <c r="C282" s="26" t="s">
        <v>583</v>
      </c>
      <c r="D282" s="141">
        <f>VLOOKUP(A282,'Party Supplies A'!A282:G1119,4,FALSE)</f>
        <v>150</v>
      </c>
      <c r="E282" s="142"/>
      <c r="F282" s="34"/>
    </row>
    <row r="283" spans="1:6" ht="63.75" x14ac:dyDescent="0.55000000000000004">
      <c r="A283" s="6">
        <v>259148</v>
      </c>
      <c r="B283" s="103" t="s">
        <v>612</v>
      </c>
      <c r="C283" s="26" t="s">
        <v>2635</v>
      </c>
      <c r="D283" s="141">
        <f>VLOOKUP(A283,'Party Supplies A'!A283:G1120,4,FALSE)</f>
        <v>250</v>
      </c>
      <c r="E283" s="142"/>
      <c r="F283" s="34"/>
    </row>
    <row r="284" spans="1:6" ht="84.75" x14ac:dyDescent="0.55000000000000004">
      <c r="A284" s="6">
        <v>259321</v>
      </c>
      <c r="B284" s="103" t="s">
        <v>613</v>
      </c>
      <c r="C284" s="26" t="s">
        <v>2636</v>
      </c>
      <c r="D284" s="141">
        <f>VLOOKUP(A284,'Party Supplies A'!A284:G1121,4,FALSE)</f>
        <v>250</v>
      </c>
      <c r="E284" s="142"/>
    </row>
    <row r="285" spans="1:6" s="25" customFormat="1" ht="84.75" x14ac:dyDescent="0.55000000000000004">
      <c r="A285" s="6">
        <v>259472</v>
      </c>
      <c r="B285" s="103" t="s">
        <v>615</v>
      </c>
      <c r="C285" s="26" t="s">
        <v>2637</v>
      </c>
      <c r="D285" s="141">
        <f>VLOOKUP(A285,'Party Supplies A'!A285:G1122,4,FALSE)</f>
        <v>350</v>
      </c>
      <c r="E285" s="142"/>
      <c r="F285"/>
    </row>
    <row r="286" spans="1:6" s="25" customFormat="1" ht="63.75" x14ac:dyDescent="0.55000000000000004">
      <c r="A286" s="6">
        <v>259501</v>
      </c>
      <c r="B286" s="103" t="s">
        <v>616</v>
      </c>
      <c r="C286" s="26" t="s">
        <v>2638</v>
      </c>
      <c r="D286" s="141">
        <f>VLOOKUP(A286,'Party Supplies A'!A286:G1123,4,FALSE)</f>
        <v>399</v>
      </c>
      <c r="E286" s="142"/>
      <c r="F286"/>
    </row>
    <row r="287" spans="1:6" s="25" customFormat="1" ht="63.75" x14ac:dyDescent="0.55000000000000004">
      <c r="A287" s="6">
        <v>259502</v>
      </c>
      <c r="B287" s="103" t="s">
        <v>617</v>
      </c>
      <c r="C287" s="26" t="s">
        <v>2639</v>
      </c>
      <c r="D287" s="141">
        <f>VLOOKUP(A287,'Party Supplies A'!A287:G1124,4,FALSE)</f>
        <v>399</v>
      </c>
      <c r="E287" s="142"/>
      <c r="F287"/>
    </row>
    <row r="288" spans="1:6" s="25" customFormat="1" ht="63.75" x14ac:dyDescent="0.55000000000000004">
      <c r="A288" s="6">
        <v>259509</v>
      </c>
      <c r="B288" s="103" t="s">
        <v>618</v>
      </c>
      <c r="C288" s="26" t="s">
        <v>2640</v>
      </c>
      <c r="D288" s="141">
        <f>VLOOKUP(A288,'Party Supplies A'!A288:G1125,4,FALSE)</f>
        <v>600</v>
      </c>
      <c r="E288" s="142"/>
      <c r="F288"/>
    </row>
    <row r="289" spans="1:6" s="25" customFormat="1" ht="84.75" x14ac:dyDescent="0.55000000000000004">
      <c r="A289" s="6">
        <v>259566</v>
      </c>
      <c r="B289" s="103" t="s">
        <v>2641</v>
      </c>
      <c r="C289" s="26" t="s">
        <v>2647</v>
      </c>
      <c r="D289" s="141">
        <f>VLOOKUP(A289,'Party Supplies A'!A289:G1126,4,FALSE)</f>
        <v>299</v>
      </c>
      <c r="E289" s="142"/>
      <c r="F289"/>
    </row>
    <row r="290" spans="1:6" s="25" customFormat="1" ht="84.75" x14ac:dyDescent="0.55000000000000004">
      <c r="A290" s="6">
        <v>259567</v>
      </c>
      <c r="B290" s="103" t="s">
        <v>2642</v>
      </c>
      <c r="C290" s="26" t="s">
        <v>2648</v>
      </c>
      <c r="D290" s="141">
        <f>VLOOKUP(A290,'Party Supplies A'!A290:G1127,4,FALSE)</f>
        <v>299</v>
      </c>
      <c r="E290" s="142"/>
      <c r="F290"/>
    </row>
    <row r="291" spans="1:6" s="25" customFormat="1" ht="63.75" x14ac:dyDescent="0.55000000000000004">
      <c r="A291" s="6">
        <v>259568</v>
      </c>
      <c r="B291" s="103" t="s">
        <v>2643</v>
      </c>
      <c r="C291" s="26" t="s">
        <v>2646</v>
      </c>
      <c r="D291" s="141">
        <f>VLOOKUP(A291,'Party Supplies A'!A291:G1128,4,FALSE)</f>
        <v>250</v>
      </c>
      <c r="E291" s="142"/>
      <c r="F291"/>
    </row>
    <row r="292" spans="1:6" s="25" customFormat="1" ht="63.75" x14ac:dyDescent="0.55000000000000004">
      <c r="A292" s="6">
        <v>259569</v>
      </c>
      <c r="B292" s="103" t="s">
        <v>2644</v>
      </c>
      <c r="C292" s="26" t="s">
        <v>2645</v>
      </c>
      <c r="D292" s="141">
        <f>VLOOKUP(A292,'Party Supplies A'!A292:G1129,4,FALSE)</f>
        <v>250</v>
      </c>
      <c r="E292" s="142"/>
      <c r="F292"/>
    </row>
    <row r="293" spans="1:6" s="25" customFormat="1" x14ac:dyDescent="0.55000000000000004">
      <c r="A293" s="6">
        <v>259601</v>
      </c>
      <c r="B293" s="103" t="s">
        <v>623</v>
      </c>
      <c r="C293" s="26"/>
      <c r="D293" s="141">
        <f>VLOOKUP(A293,'Party Supplies A'!A293:G1130,4,FALSE)</f>
        <v>599</v>
      </c>
      <c r="E293" s="142"/>
      <c r="F293"/>
    </row>
    <row r="294" spans="1:6" s="25" customFormat="1" x14ac:dyDescent="0.55000000000000004">
      <c r="A294" s="6">
        <v>259606</v>
      </c>
      <c r="B294" s="103" t="s">
        <v>624</v>
      </c>
      <c r="C294" s="26"/>
      <c r="D294" s="141">
        <f>VLOOKUP(A294,'Party Supplies A'!A294:G1131,4,FALSE)</f>
        <v>599</v>
      </c>
      <c r="E294" s="142"/>
      <c r="F294"/>
    </row>
    <row r="295" spans="1:6" s="25" customFormat="1" ht="63.75" x14ac:dyDescent="0.55000000000000004">
      <c r="A295" s="6">
        <v>259615</v>
      </c>
      <c r="B295" s="103" t="s">
        <v>625</v>
      </c>
      <c r="C295" s="26" t="s">
        <v>2649</v>
      </c>
      <c r="D295" s="141">
        <f>VLOOKUP(A295,'Party Supplies A'!A295:G1132,4,FALSE)</f>
        <v>1500</v>
      </c>
      <c r="E295" s="142"/>
      <c r="F295"/>
    </row>
    <row r="296" spans="1:6" s="25" customFormat="1" ht="63.75" x14ac:dyDescent="0.55000000000000004">
      <c r="A296" s="6">
        <v>259702</v>
      </c>
      <c r="B296" s="103" t="s">
        <v>626</v>
      </c>
      <c r="C296" s="148" t="s">
        <v>2627</v>
      </c>
      <c r="D296" s="141">
        <f>VLOOKUP(A296,'Party Supplies A'!A296:G1133,4,FALSE)</f>
        <v>399</v>
      </c>
      <c r="E296" s="142"/>
      <c r="F296"/>
    </row>
    <row r="297" spans="1:6" s="25" customFormat="1" ht="63.75" x14ac:dyDescent="0.55000000000000004">
      <c r="A297" s="6">
        <v>259754</v>
      </c>
      <c r="B297" s="103" t="s">
        <v>627</v>
      </c>
      <c r="C297" s="26" t="s">
        <v>2651</v>
      </c>
      <c r="D297" s="141">
        <f>VLOOKUP(A297,'Party Supplies A'!A297:G1134,4,FALSE)</f>
        <v>299</v>
      </c>
      <c r="E297" s="142"/>
      <c r="F297"/>
    </row>
    <row r="298" spans="1:6" s="25" customFormat="1" ht="84.75" x14ac:dyDescent="0.55000000000000004">
      <c r="A298" s="6">
        <v>259805</v>
      </c>
      <c r="B298" s="103" t="s">
        <v>628</v>
      </c>
      <c r="C298" s="26" t="s">
        <v>2652</v>
      </c>
      <c r="D298" s="141">
        <f>VLOOKUP(A298,'Party Supplies A'!A298:G1135,4,FALSE)</f>
        <v>650</v>
      </c>
      <c r="E298" s="142"/>
      <c r="F298"/>
    </row>
    <row r="299" spans="1:6" s="25" customFormat="1" ht="84.75" x14ac:dyDescent="0.55000000000000004">
      <c r="A299" s="6">
        <v>259810</v>
      </c>
      <c r="B299" s="103" t="s">
        <v>629</v>
      </c>
      <c r="C299" s="26" t="s">
        <v>2653</v>
      </c>
      <c r="D299" s="141">
        <f>VLOOKUP(A299,'Party Supplies A'!A299:G1136,4,FALSE)</f>
        <v>650</v>
      </c>
      <c r="E299" s="142"/>
      <c r="F299"/>
    </row>
    <row r="300" spans="1:6" s="25" customFormat="1" ht="63.75" x14ac:dyDescent="0.55000000000000004">
      <c r="A300" s="6">
        <v>259868</v>
      </c>
      <c r="B300" s="103" t="s">
        <v>630</v>
      </c>
      <c r="C300" s="26" t="s">
        <v>2654</v>
      </c>
      <c r="D300" s="141">
        <f>VLOOKUP(A300,'Party Supplies A'!A300:G1137,4,FALSE)</f>
        <v>250</v>
      </c>
      <c r="E300" s="142"/>
      <c r="F300"/>
    </row>
    <row r="301" spans="1:6" s="25" customFormat="1" ht="63.75" x14ac:dyDescent="0.55000000000000004">
      <c r="A301" s="6">
        <v>259874</v>
      </c>
      <c r="B301" s="103" t="s">
        <v>631</v>
      </c>
      <c r="C301" s="26" t="s">
        <v>2655</v>
      </c>
      <c r="D301" s="141">
        <f>VLOOKUP(A301,'Party Supplies A'!A301:G1138,4,FALSE)</f>
        <v>375</v>
      </c>
      <c r="E301" s="142"/>
      <c r="F301"/>
    </row>
    <row r="302" spans="1:6" s="25" customFormat="1" x14ac:dyDescent="0.55000000000000004">
      <c r="A302" s="6">
        <v>259877</v>
      </c>
      <c r="B302" s="103" t="s">
        <v>632</v>
      </c>
      <c r="C302" s="26"/>
      <c r="D302" s="141">
        <f>VLOOKUP(A302,'Party Supplies A'!A302:G1139,4,FALSE)</f>
        <v>250</v>
      </c>
      <c r="E302" s="142"/>
      <c r="F302"/>
    </row>
    <row r="303" spans="1:6" s="25" customFormat="1" ht="84.75" x14ac:dyDescent="0.55000000000000004">
      <c r="A303" s="6">
        <v>259878</v>
      </c>
      <c r="B303" s="103" t="s">
        <v>633</v>
      </c>
      <c r="C303" s="26" t="s">
        <v>2656</v>
      </c>
      <c r="D303" s="141">
        <f>VLOOKUP(A303,'Party Supplies A'!A303:G1140,4,FALSE)</f>
        <v>250</v>
      </c>
      <c r="E303" s="142"/>
      <c r="F303"/>
    </row>
    <row r="304" spans="1:6" s="25" customFormat="1" ht="84.75" x14ac:dyDescent="0.55000000000000004">
      <c r="A304" s="6">
        <v>259907</v>
      </c>
      <c r="B304" s="103" t="s">
        <v>634</v>
      </c>
      <c r="C304" s="26" t="s">
        <v>2657</v>
      </c>
      <c r="D304" s="141">
        <f>VLOOKUP(A304,'Party Supplies A'!A304:G1141,4,FALSE)</f>
        <v>299</v>
      </c>
      <c r="E304" s="142"/>
      <c r="F304"/>
    </row>
    <row r="305" spans="1:6" s="25" customFormat="1" ht="63.75" x14ac:dyDescent="0.55000000000000004">
      <c r="A305" s="6">
        <v>259949</v>
      </c>
      <c r="B305" s="103" t="s">
        <v>635</v>
      </c>
      <c r="C305" s="26" t="s">
        <v>2650</v>
      </c>
      <c r="D305" s="141">
        <f>VLOOKUP(A305,'Party Supplies A'!A305:G1142,4,FALSE)</f>
        <v>400</v>
      </c>
      <c r="E305" s="142"/>
      <c r="F305"/>
    </row>
    <row r="306" spans="1:6" s="25" customFormat="1" ht="63.75" x14ac:dyDescent="0.55000000000000004">
      <c r="A306" s="6">
        <v>259951</v>
      </c>
      <c r="B306" s="103" t="s">
        <v>636</v>
      </c>
      <c r="C306" s="26" t="s">
        <v>2658</v>
      </c>
      <c r="D306" s="141">
        <f>VLOOKUP(A306,'Party Supplies A'!A306:G1143,4,FALSE)</f>
        <v>475</v>
      </c>
      <c r="E306" s="142"/>
      <c r="F306"/>
    </row>
    <row r="307" spans="1:6" s="25" customFormat="1" ht="84.75" x14ac:dyDescent="0.55000000000000004">
      <c r="A307" s="6">
        <v>270050</v>
      </c>
      <c r="B307" s="103" t="s">
        <v>637</v>
      </c>
      <c r="C307" s="26" t="s">
        <v>2659</v>
      </c>
      <c r="D307" s="141">
        <f>VLOOKUP(A307,'Party Supplies A'!A307:G1144,4,FALSE)</f>
        <v>450</v>
      </c>
      <c r="E307" s="142"/>
      <c r="F307"/>
    </row>
    <row r="308" spans="1:6" s="25" customFormat="1" ht="84.75" x14ac:dyDescent="0.55000000000000004">
      <c r="A308" s="6">
        <v>270051</v>
      </c>
      <c r="B308" s="103" t="s">
        <v>638</v>
      </c>
      <c r="C308" s="26" t="s">
        <v>2660</v>
      </c>
      <c r="D308" s="141">
        <f>VLOOKUP(A308,'Party Supplies A'!A308:G1145,4,FALSE)</f>
        <v>550</v>
      </c>
      <c r="E308" s="142"/>
      <c r="F308"/>
    </row>
    <row r="309" spans="1:6" s="25" customFormat="1" ht="84.75" x14ac:dyDescent="0.55000000000000004">
      <c r="A309" s="6">
        <v>275000</v>
      </c>
      <c r="B309" s="103" t="s">
        <v>639</v>
      </c>
      <c r="C309" s="26" t="s">
        <v>2661</v>
      </c>
      <c r="D309" s="141">
        <f>VLOOKUP(A309,'Party Supplies A'!A309:G1146,4,FALSE)</f>
        <v>650</v>
      </c>
      <c r="E309" s="142"/>
      <c r="F309"/>
    </row>
    <row r="310" spans="1:6" s="25" customFormat="1" ht="84.75" x14ac:dyDescent="0.55000000000000004">
      <c r="A310" s="6">
        <v>278954</v>
      </c>
      <c r="B310" s="103" t="s">
        <v>640</v>
      </c>
      <c r="C310" s="26" t="s">
        <v>2662</v>
      </c>
      <c r="D310" s="141">
        <f>VLOOKUP(A310,'Party Supplies A'!A310:G1147,4,FALSE)</f>
        <v>999</v>
      </c>
      <c r="E310" s="142"/>
      <c r="F310"/>
    </row>
    <row r="311" spans="1:6" s="25" customFormat="1" ht="63.75" x14ac:dyDescent="0.55000000000000004">
      <c r="A311" s="6">
        <v>279321</v>
      </c>
      <c r="B311" s="103" t="s">
        <v>641</v>
      </c>
      <c r="C311" s="26" t="s">
        <v>2663</v>
      </c>
      <c r="D311" s="141">
        <f>VLOOKUP(A311,'Party Supplies A'!A311:G1148,4,FALSE)</f>
        <v>650</v>
      </c>
      <c r="E311" s="142"/>
      <c r="F311"/>
    </row>
    <row r="312" spans="1:6" s="25" customFormat="1" ht="105.75" x14ac:dyDescent="0.55000000000000004">
      <c r="A312" s="6">
        <v>280069</v>
      </c>
      <c r="B312" s="103" t="s">
        <v>642</v>
      </c>
      <c r="C312" s="146" t="s">
        <v>2664</v>
      </c>
      <c r="D312" s="141">
        <f>VLOOKUP(A312,'Party Supplies A'!A312:G1149,4,FALSE)</f>
        <v>450</v>
      </c>
      <c r="E312" s="142"/>
      <c r="F312"/>
    </row>
    <row r="313" spans="1:6" s="25" customFormat="1" ht="84.75" x14ac:dyDescent="0.55000000000000004">
      <c r="A313" s="6">
        <v>280075</v>
      </c>
      <c r="B313" s="103" t="s">
        <v>643</v>
      </c>
      <c r="C313" s="26" t="s">
        <v>2665</v>
      </c>
      <c r="D313" s="141">
        <f>VLOOKUP(A313,'Party Supplies A'!A313:G1150,4,FALSE)</f>
        <v>350</v>
      </c>
      <c r="E313" s="142"/>
      <c r="F313"/>
    </row>
    <row r="314" spans="1:6" s="25" customFormat="1" ht="63.75" x14ac:dyDescent="0.55000000000000004">
      <c r="A314" s="6">
        <v>280077</v>
      </c>
      <c r="B314" s="103" t="s">
        <v>644</v>
      </c>
      <c r="C314" s="26" t="s">
        <v>2666</v>
      </c>
      <c r="D314" s="141">
        <f>VLOOKUP(A314,'Party Supplies A'!A314:G1151,4,FALSE)</f>
        <v>650</v>
      </c>
      <c r="E314" s="142"/>
      <c r="F314"/>
    </row>
    <row r="315" spans="1:6" s="25" customFormat="1" ht="63.75" x14ac:dyDescent="0.55000000000000004">
      <c r="A315" s="6">
        <v>286002</v>
      </c>
      <c r="B315" s="103" t="s">
        <v>645</v>
      </c>
      <c r="C315" s="26" t="s">
        <v>2667</v>
      </c>
      <c r="D315" s="141">
        <f>VLOOKUP(A315,'Party Supplies A'!A315:G1152,4,FALSE)</f>
        <v>399</v>
      </c>
      <c r="E315" s="142"/>
      <c r="F315"/>
    </row>
    <row r="316" spans="1:6" s="25" customFormat="1" ht="63.75" x14ac:dyDescent="0.55000000000000004">
      <c r="A316" s="6">
        <v>286003</v>
      </c>
      <c r="B316" s="103" t="s">
        <v>646</v>
      </c>
      <c r="C316" s="26" t="s">
        <v>2668</v>
      </c>
      <c r="D316" s="141">
        <f>VLOOKUP(A316,'Party Supplies A'!A316:G1153,4,FALSE)</f>
        <v>399</v>
      </c>
      <c r="E316" s="142"/>
      <c r="F316"/>
    </row>
    <row r="317" spans="1:6" s="25" customFormat="1" ht="63.75" x14ac:dyDescent="0.55000000000000004">
      <c r="A317" s="6">
        <v>286004</v>
      </c>
      <c r="B317" s="103" t="s">
        <v>647</v>
      </c>
      <c r="C317" s="26" t="s">
        <v>2669</v>
      </c>
      <c r="D317" s="141">
        <f>VLOOKUP(A317,'Party Supplies A'!A317:G1154,4,FALSE)</f>
        <v>399</v>
      </c>
      <c r="E317" s="142"/>
      <c r="F317"/>
    </row>
    <row r="318" spans="1:6" s="25" customFormat="1" ht="126.75" x14ac:dyDescent="0.55000000000000004">
      <c r="A318" s="6">
        <v>287513</v>
      </c>
      <c r="B318" s="103" t="s">
        <v>648</v>
      </c>
      <c r="C318" s="26" t="s">
        <v>2670</v>
      </c>
      <c r="D318" s="141">
        <f>VLOOKUP(A318,'Party Supplies A'!A318:G1155,4,FALSE)</f>
        <v>550</v>
      </c>
      <c r="E318" s="142"/>
      <c r="F318"/>
    </row>
    <row r="319" spans="1:6" s="25" customFormat="1" ht="63.75" x14ac:dyDescent="0.55000000000000004">
      <c r="A319" s="6">
        <v>289308</v>
      </c>
      <c r="B319" s="103" t="s">
        <v>649</v>
      </c>
      <c r="C319" s="26" t="s">
        <v>2671</v>
      </c>
      <c r="D319" s="141">
        <f>VLOOKUP(A319,'Party Supplies A'!A319:G1156,4,FALSE)</f>
        <v>550</v>
      </c>
      <c r="E319" s="142"/>
      <c r="F319"/>
    </row>
    <row r="320" spans="1:6" s="25" customFormat="1" ht="63.75" x14ac:dyDescent="0.55000000000000004">
      <c r="A320" s="6">
        <v>289480</v>
      </c>
      <c r="B320" s="103" t="s">
        <v>650</v>
      </c>
      <c r="C320" s="26" t="s">
        <v>2672</v>
      </c>
      <c r="D320" s="141">
        <f>VLOOKUP(A320,'Party Supplies A'!A320:G1157,4,FALSE)</f>
        <v>650</v>
      </c>
      <c r="E320" s="142"/>
      <c r="F320"/>
    </row>
    <row r="321" spans="1:6" s="25" customFormat="1" ht="84.75" x14ac:dyDescent="0.55000000000000004">
      <c r="A321" s="6">
        <v>289481</v>
      </c>
      <c r="B321" s="103" t="s">
        <v>651</v>
      </c>
      <c r="C321" s="26" t="s">
        <v>2673</v>
      </c>
      <c r="D321" s="141">
        <f>VLOOKUP(A321,'Party Supplies A'!A321:G1158,4,FALSE)</f>
        <v>650</v>
      </c>
      <c r="E321" s="142"/>
      <c r="F321"/>
    </row>
    <row r="322" spans="1:6" s="25" customFormat="1" ht="84.75" x14ac:dyDescent="0.55000000000000004">
      <c r="A322" s="6">
        <v>289482</v>
      </c>
      <c r="B322" s="103" t="s">
        <v>652</v>
      </c>
      <c r="C322" s="26" t="s">
        <v>2674</v>
      </c>
      <c r="D322" s="141">
        <f>VLOOKUP(A322,'Party Supplies A'!A322:G1159,4,FALSE)</f>
        <v>650</v>
      </c>
      <c r="E322" s="142"/>
      <c r="F322"/>
    </row>
    <row r="323" spans="1:6" s="25" customFormat="1" ht="84.75" x14ac:dyDescent="0.55000000000000004">
      <c r="A323" s="6">
        <v>289483</v>
      </c>
      <c r="B323" s="103" t="s">
        <v>653</v>
      </c>
      <c r="C323" s="26" t="s">
        <v>2675</v>
      </c>
      <c r="D323" s="141">
        <f>VLOOKUP(A323,'Party Supplies A'!A323:G1160,4,FALSE)</f>
        <v>650</v>
      </c>
      <c r="E323" s="142"/>
      <c r="F323"/>
    </row>
    <row r="324" spans="1:6" s="25" customFormat="1" ht="126.75" x14ac:dyDescent="0.55000000000000004">
      <c r="A324" s="6">
        <v>289578</v>
      </c>
      <c r="B324" s="103" t="str">
        <f>VLOOKUP(A324,'Website Work'!A1:D1648,2,FALSE)</f>
        <v>Table Decoration Kit Pirate</v>
      </c>
      <c r="C324" s="26" t="s">
        <v>2676</v>
      </c>
      <c r="D324" s="141">
        <f>VLOOKUP(A324,'Party Supplies A'!A324:G1161,4,FALSE)</f>
        <v>650</v>
      </c>
      <c r="E324" s="142"/>
      <c r="F324"/>
    </row>
    <row r="325" spans="1:6" s="25" customFormat="1" ht="105.75" x14ac:dyDescent="0.55000000000000004">
      <c r="A325" s="6">
        <v>289579</v>
      </c>
      <c r="B325" s="103" t="str">
        <f>VLOOKUP(A325,'Website Work'!A2:D1649,2,FALSE)</f>
        <v>Table Decoration Kit Garden Girl</v>
      </c>
      <c r="C325" s="26" t="s">
        <v>2677</v>
      </c>
      <c r="D325" s="141">
        <f>VLOOKUP(A325,'Party Supplies A'!A325:G1162,4,FALSE)</f>
        <v>650</v>
      </c>
      <c r="E325" s="142"/>
      <c r="F325"/>
    </row>
    <row r="326" spans="1:6" s="25" customFormat="1" ht="105.75" x14ac:dyDescent="0.55000000000000004">
      <c r="A326" s="6">
        <v>289581</v>
      </c>
      <c r="B326" s="103" t="str">
        <f>VLOOKUP(A326,'Website Work'!A3:D1650,2,FALSE)</f>
        <v>Table Decoration Kit Jungle Animal</v>
      </c>
      <c r="C326" s="26" t="s">
        <v>2678</v>
      </c>
      <c r="D326" s="141">
        <f>VLOOKUP(A326,'Party Supplies A'!A326:G1163,4,FALSE)</f>
        <v>650</v>
      </c>
      <c r="E326" s="142"/>
      <c r="F326"/>
    </row>
    <row r="327" spans="1:6" s="25" customFormat="1" ht="105.75" x14ac:dyDescent="0.55000000000000004">
      <c r="A327" s="6">
        <v>289611</v>
      </c>
      <c r="B327" s="103" t="str">
        <f>VLOOKUP(A327,'Website Work'!A4:D1651,2,FALSE)</f>
        <v>Table Decoration Kit Princess</v>
      </c>
      <c r="C327" s="26" t="s">
        <v>2679</v>
      </c>
      <c r="D327" s="141">
        <f>VLOOKUP(A327,'Party Supplies A'!A327:G1164,4,FALSE)</f>
        <v>650</v>
      </c>
      <c r="E327" s="142"/>
      <c r="F327"/>
    </row>
    <row r="328" spans="1:6" s="25" customFormat="1" ht="63.75" x14ac:dyDescent="0.55000000000000004">
      <c r="A328" s="6">
        <v>289801</v>
      </c>
      <c r="B328" s="103" t="str">
        <f>VLOOKUP(A328,'Website Work'!A5:D1652,2,FALSE)</f>
        <v>Disco Die Cut Centerpiece</v>
      </c>
      <c r="C328" s="26" t="s">
        <v>2680</v>
      </c>
      <c r="D328" s="141">
        <f>VLOOKUP(A328,'Party Supplies A'!A328:G1165,4,FALSE)</f>
        <v>450</v>
      </c>
      <c r="E328" s="142"/>
      <c r="F328"/>
    </row>
    <row r="329" spans="1:6" s="25" customFormat="1" x14ac:dyDescent="0.55000000000000004">
      <c r="A329" s="6">
        <v>289997</v>
      </c>
      <c r="B329" s="103" t="str">
        <f>VLOOKUP(A329,'Website Work'!A7:D1654,2,FALSE)</f>
        <v>Deluxe Honeycomb Centerpiece Baby Nursery</v>
      </c>
      <c r="C329" s="26"/>
      <c r="D329" s="141">
        <f>VLOOKUP(A329,'Party Supplies A'!A329:G1166,4,FALSE)</f>
        <v>550</v>
      </c>
      <c r="E329" s="142"/>
      <c r="F329"/>
    </row>
    <row r="330" spans="1:6" s="25" customFormat="1" ht="84.75" x14ac:dyDescent="0.55000000000000004">
      <c r="A330" s="6">
        <v>290509</v>
      </c>
      <c r="B330" s="103" t="str">
        <f>VLOOKUP(A330,'Website Work'!A8:D1655,2,FALSE)</f>
        <v>Fan Decoration Paper Valentine</v>
      </c>
      <c r="C330" s="26" t="s">
        <v>2681</v>
      </c>
      <c r="D330" s="141">
        <f>VLOOKUP(A330,'Party Supplies A'!A330:G1167,4,FALSE)</f>
        <v>850</v>
      </c>
      <c r="E330" s="142"/>
      <c r="F330"/>
    </row>
    <row r="331" spans="1:6" s="25" customFormat="1" ht="63.75" x14ac:dyDescent="0.55000000000000004">
      <c r="A331" s="6">
        <v>339110</v>
      </c>
      <c r="B331" s="103" t="str">
        <f>VLOOKUP(A331,'Website Work'!A10:D1657,2,FALSE)</f>
        <v>Balloon Fun Horn - 24CT</v>
      </c>
      <c r="C331" s="26" t="s">
        <v>2682</v>
      </c>
      <c r="D331" s="141">
        <f>VLOOKUP(A331,'Party Supplies A'!A331:G1168,4,FALSE)</f>
        <v>650</v>
      </c>
      <c r="E331" s="142"/>
      <c r="F331"/>
    </row>
    <row r="332" spans="1:6" s="25" customFormat="1" ht="63.75" x14ac:dyDescent="0.55000000000000004">
      <c r="A332" s="6">
        <v>339614</v>
      </c>
      <c r="B332" s="103" t="str">
        <f>VLOOKUP(A332,'Website Work'!A11:D1658,2,FALSE)</f>
        <v>Horns Air - Assorted Color</v>
      </c>
      <c r="C332" s="26" t="s">
        <v>2683</v>
      </c>
      <c r="D332" s="141">
        <f>VLOOKUP(A332,'Party Supplies A'!A332:G1169,4,FALSE)</f>
        <v>149</v>
      </c>
      <c r="E332" s="142"/>
      <c r="F332"/>
    </row>
    <row r="333" spans="1:6" s="25" customFormat="1" ht="63.75" x14ac:dyDescent="0.55000000000000004">
      <c r="A333" s="6">
        <v>339802</v>
      </c>
      <c r="B333" s="103" t="str">
        <f>VLOOKUP(A333,'Website Work'!A12:D1659,2,FALSE)</f>
        <v>Horns Bulk - Black/Gold/Silver - 24CT</v>
      </c>
      <c r="C333" s="26" t="s">
        <v>2684</v>
      </c>
      <c r="D333" s="141">
        <f>VLOOKUP(A333,'Party Supplies A'!A333:G1170,4,FALSE)</f>
        <v>125</v>
      </c>
      <c r="E333" s="142"/>
      <c r="F333"/>
    </row>
    <row r="334" spans="1:6" s="25" customFormat="1" x14ac:dyDescent="0.55000000000000004">
      <c r="A334" s="6">
        <v>340273</v>
      </c>
      <c r="B334" s="103" t="str">
        <f>VLOOKUP(A334,'Website Work'!A13:D1660,2,FALSE)</f>
        <v>Candle Decorative Wedding Candles</v>
      </c>
      <c r="C334" s="26"/>
      <c r="D334" s="141">
        <f>VLOOKUP(A334,'Party Supplies A'!A334:G1171,4,FALSE)</f>
        <v>150</v>
      </c>
      <c r="E334" s="142"/>
      <c r="F334"/>
    </row>
    <row r="335" spans="1:6" s="25" customFormat="1" ht="63.75" x14ac:dyDescent="0.55000000000000004">
      <c r="A335" s="6">
        <v>342331</v>
      </c>
      <c r="B335" s="103" t="str">
        <f>VLOOKUP(A335,'Website Work'!A14:D1661,2,FALSE)</f>
        <v>Shooting Star Award</v>
      </c>
      <c r="C335" s="26" t="s">
        <v>2685</v>
      </c>
      <c r="D335" s="141">
        <f>VLOOKUP(A335,'Party Supplies A'!A335:G1172,4,FALSE)</f>
        <v>499</v>
      </c>
      <c r="E335" s="142"/>
      <c r="F335"/>
    </row>
    <row r="336" spans="1:6" s="25" customFormat="1" ht="63.75" x14ac:dyDescent="0.55000000000000004">
      <c r="A336" s="6">
        <v>342332</v>
      </c>
      <c r="B336" s="103" t="str">
        <f>VLOOKUP(A336,'Website Work'!A15:D1662,2,FALSE)</f>
        <v>Drinking Champ Trophy</v>
      </c>
      <c r="C336" s="26" t="s">
        <v>2686</v>
      </c>
      <c r="D336" s="141">
        <f>VLOOKUP(A336,'Party Supplies A'!A336:G1173,4,FALSE)</f>
        <v>499</v>
      </c>
      <c r="E336" s="142"/>
      <c r="F336"/>
    </row>
    <row r="337" spans="1:6" s="25" customFormat="1" ht="63.75" x14ac:dyDescent="0.55000000000000004">
      <c r="A337" s="6">
        <v>346126</v>
      </c>
      <c r="B337" s="103" t="str">
        <f>VLOOKUP(A337,'Website Work'!A16:D1663,2,FALSE)</f>
        <v>Sash Sweet 16 Sparkle</v>
      </c>
      <c r="C337" s="26" t="s">
        <v>2687</v>
      </c>
      <c r="D337" s="141">
        <f>VLOOKUP(A337,'Party Supplies A'!A337:G1174,4,FALSE)</f>
        <v>350</v>
      </c>
      <c r="E337" s="142"/>
      <c r="F337"/>
    </row>
    <row r="338" spans="1:6" s="25" customFormat="1" ht="84.75" x14ac:dyDescent="0.55000000000000004">
      <c r="A338" s="6">
        <v>347111</v>
      </c>
      <c r="B338" s="103" t="str">
        <f>VLOOKUP(A338,'Website Work'!A17:D1664,2,FALSE)</f>
        <v>Best Costume Skeleton Trophy</v>
      </c>
      <c r="C338" s="26" t="s">
        <v>2688</v>
      </c>
      <c r="D338" s="141">
        <f>VLOOKUP(A338,'Party Supplies A'!A338:G1175,4,FALSE)</f>
        <v>499</v>
      </c>
      <c r="E338" s="142"/>
      <c r="F338"/>
    </row>
    <row r="339" spans="1:6" s="25" customFormat="1" x14ac:dyDescent="0.55000000000000004">
      <c r="A339" s="6">
        <v>348111</v>
      </c>
      <c r="B339" s="103" t="str">
        <f>VLOOKUP(A339,'Website Work'!A18:D1665,2,FALSE)</f>
        <v>Veil Bachelorette Party Bad Girl</v>
      </c>
      <c r="C339" s="26"/>
      <c r="D339" s="141">
        <f>VLOOKUP(A339,'Party Supplies A'!A339:G1176,4,FALSE)</f>
        <v>499</v>
      </c>
      <c r="E339" s="142"/>
      <c r="F339"/>
    </row>
    <row r="340" spans="1:6" s="25" customFormat="1" ht="63.75" x14ac:dyDescent="0.55000000000000004">
      <c r="A340" s="6">
        <v>348113</v>
      </c>
      <c r="B340" s="103" t="str">
        <f>VLOOKUP(A340,'Website Work'!A19:D1666,2,FALSE)</f>
        <v>Bachelorette Party Bead w/Chain</v>
      </c>
      <c r="C340" s="26" t="s">
        <v>2689</v>
      </c>
      <c r="D340" s="141">
        <f>VLOOKUP(A340,'Party Supplies A'!A340:G1177,4,FALSE)</f>
        <v>199</v>
      </c>
      <c r="E340" s="142"/>
      <c r="F340"/>
    </row>
    <row r="341" spans="1:6" s="25" customFormat="1" ht="42.75" x14ac:dyDescent="0.55000000000000004">
      <c r="A341" s="6">
        <v>348115</v>
      </c>
      <c r="B341" s="103" t="str">
        <f>VLOOKUP(A341,'Website Work'!A20:D1667,2,FALSE)</f>
        <v>Bachelorette Party Truth and Dare Cards</v>
      </c>
      <c r="C341" s="26" t="s">
        <v>2690</v>
      </c>
      <c r="D341" s="141">
        <f>VLOOKUP(A341,'Party Supplies A'!A341:G1178,4,FALSE)</f>
        <v>550</v>
      </c>
      <c r="E341" s="142"/>
      <c r="F341"/>
    </row>
    <row r="342" spans="1:6" s="25" customFormat="1" ht="84.75" x14ac:dyDescent="0.55000000000000004">
      <c r="A342" s="6">
        <v>348500</v>
      </c>
      <c r="B342" s="103" t="str">
        <f>VLOOKUP(A342,'Website Work'!A21:D1668,2,FALSE)</f>
        <v>Bachelorette Party Sash</v>
      </c>
      <c r="C342" s="26" t="s">
        <v>2691</v>
      </c>
      <c r="D342" s="141">
        <f>VLOOKUP(A342,'Party Supplies A'!A342:G1179,4,FALSE)</f>
        <v>350</v>
      </c>
      <c r="E342" s="142"/>
      <c r="F342"/>
    </row>
    <row r="343" spans="1:6" s="25" customFormat="1" ht="84.75" x14ac:dyDescent="0.55000000000000004">
      <c r="A343" s="6">
        <v>348716</v>
      </c>
      <c r="B343" s="103" t="str">
        <f>VLOOKUP(A343,'Website Work'!A22:D1669,2,FALSE)</f>
        <v>Hollywood Red Floor Runner</v>
      </c>
      <c r="C343" s="26" t="s">
        <v>2692</v>
      </c>
      <c r="D343" s="141">
        <f>VLOOKUP(A343,'Party Supplies A'!A343:G1180,4,FALSE)</f>
        <v>799</v>
      </c>
      <c r="E343" s="142"/>
      <c r="F343"/>
    </row>
    <row r="344" spans="1:6" s="25" customFormat="1" ht="84.75" x14ac:dyDescent="0.55000000000000004">
      <c r="A344" s="6">
        <v>349635</v>
      </c>
      <c r="B344" s="103" t="str">
        <f>VLOOKUP(A344,'Website Work'!A23:D1670,2,FALSE)</f>
        <v>Fabric Sash 1st Birthday</v>
      </c>
      <c r="C344" s="26" t="s">
        <v>2693</v>
      </c>
      <c r="D344" s="141">
        <f>VLOOKUP(A344,'Party Supplies A'!A344:G1181,4,FALSE)</f>
        <v>450</v>
      </c>
      <c r="E344" s="142"/>
      <c r="F344"/>
    </row>
    <row r="345" spans="1:6" s="25" customFormat="1" x14ac:dyDescent="0.55000000000000004">
      <c r="A345" s="6">
        <v>349900</v>
      </c>
      <c r="B345" s="103" t="str">
        <f>VLOOKUP(A345,'Website Work'!A24:D1671,2,FALSE)</f>
        <v>Flashing Bling Button</v>
      </c>
      <c r="C345" s="26"/>
      <c r="D345" s="141">
        <f>VLOOKUP(A345,'Party Supplies A'!A345:G1182,4,FALSE)</f>
        <v>350</v>
      </c>
      <c r="E345" s="142"/>
      <c r="F345"/>
    </row>
    <row r="346" spans="1:6" s="25" customFormat="1" ht="63.75" x14ac:dyDescent="0.55000000000000004">
      <c r="A346" s="6">
        <v>350527</v>
      </c>
      <c r="B346" s="103" t="str">
        <f>VLOOKUP(A346,'Website Work'!A25:D1672,2,FALSE)</f>
        <v>Yard Glass Summer Fun</v>
      </c>
      <c r="C346" s="26" t="s">
        <v>2694</v>
      </c>
      <c r="D346" s="141">
        <f>VLOOKUP(A346,'Party Supplies A'!A346:G1183,4,FALSE)</f>
        <v>550</v>
      </c>
      <c r="E346" s="142"/>
      <c r="F346"/>
    </row>
    <row r="347" spans="1:6" s="25" customFormat="1" ht="84.75" x14ac:dyDescent="0.55000000000000004">
      <c r="A347" s="6">
        <v>350623</v>
      </c>
      <c r="B347" s="103" t="str">
        <f>VLOOKUP(A347,'Website Work'!A26:D1673,2,FALSE)</f>
        <v>Another Year Fabulous Tiara Light Up</v>
      </c>
      <c r="C347" s="26" t="s">
        <v>2695</v>
      </c>
      <c r="D347" s="141">
        <f>VLOOKUP(A347,'Party Supplies A'!A347:G1184,4,FALSE)</f>
        <v>450</v>
      </c>
      <c r="E347" s="142"/>
      <c r="F347"/>
    </row>
    <row r="348" spans="1:6" s="25" customFormat="1" x14ac:dyDescent="0.55000000000000004">
      <c r="A348" s="6">
        <v>350758</v>
      </c>
      <c r="B348" s="103" t="str">
        <f>VLOOKUP(A348,'Website Work'!A27:D1674,2,FALSE)</f>
        <v>Shot Glasses 6 in a Pack</v>
      </c>
      <c r="C348" s="26"/>
      <c r="D348" s="141">
        <f>VLOOKUP(A348,'Party Supplies A'!A348:G1185,4,FALSE)</f>
        <v>350</v>
      </c>
      <c r="E348" s="142"/>
      <c r="F348"/>
    </row>
    <row r="349" spans="1:6" s="25" customFormat="1" x14ac:dyDescent="0.55000000000000004">
      <c r="A349" s="6">
        <v>355534</v>
      </c>
      <c r="B349" s="103" t="str">
        <f>VLOOKUP(A349,'Website Work'!A28:D1675,2,FALSE)</f>
        <v>Tiara Light Up Happy Birthday</v>
      </c>
      <c r="C349" s="26"/>
      <c r="D349" s="141">
        <f>VLOOKUP(A349,'Party Supplies A'!A349:G1186,4,FALSE)</f>
        <v>450</v>
      </c>
      <c r="E349" s="142"/>
      <c r="F349"/>
    </row>
    <row r="350" spans="1:6" s="25" customFormat="1" ht="63.75" x14ac:dyDescent="0.55000000000000004">
      <c r="A350" s="6">
        <v>356001</v>
      </c>
      <c r="B350" s="103" t="str">
        <f>VLOOKUP(A350,'Website Work'!A29:D1676,2,FALSE)</f>
        <v>Shot Glasses</v>
      </c>
      <c r="C350" s="26" t="s">
        <v>2696</v>
      </c>
      <c r="D350" s="141">
        <f>VLOOKUP(A350,'Party Supplies A'!A350:G1187,4,FALSE)</f>
        <v>850</v>
      </c>
      <c r="E350" s="142"/>
      <c r="F350"/>
    </row>
    <row r="351" spans="1:6" s="25" customFormat="1" ht="42.75" x14ac:dyDescent="0.55000000000000004">
      <c r="A351" s="6">
        <v>359440</v>
      </c>
      <c r="B351" s="103" t="str">
        <f>VLOOKUP(A351,'Website Work'!A30:D1677,2,FALSE)</f>
        <v>Light Up Shot Glasses</v>
      </c>
      <c r="C351" s="26" t="s">
        <v>2697</v>
      </c>
      <c r="D351" s="141">
        <f>VLOOKUP(A351,'Party Supplies A'!A351:G1188,4,FALSE)</f>
        <v>250</v>
      </c>
      <c r="E351" s="142"/>
      <c r="F351"/>
    </row>
    <row r="352" spans="1:6" s="25" customFormat="1" ht="105.75" x14ac:dyDescent="0.55000000000000004">
      <c r="A352" s="6">
        <v>360137</v>
      </c>
      <c r="B352" s="103" t="str">
        <f>VLOOKUP(A352,'Website Work'!A31:D1678,2,FALSE)</f>
        <v>Masks Bachelorette Party</v>
      </c>
      <c r="C352" s="26" t="s">
        <v>2698</v>
      </c>
      <c r="D352" s="141">
        <f>VLOOKUP(A352,'Party Supplies A'!A352:G1189,4,FALSE)</f>
        <v>550</v>
      </c>
      <c r="E352" s="142"/>
      <c r="F352"/>
    </row>
    <row r="353" spans="1:6" s="25" customFormat="1" ht="105.75" x14ac:dyDescent="0.55000000000000004">
      <c r="A353" s="6">
        <v>360161</v>
      </c>
      <c r="B353" s="103" t="str">
        <f>VLOOKUP(A353,'Website Work'!A32:D1679,2,FALSE)</f>
        <v>Confetti 1/2 oz Rocker Girl</v>
      </c>
      <c r="C353" s="26" t="s">
        <v>2699</v>
      </c>
      <c r="D353" s="141">
        <f>VLOOKUP(A353,'Party Supplies A'!A353:G1190,4,FALSE)</f>
        <v>250</v>
      </c>
      <c r="E353" s="142"/>
      <c r="F353"/>
    </row>
    <row r="354" spans="1:6" s="25" customFormat="1" x14ac:dyDescent="0.55000000000000004">
      <c r="A354" s="6">
        <v>360163</v>
      </c>
      <c r="B354" s="103" t="str">
        <f>VLOOKUP(A354,'Website Work'!A33:D1680,2,FALSE)</f>
        <v>Confetti 1/2 oz Barnyard</v>
      </c>
      <c r="C354" s="26"/>
      <c r="D354" s="141">
        <f>VLOOKUP(A354,'Party Supplies A'!A354:G1191,4,FALSE)</f>
        <v>250</v>
      </c>
      <c r="E354" s="142"/>
      <c r="F354"/>
    </row>
    <row r="355" spans="1:6" s="25" customFormat="1" ht="84.75" x14ac:dyDescent="0.55000000000000004">
      <c r="A355" s="6">
        <v>360400</v>
      </c>
      <c r="B355" s="103" t="str">
        <f>VLOOKUP(A355,'Website Work'!A34:D1681,2,FALSE)</f>
        <v>Dreary Glitter Leaves</v>
      </c>
      <c r="C355" s="26" t="s">
        <v>2700</v>
      </c>
      <c r="D355" s="141">
        <f>VLOOKUP(A355,'Party Supplies A'!A355:G1192,4,FALSE)</f>
        <v>399</v>
      </c>
      <c r="E355" s="142"/>
      <c r="F355"/>
    </row>
    <row r="356" spans="1:6" s="25" customFormat="1" ht="63.75" x14ac:dyDescent="0.55000000000000004">
      <c r="A356" s="6">
        <v>360792</v>
      </c>
      <c r="B356" s="103" t="str">
        <f>VLOOKUP(A356,'Website Work'!A35:D1682,2,FALSE)</f>
        <v>Birthday Party Masks</v>
      </c>
      <c r="C356" s="26" t="s">
        <v>2701</v>
      </c>
      <c r="D356" s="141">
        <f>VLOOKUP(A356,'Party Supplies A'!A356:G1193,4,FALSE)</f>
        <v>550</v>
      </c>
      <c r="E356" s="142"/>
      <c r="F356"/>
    </row>
    <row r="357" spans="1:6" s="25" customFormat="1" ht="105.75" x14ac:dyDescent="0.55000000000000004">
      <c r="A357" s="6">
        <v>360793</v>
      </c>
      <c r="B357" s="103" t="str">
        <f>VLOOKUP(A357,'Website Work'!A36:D1683,2,FALSE)</f>
        <v>Masks Happy Birthday</v>
      </c>
      <c r="C357" s="26" t="s">
        <v>2702</v>
      </c>
      <c r="D357" s="141">
        <f>VLOOKUP(A357,'Party Supplies A'!A357:G1194,4,FALSE)</f>
        <v>550</v>
      </c>
      <c r="E357" s="142"/>
      <c r="F357"/>
    </row>
    <row r="358" spans="1:6" s="25" customFormat="1" ht="84.75" x14ac:dyDescent="0.55000000000000004">
      <c r="A358" s="6">
        <v>361065</v>
      </c>
      <c r="B358" s="103" t="str">
        <f>VLOOKUP(A358,'Website Work'!A37:D1684,2,FALSE)</f>
        <v>Confetti Value Pack Princess</v>
      </c>
      <c r="C358" s="26" t="s">
        <v>2703</v>
      </c>
      <c r="D358" s="141">
        <f>VLOOKUP(A358,'Party Supplies A'!A358:G1195,4,FALSE)</f>
        <v>350</v>
      </c>
      <c r="E358" s="142"/>
      <c r="F358"/>
    </row>
    <row r="359" spans="1:6" s="25" customFormat="1" ht="63.75" x14ac:dyDescent="0.55000000000000004">
      <c r="A359" s="6">
        <v>361067</v>
      </c>
      <c r="B359" s="103" t="str">
        <f>VLOOKUP(A359,'Website Work'!A38:D1685,2,FALSE)</f>
        <v>Confetti Value Pack Pirates Treasure</v>
      </c>
      <c r="C359" s="26" t="s">
        <v>2704</v>
      </c>
      <c r="D359" s="141">
        <f>VLOOKUP(A359,'Party Supplies A'!A359:G1196,4,FALSE)</f>
        <v>299</v>
      </c>
      <c r="E359" s="142"/>
      <c r="F359"/>
    </row>
    <row r="360" spans="1:6" s="25" customFormat="1" ht="84.75" x14ac:dyDescent="0.55000000000000004">
      <c r="A360" s="6">
        <v>364420</v>
      </c>
      <c r="B360" s="103" t="str">
        <f>VLOOKUP(A360,'Website Work'!A39:D1686,2,FALSE)</f>
        <v>Confetti Mix 21st Birthday</v>
      </c>
      <c r="C360" s="26" t="s">
        <v>2705</v>
      </c>
      <c r="D360" s="141">
        <f>VLOOKUP(A360,'Party Supplies A'!A360:G1197,4,FALSE)</f>
        <v>299</v>
      </c>
      <c r="E360" s="142"/>
      <c r="F360"/>
    </row>
    <row r="361" spans="1:6" s="25" customFormat="1" ht="84.75" x14ac:dyDescent="0.55000000000000004">
      <c r="A361" s="6">
        <v>366030</v>
      </c>
      <c r="B361" s="103" t="str">
        <f>VLOOKUP(A361,'Website Work'!A40:D1687,2,FALSE)</f>
        <v>Value Pack Confetti 30th Birthday</v>
      </c>
      <c r="C361" s="26" t="s">
        <v>2706</v>
      </c>
      <c r="D361" s="141">
        <f>VLOOKUP(A361,'Party Supplies A'!A361:G1198,4,FALSE)</f>
        <v>299</v>
      </c>
      <c r="E361" s="142"/>
      <c r="F361"/>
    </row>
    <row r="362" spans="1:6" s="25" customFormat="1" ht="84.75" x14ac:dyDescent="0.55000000000000004">
      <c r="A362" s="6">
        <v>366040</v>
      </c>
      <c r="B362" s="103" t="str">
        <f>VLOOKUP(A362,'Website Work'!A41:D1688,2,FALSE)</f>
        <v>Value Pack Confetti 40th Birthday</v>
      </c>
      <c r="C362" s="26" t="s">
        <v>2707</v>
      </c>
      <c r="D362" s="141">
        <f>VLOOKUP(A362,'Party Supplies A'!A362:G1199,4,FALSE)</f>
        <v>299</v>
      </c>
      <c r="E362" s="142"/>
      <c r="F362"/>
    </row>
    <row r="363" spans="1:6" s="25" customFormat="1" ht="84.75" x14ac:dyDescent="0.55000000000000004">
      <c r="A363" s="6">
        <v>366050</v>
      </c>
      <c r="B363" s="103" t="str">
        <f>VLOOKUP(A363,'Website Work'!A42:D1689,2,FALSE)</f>
        <v>Value Pack Confetti 50th Birthday</v>
      </c>
      <c r="C363" s="26" t="s">
        <v>2708</v>
      </c>
      <c r="D363" s="141">
        <f>VLOOKUP(A363,'Party Supplies A'!A363:G1200,4,FALSE)</f>
        <v>299</v>
      </c>
      <c r="E363" s="142"/>
      <c r="F363"/>
    </row>
    <row r="364" spans="1:6" s="25" customFormat="1" ht="84.75" x14ac:dyDescent="0.55000000000000004">
      <c r="A364" s="6">
        <v>366060</v>
      </c>
      <c r="B364" s="103" t="str">
        <f>VLOOKUP(A364,'Website Work'!A43:D1690,2,FALSE)</f>
        <v>Value Pack Confetti 60th Birthday</v>
      </c>
      <c r="C364" s="26" t="s">
        <v>2709</v>
      </c>
      <c r="D364" s="141">
        <f>VLOOKUP(A364,'Party Supplies A'!A364:G1201,4,FALSE)</f>
        <v>299</v>
      </c>
      <c r="E364" s="142"/>
      <c r="F364"/>
    </row>
    <row r="365" spans="1:6" s="25" customFormat="1" ht="63.75" x14ac:dyDescent="0.55000000000000004">
      <c r="A365" s="6">
        <v>367083</v>
      </c>
      <c r="B365" s="103" t="str">
        <f>VLOOKUP(A365,'Website Work'!A44:D1691,2,FALSE)</f>
        <v>Sparkling Confetti Sweet 16</v>
      </c>
      <c r="C365" s="26" t="s">
        <v>2710</v>
      </c>
      <c r="D365" s="141">
        <f>VLOOKUP(A365,'Party Supplies A'!A365:G1202,4,FALSE)</f>
        <v>399</v>
      </c>
      <c r="E365" s="142"/>
      <c r="F365"/>
    </row>
    <row r="366" spans="1:6" s="25" customFormat="1" x14ac:dyDescent="0.55000000000000004">
      <c r="A366" s="6">
        <v>368105</v>
      </c>
      <c r="B366" s="103" t="str">
        <f>VLOOKUP(A366,'Website Work'!A45:D1692,2,FALSE)</f>
        <v>Bachelorette Party Shot Glasses</v>
      </c>
      <c r="C366" s="26"/>
      <c r="D366" s="141">
        <f>VLOOKUP(A366,'Party Supplies A'!A366:G1203,4,FALSE)</f>
        <v>125</v>
      </c>
      <c r="E366" s="142"/>
      <c r="F366"/>
    </row>
    <row r="367" spans="1:6" s="25" customFormat="1" ht="63.75" x14ac:dyDescent="0.55000000000000004">
      <c r="A367" s="6">
        <v>368224</v>
      </c>
      <c r="B367" s="103" t="str">
        <f>VLOOKUP(A367,'Website Work'!A46:D1693,2,FALSE)</f>
        <v>Pirate Mask Pirate Party</v>
      </c>
      <c r="C367" s="26" t="s">
        <v>2711</v>
      </c>
      <c r="D367" s="141">
        <f>VLOOKUP(A367,'Party Supplies A'!A367:G1204,4,FALSE)</f>
        <v>400</v>
      </c>
      <c r="E367" s="142"/>
      <c r="F367"/>
    </row>
    <row r="368" spans="1:6" s="25" customFormat="1" ht="105.75" x14ac:dyDescent="0.55000000000000004">
      <c r="A368" s="6">
        <v>368495</v>
      </c>
      <c r="B368" s="103" t="str">
        <f>VLOOKUP(A368,'Website Work'!A47:D1694,2,FALSE)</f>
        <v>Spider Table Sprinkles</v>
      </c>
      <c r="C368" s="26" t="s">
        <v>2712</v>
      </c>
      <c r="D368" s="141">
        <f>VLOOKUP(A368,'Party Supplies A'!A368:G1205,4,FALSE)</f>
        <v>350</v>
      </c>
      <c r="E368" s="142"/>
      <c r="F368"/>
    </row>
    <row r="369" spans="1:6" s="25" customFormat="1" ht="63.75" x14ac:dyDescent="0.55000000000000004">
      <c r="A369" s="6">
        <v>369173</v>
      </c>
      <c r="B369" s="103" t="str">
        <f>VLOOKUP(A369,'Website Work'!A48:D1695,2,FALSE)</f>
        <v>Confetti Tiki Value Pack</v>
      </c>
      <c r="C369" s="26" t="s">
        <v>2713</v>
      </c>
      <c r="D369" s="141">
        <f>VLOOKUP(A369,'Party Supplies A'!A369:G1206,4,FALSE)</f>
        <v>299</v>
      </c>
      <c r="E369" s="142"/>
      <c r="F369"/>
    </row>
    <row r="370" spans="1:6" s="25" customFormat="1" ht="63.75" x14ac:dyDescent="0.55000000000000004">
      <c r="A370" s="6">
        <v>369308</v>
      </c>
      <c r="B370" s="103" t="str">
        <f>VLOOKUP(A370,'Website Work'!A49:D1696,2,FALSE)</f>
        <v>Mix Confetti Rock Star</v>
      </c>
      <c r="C370" s="26" t="s">
        <v>2714</v>
      </c>
      <c r="D370" s="141">
        <f>VLOOKUP(A370,'Party Supplies A'!A370:G1207,4,FALSE)</f>
        <v>399</v>
      </c>
      <c r="E370" s="142"/>
      <c r="F370"/>
    </row>
    <row r="371" spans="1:6" s="25" customFormat="1" ht="63.75" x14ac:dyDescent="0.55000000000000004">
      <c r="A371" s="6">
        <v>369457</v>
      </c>
      <c r="B371" s="103" t="str">
        <f>VLOOKUP(A371,'Website Work'!A50:D1697,2,FALSE)</f>
        <v>Confetti 2.5oz Little Princess</v>
      </c>
      <c r="C371" s="26" t="s">
        <v>2715</v>
      </c>
      <c r="D371" s="141">
        <f>VLOOKUP(A371,'Party Supplies A'!A371:G1208,4,FALSE)</f>
        <v>399</v>
      </c>
      <c r="E371" s="142"/>
      <c r="F371"/>
    </row>
    <row r="372" spans="1:6" s="25" customFormat="1" ht="84.75" x14ac:dyDescent="0.55000000000000004">
      <c r="A372" s="6">
        <v>369462</v>
      </c>
      <c r="B372" s="103" t="str">
        <f>VLOOKUP(A372,'Website Work'!A51:D1698,2,FALSE)</f>
        <v>Confetti 2.5oz Dots &amp; Stripes 30th Birthday</v>
      </c>
      <c r="C372" s="26" t="s">
        <v>2706</v>
      </c>
      <c r="D372" s="141">
        <f>VLOOKUP(A372,'Party Supplies A'!A372:G1209,4,FALSE)</f>
        <v>399</v>
      </c>
      <c r="E372" s="142"/>
      <c r="F372"/>
    </row>
    <row r="373" spans="1:6" s="25" customFormat="1" ht="63.75" x14ac:dyDescent="0.55000000000000004">
      <c r="A373" s="6">
        <v>369754</v>
      </c>
      <c r="B373" s="103" t="str">
        <f>VLOOKUP(A373,'Website Work'!A52:D1699,2,FALSE)</f>
        <v>Prismatic Princess Confetti</v>
      </c>
      <c r="C373" s="26" t="s">
        <v>2716</v>
      </c>
      <c r="D373" s="141">
        <f>VLOOKUP(A373,'Party Supplies A'!A373:G1210,4,FALSE)</f>
        <v>250</v>
      </c>
      <c r="E373" s="142"/>
      <c r="F373"/>
    </row>
    <row r="374" spans="1:6" s="25" customFormat="1" ht="63.75" x14ac:dyDescent="0.55000000000000004">
      <c r="A374" s="6">
        <v>369801</v>
      </c>
      <c r="B374" s="103" t="str">
        <f>VLOOKUP(A374,'Website Work'!A53:D1700,2,FALSE)</f>
        <v>Disco Prismatic Metal Confetti</v>
      </c>
      <c r="C374" s="26" t="s">
        <v>2717</v>
      </c>
      <c r="D374" s="141">
        <f>VLOOKUP(A374,'Party Supplies A'!A374:G1211,4,FALSE)</f>
        <v>215</v>
      </c>
      <c r="E374" s="142"/>
      <c r="F374"/>
    </row>
    <row r="375" spans="1:6" s="25" customFormat="1" x14ac:dyDescent="0.55000000000000004">
      <c r="A375" s="6">
        <v>369949</v>
      </c>
      <c r="B375" s="103" t="str">
        <f>VLOOKUP(A375,'Website Work'!A54:D1701,2,FALSE)</f>
        <v>Prismatic Glitzy Girl Confetti</v>
      </c>
      <c r="C375" s="26"/>
      <c r="D375" s="141">
        <f>VLOOKUP(A375,'Party Supplies A'!A375:G1212,4,FALSE)</f>
        <v>225</v>
      </c>
      <c r="E375" s="142"/>
      <c r="F375"/>
    </row>
    <row r="376" spans="1:6" s="25" customFormat="1" ht="84.75" x14ac:dyDescent="0.55000000000000004">
      <c r="A376" s="6">
        <v>369952</v>
      </c>
      <c r="B376" s="103" t="str">
        <f>VLOOKUP(A376,'Website Work'!A55:D1702,2,FALSE)</f>
        <v>Printed Garden Girl Confetti</v>
      </c>
      <c r="C376" s="26" t="s">
        <v>2718</v>
      </c>
      <c r="D376" s="141">
        <f>VLOOKUP(A376,'Party Supplies A'!A376:G1213,4,FALSE)</f>
        <v>225</v>
      </c>
      <c r="E376" s="142"/>
      <c r="F376"/>
    </row>
    <row r="377" spans="1:6" s="25" customFormat="1" ht="105.75" x14ac:dyDescent="0.55000000000000004">
      <c r="A377" s="6">
        <v>369953</v>
      </c>
      <c r="B377" s="103" t="str">
        <f>VLOOKUP(A377,'Website Work'!A2:D1703,2,FALSE)</f>
        <v>Jungle Animal Confetti</v>
      </c>
      <c r="C377" s="26" t="s">
        <v>2719</v>
      </c>
      <c r="D377" s="141">
        <f>VLOOKUP(A377,'Party Supplies A'!A377:G1214,4,FALSE)</f>
        <v>225</v>
      </c>
      <c r="E377" s="142"/>
      <c r="F377"/>
    </row>
    <row r="378" spans="1:6" s="25" customFormat="1" ht="63.75" x14ac:dyDescent="0.55000000000000004">
      <c r="A378" s="6">
        <v>369956</v>
      </c>
      <c r="B378" s="103" t="str">
        <f>VLOOKUP(A378,'Website Work'!A57:D1704,2,FALSE)</f>
        <v>Paper Confetti Mix Little Champs</v>
      </c>
      <c r="C378" s="26" t="s">
        <v>2720</v>
      </c>
      <c r="D378" s="141">
        <f>VLOOKUP(A378,'Party Supplies A'!A378:G1215,4,FALSE)</f>
        <v>225</v>
      </c>
      <c r="E378" s="142"/>
      <c r="F378"/>
    </row>
    <row r="379" spans="1:6" s="25" customFormat="1" ht="105.75" x14ac:dyDescent="0.55000000000000004">
      <c r="A379" s="6">
        <v>371012</v>
      </c>
      <c r="B379" s="103" t="str">
        <f>VLOOKUP(A379,'Website Work'!A58:D1705,2,FALSE)</f>
        <v>Hugs &amp; Stiches Girl Loot Bags - 8ct</v>
      </c>
      <c r="C379" s="26" t="s">
        <v>2721</v>
      </c>
      <c r="D379" s="141">
        <f>VLOOKUP(A379,'Party Supplies A'!A379:G1216,4,FALSE)</f>
        <v>225</v>
      </c>
      <c r="E379" s="142"/>
      <c r="F379"/>
    </row>
    <row r="380" spans="1:6" s="25" customFormat="1" ht="105.75" x14ac:dyDescent="0.55000000000000004">
      <c r="A380" s="6">
        <v>371016</v>
      </c>
      <c r="B380" s="103" t="str">
        <f>VLOOKUP(A380,'Website Work'!A59:D1706,2,FALSE)</f>
        <v>Hugs &amp; Stiches Boy Loot Bags - 8ct</v>
      </c>
      <c r="C380" s="26" t="s">
        <v>2722</v>
      </c>
      <c r="D380" s="141">
        <f>VLOOKUP(A380,'Party Supplies A'!A380:G1217,4,FALSE)</f>
        <v>225</v>
      </c>
      <c r="E380" s="142"/>
      <c r="F380"/>
    </row>
    <row r="381" spans="1:6" s="25" customFormat="1" ht="63.75" x14ac:dyDescent="0.55000000000000004">
      <c r="A381" s="6">
        <v>378220</v>
      </c>
      <c r="B381" s="103" t="str">
        <f>VLOOKUP(A381,'Website Work'!A60:D1707,2,FALSE)</f>
        <v>Loot Bags Pirate Party - 8ct</v>
      </c>
      <c r="C381" s="146" t="s">
        <v>2724</v>
      </c>
      <c r="D381" s="141">
        <f>VLOOKUP(A381,'Party Supplies A'!A381:G1218,4,FALSE)</f>
        <v>250</v>
      </c>
      <c r="E381" s="142"/>
      <c r="F381"/>
    </row>
    <row r="382" spans="1:6" s="25" customFormat="1" ht="63.75" x14ac:dyDescent="0.55000000000000004">
      <c r="A382" s="6">
        <v>379146</v>
      </c>
      <c r="B382" s="103" t="str">
        <f>VLOOKUP(A382,'Website Work'!A2:D1708,2,FALSE)</f>
        <v>Loot Bag Garden Girl - 8ct</v>
      </c>
      <c r="C382" s="26" t="s">
        <v>2723</v>
      </c>
      <c r="D382" s="141">
        <f>VLOOKUP(A382,'Party Supplies A'!A382:G1219,4,FALSE)</f>
        <v>250</v>
      </c>
      <c r="E382" s="142"/>
      <c r="F382"/>
    </row>
    <row r="383" spans="1:6" s="25" customFormat="1" ht="84.75" x14ac:dyDescent="0.55000000000000004">
      <c r="A383" s="6">
        <v>379148</v>
      </c>
      <c r="B383" s="103" t="str">
        <f>VLOOKUP(A383,'Website Work'!A62:D1709,2,FALSE)</f>
        <v>Loot Bags Jungle Animal - 8ct</v>
      </c>
      <c r="C383" s="26" t="s">
        <v>2725</v>
      </c>
      <c r="D383" s="141">
        <f>VLOOKUP(A383,'Party Supplies A'!A383:G1220,4,FALSE)</f>
        <v>250</v>
      </c>
      <c r="E383" s="142"/>
      <c r="F383"/>
    </row>
    <row r="384" spans="1:6" s="25" customFormat="1" ht="63.75" x14ac:dyDescent="0.55000000000000004">
      <c r="A384" s="6">
        <v>379754</v>
      </c>
      <c r="B384" s="103" t="str">
        <f>VLOOKUP(A384,'Website Work'!A63:D1710,2,FALSE)</f>
        <v>Loot Bags Princess - 8ct</v>
      </c>
      <c r="C384" s="26" t="s">
        <v>2726</v>
      </c>
      <c r="D384" s="141">
        <f>VLOOKUP(A384,'Party Supplies A'!A384:G1221,4,FALSE)</f>
        <v>250</v>
      </c>
      <c r="E384" s="142"/>
      <c r="F384"/>
    </row>
    <row r="385" spans="1:6" s="25" customFormat="1" ht="63.75" x14ac:dyDescent="0.55000000000000004">
      <c r="A385" s="6">
        <v>379949</v>
      </c>
      <c r="B385" s="103" t="str">
        <f>VLOOKUP(A385,'Website Work'!A64:D1711,2,FALSE)</f>
        <v>Loot Bags Glitzy Girl - 8ct</v>
      </c>
      <c r="C385" s="26" t="s">
        <v>2727</v>
      </c>
      <c r="D385" s="141">
        <f>VLOOKUP(A385,'Party Supplies A'!A385:G1222,4,FALSE)</f>
        <v>250</v>
      </c>
      <c r="E385" s="142"/>
      <c r="F385"/>
    </row>
    <row r="386" spans="1:6" s="25" customFormat="1" ht="84.75" x14ac:dyDescent="0.55000000000000004">
      <c r="A386" s="6">
        <v>379956</v>
      </c>
      <c r="B386" s="103" t="str">
        <f>VLOOKUP(A386,'Website Work'!A65:D1712,2,FALSE)</f>
        <v>Loot Bags Little Champs - 8ct</v>
      </c>
      <c r="C386" s="26" t="s">
        <v>2728</v>
      </c>
      <c r="D386" s="141">
        <f>VLOOKUP(A386,'Party Supplies A'!A386:G1223,4,FALSE)</f>
        <v>250</v>
      </c>
      <c r="E386" s="142"/>
      <c r="F386"/>
    </row>
    <row r="387" spans="1:6" s="25" customFormat="1" ht="84.75" x14ac:dyDescent="0.55000000000000004">
      <c r="A387" s="6">
        <v>381021</v>
      </c>
      <c r="B387" s="103" t="str">
        <f>VLOOKUP(A387,'Website Work'!A66:D1713,2,FALSE)</f>
        <v>Favor Ties Baby Shower</v>
      </c>
      <c r="C387" s="26" t="s">
        <v>2729</v>
      </c>
      <c r="D387" s="141">
        <f>VLOOKUP(A387,'Party Supplies A'!A387:G1224,4,FALSE)</f>
        <v>150</v>
      </c>
      <c r="E387" s="142"/>
      <c r="F387"/>
    </row>
    <row r="388" spans="1:6" s="25" customFormat="1" ht="63.75" x14ac:dyDescent="0.55000000000000004">
      <c r="A388" s="6">
        <v>381590</v>
      </c>
      <c r="B388" s="103" t="str">
        <f>VLOOKUP(A388,'Website Work'!A67:D1714,2,FALSE)</f>
        <v>Inflatable Dice Decoration</v>
      </c>
      <c r="C388" s="26" t="s">
        <v>2730</v>
      </c>
      <c r="D388" s="141">
        <f>VLOOKUP(A388,'Party Supplies A'!A388:G1225,4,FALSE)</f>
        <v>550</v>
      </c>
      <c r="E388" s="142"/>
      <c r="F388"/>
    </row>
    <row r="389" spans="1:6" s="25" customFormat="1" x14ac:dyDescent="0.55000000000000004">
      <c r="A389" s="6">
        <v>382322</v>
      </c>
      <c r="B389" s="103" t="str">
        <f>VLOOKUP(A389,'Website Work'!A68:D1715,2,FALSE)</f>
        <v>Favor Tags Value Pack</v>
      </c>
      <c r="C389" s="26"/>
      <c r="D389" s="141">
        <f>VLOOKUP(A389,'Party Supplies A'!A389:G1226,4,FALSE)</f>
        <v>250</v>
      </c>
      <c r="E389" s="142"/>
      <c r="F389"/>
    </row>
    <row r="390" spans="1:6" s="25" customFormat="1" ht="63.75" x14ac:dyDescent="0.55000000000000004">
      <c r="A390" s="6">
        <v>382357</v>
      </c>
      <c r="B390" s="103" t="str">
        <f>VLOOKUP(A390,'Website Work'!A69:D1716,2,FALSE)</f>
        <v>Mom 2 Be Tiara w/Marabou</v>
      </c>
      <c r="C390" s="146" t="s">
        <v>2731</v>
      </c>
      <c r="D390" s="141">
        <f>VLOOKUP(A390,'Party Supplies A'!A390:G1227,4,FALSE)</f>
        <v>385</v>
      </c>
      <c r="E390" s="142"/>
      <c r="F390"/>
    </row>
    <row r="391" spans="1:6" s="25" customFormat="1" ht="105.75" x14ac:dyDescent="0.55000000000000004">
      <c r="A391" s="6">
        <v>382380</v>
      </c>
      <c r="B391" s="103" t="str">
        <f>VLOOKUP(A391,'Website Work'!A70:D1717,2,FALSE)</f>
        <v>Baby Shower Bingo Game</v>
      </c>
      <c r="C391" s="26" t="s">
        <v>2732</v>
      </c>
      <c r="D391" s="141">
        <f>VLOOKUP(A391,'Party Supplies A'!A391:G1228,4,FALSE)</f>
        <v>850</v>
      </c>
      <c r="E391" s="142"/>
      <c r="F391"/>
    </row>
    <row r="392" spans="1:6" s="25" customFormat="1" ht="84.75" x14ac:dyDescent="0.55000000000000004">
      <c r="A392" s="6">
        <v>382381</v>
      </c>
      <c r="B392" s="103" t="str">
        <f>VLOOKUP(A392,'Website Work'!A71:D1718,2,FALSE)</f>
        <v>Tummy Measure Game</v>
      </c>
      <c r="C392" s="26" t="s">
        <v>2733</v>
      </c>
      <c r="D392" s="141">
        <f>VLOOKUP(A392,'Party Supplies A'!A392:G1229,4,FALSE)</f>
        <v>499</v>
      </c>
      <c r="E392" s="142"/>
      <c r="F392"/>
    </row>
    <row r="393" spans="1:6" s="25" customFormat="1" ht="84.75" x14ac:dyDescent="0.55000000000000004">
      <c r="A393" s="6">
        <v>382396</v>
      </c>
      <c r="B393" s="103" t="str">
        <f>VLOOKUP(A393,'Website Work'!A72:D1719,2,FALSE)</f>
        <v>Candles Pick Baby Shower</v>
      </c>
      <c r="C393" s="26" t="s">
        <v>2734</v>
      </c>
      <c r="D393" s="141">
        <f>VLOOKUP(A393,'Party Supplies A'!A393:G1230,4,FALSE)</f>
        <v>350</v>
      </c>
      <c r="E393" s="142"/>
      <c r="F393"/>
    </row>
    <row r="394" spans="1:6" s="25" customFormat="1" ht="84.75" x14ac:dyDescent="0.55000000000000004">
      <c r="A394" s="6">
        <v>382408</v>
      </c>
      <c r="B394" s="103" t="str">
        <f>VLOOKUP(A394,'Website Work'!A74:D1721,2,FALSE)</f>
        <v>Mini Bag Cello Kit - 24ct</v>
      </c>
      <c r="C394" s="26" t="s">
        <v>2735</v>
      </c>
      <c r="D394" s="141">
        <f>VLOOKUP(A394,'Party Supplies A'!A394:G1231,4,FALSE)</f>
        <v>450</v>
      </c>
      <c r="E394" s="142"/>
      <c r="F394"/>
    </row>
    <row r="395" spans="1:6" s="25" customFormat="1" ht="63.75" x14ac:dyDescent="0.55000000000000004">
      <c r="A395" s="6">
        <v>382416</v>
      </c>
      <c r="B395" s="103" t="str">
        <f>VLOOKUP(A395,'Website Work'!A75:D1722,2,FALSE)</f>
        <v>Mommy To Be Sash</v>
      </c>
      <c r="C395" s="26" t="s">
        <v>2736</v>
      </c>
      <c r="D395" s="141">
        <f>VLOOKUP(A395,'Party Supplies A'!A395:G1232,4,FALSE)</f>
        <v>299</v>
      </c>
      <c r="E395" s="142"/>
      <c r="F395"/>
    </row>
    <row r="396" spans="1:6" s="25" customFormat="1" x14ac:dyDescent="0.55000000000000004">
      <c r="A396" s="6">
        <v>382417</v>
      </c>
      <c r="B396" s="103" t="str">
        <f>VLOOKUP(A396,'Website Work'!A76:D1723,2,FALSE)</f>
        <v>Mom 2 Be Light Up Button</v>
      </c>
      <c r="C396" s="26"/>
      <c r="D396" s="141">
        <f>VLOOKUP(A396,'Party Supplies A'!A396:G1233,4,FALSE)</f>
        <v>399</v>
      </c>
      <c r="E396" s="142"/>
      <c r="F396"/>
    </row>
    <row r="397" spans="1:6" s="25" customFormat="1" ht="63.75" x14ac:dyDescent="0.55000000000000004">
      <c r="A397" s="6">
        <v>382429</v>
      </c>
      <c r="B397" s="103" t="str">
        <f>VLOOKUP(A397,'Website Work'!A77:D1724,2,FALSE)</f>
        <v>Baby Shower Word Game</v>
      </c>
      <c r="C397" s="26" t="s">
        <v>2737</v>
      </c>
      <c r="D397" s="141">
        <f>VLOOKUP(A397,'Party Supplies A'!A397:G1234,4,FALSE)</f>
        <v>600</v>
      </c>
      <c r="E397" s="142"/>
      <c r="F397"/>
    </row>
    <row r="398" spans="1:6" s="25" customFormat="1" ht="84.75" x14ac:dyDescent="0.55000000000000004">
      <c r="A398" s="6">
        <v>382432</v>
      </c>
      <c r="B398" s="103" t="str">
        <f>VLOOKUP(A398,'Website Work'!A78:D1725,2,FALSE)</f>
        <v>Baby Shower Game Kit</v>
      </c>
      <c r="C398" s="26" t="s">
        <v>2738</v>
      </c>
      <c r="D398" s="141">
        <f>VLOOKUP(A398,'Party Supplies A'!A398:G1235,4,FALSE)</f>
        <v>1250</v>
      </c>
      <c r="E398" s="142"/>
      <c r="F398"/>
    </row>
    <row r="399" spans="1:6" s="25" customFormat="1" ht="63.75" x14ac:dyDescent="0.55000000000000004">
      <c r="A399" s="6">
        <v>382436</v>
      </c>
      <c r="B399" s="103" t="str">
        <f>VLOOKUP(A399,'Website Work'!A79:D1726,2,FALSE)</f>
        <v>Diaper Game Kit</v>
      </c>
      <c r="C399" s="26" t="s">
        <v>2739</v>
      </c>
      <c r="D399" s="141">
        <f>VLOOKUP(A399,'Party Supplies A'!A399:G1236,4,FALSE)</f>
        <v>599</v>
      </c>
      <c r="E399" s="142"/>
      <c r="F399"/>
    </row>
    <row r="400" spans="1:6" s="25" customFormat="1" ht="63.75" x14ac:dyDescent="0.55000000000000004">
      <c r="A400" s="6">
        <v>390015</v>
      </c>
      <c r="B400" s="103" t="str">
        <f>VLOOKUP(A400,'Website Work'!A2:D1727,2,FALSE)</f>
        <v>Birthday Princess Headbopper</v>
      </c>
      <c r="C400" s="26" t="s">
        <v>2740</v>
      </c>
      <c r="D400" s="141">
        <f>VLOOKUP(A400,'Party Supplies A'!A400:G1237,4,FALSE)</f>
        <v>350</v>
      </c>
      <c r="E400" s="142"/>
      <c r="F400"/>
    </row>
    <row r="401" spans="1:6" s="25" customFormat="1" ht="126.75" x14ac:dyDescent="0.55000000000000004">
      <c r="A401" s="6">
        <v>390061</v>
      </c>
      <c r="B401" s="103" t="str">
        <f>VLOOKUP(A401,'Website Work'!A81:D1728,2,FALSE)</f>
        <v>Let's Party Beer Can Hat</v>
      </c>
      <c r="C401" s="26" t="s">
        <v>2741</v>
      </c>
      <c r="D401" s="141">
        <f>VLOOKUP(A401,'Party Supplies A'!A401:G1238,4,FALSE)</f>
        <v>850</v>
      </c>
      <c r="E401" s="142"/>
      <c r="F401"/>
    </row>
    <row r="402" spans="1:6" s="25" customFormat="1" x14ac:dyDescent="0.55000000000000004">
      <c r="A402" s="6">
        <v>390063</v>
      </c>
      <c r="B402" s="103" t="str">
        <f>VLOOKUP(A402,'Website Work'!A82:D1729,2,FALSE)</f>
        <v>Suspender Let's Party</v>
      </c>
      <c r="C402" s="26"/>
      <c r="D402" s="141">
        <f>VLOOKUP(A402,'Party Supplies A'!A402:G1239,4,FALSE)</f>
        <v>875</v>
      </c>
      <c r="E402" s="142"/>
      <c r="F402"/>
    </row>
    <row r="403" spans="1:6" s="25" customFormat="1" ht="84.75" x14ac:dyDescent="0.55000000000000004">
      <c r="A403" s="6">
        <v>390064</v>
      </c>
      <c r="B403" s="103" t="str">
        <f>VLOOKUP(A403,'Website Work'!A83:D1730,2,FALSE)</f>
        <v>Shot Glass Veil Bachelorette</v>
      </c>
      <c r="C403" s="26" t="s">
        <v>2742</v>
      </c>
      <c r="D403" s="141">
        <f>VLOOKUP(A403,'Party Supplies A'!A403:G1240,4,FALSE)</f>
        <v>799</v>
      </c>
      <c r="E403" s="142"/>
      <c r="F403"/>
    </row>
    <row r="404" spans="1:6" s="25" customFormat="1" x14ac:dyDescent="0.55000000000000004">
      <c r="A404" s="6">
        <v>390065</v>
      </c>
      <c r="B404" s="103" t="str">
        <f>VLOOKUP(A404,'Website Work'!A84:D1731,2,FALSE)</f>
        <v>Shot Glass Tiara</v>
      </c>
      <c r="C404" s="26"/>
      <c r="D404" s="141">
        <f>VLOOKUP(A404,'Party Supplies A'!A404:G1241,4,FALSE)</f>
        <v>799</v>
      </c>
      <c r="E404" s="142"/>
      <c r="F404"/>
    </row>
    <row r="405" spans="1:6" s="25" customFormat="1" x14ac:dyDescent="0.55000000000000004">
      <c r="A405" s="6">
        <v>390174</v>
      </c>
      <c r="B405" s="103" t="str">
        <f>VLOOKUP(A405,'Website Work'!A85:D1732,2,FALSE)</f>
        <v>Large Flower Rings - 24CT</v>
      </c>
      <c r="C405" s="26"/>
      <c r="D405" s="141">
        <f>VLOOKUP(A405,'Party Supplies A'!A405:G1242,4,FALSE)</f>
        <v>650</v>
      </c>
      <c r="E405" s="142"/>
      <c r="F405"/>
    </row>
    <row r="406" spans="1:6" s="25" customFormat="1" x14ac:dyDescent="0.55000000000000004">
      <c r="A406" s="6">
        <v>390262</v>
      </c>
      <c r="B406" s="103" t="str">
        <f>VLOOKUP(A406,'Website Work'!A86:D1733,2,FALSE)</f>
        <v>Body Glitter Roll On</v>
      </c>
      <c r="C406" s="26"/>
      <c r="D406" s="141">
        <f>VLOOKUP(A406,'Party Supplies A'!A406:G1243,4,FALSE)</f>
        <v>799</v>
      </c>
      <c r="E406" s="142"/>
      <c r="F406"/>
    </row>
    <row r="407" spans="1:6" s="25" customFormat="1" x14ac:dyDescent="0.55000000000000004">
      <c r="A407" s="6">
        <v>390414</v>
      </c>
      <c r="B407" s="103" t="str">
        <f>VLOOKUP(A407,'Website Work'!A87:D1734,2,FALSE)</f>
        <v xml:space="preserve">Princess Heart Lip Gloss </v>
      </c>
      <c r="C407" s="26"/>
      <c r="D407" s="141">
        <f>VLOOKUP(A407,'Party Supplies A'!A407:G1244,4,FALSE)</f>
        <v>750</v>
      </c>
      <c r="E407" s="142"/>
      <c r="F407"/>
    </row>
    <row r="408" spans="1:6" s="25" customFormat="1" x14ac:dyDescent="0.55000000000000004">
      <c r="A408" s="6">
        <v>390500</v>
      </c>
      <c r="B408" s="103" t="str">
        <f>VLOOKUP(A408,'Website Work'!A88:D1735,2,FALSE)</f>
        <v>Bachelorette Bling Rings</v>
      </c>
      <c r="C408" s="26"/>
      <c r="D408" s="141">
        <f>VLOOKUP(A408,'Party Supplies A'!A408:G1245,4,FALSE)</f>
        <v>799</v>
      </c>
      <c r="E408" s="142"/>
      <c r="F408"/>
    </row>
    <row r="409" spans="1:6" s="25" customFormat="1" x14ac:dyDescent="0.55000000000000004">
      <c r="A409" s="6">
        <v>390647</v>
      </c>
      <c r="B409" s="103" t="str">
        <f>VLOOKUP(A409,'Website Work'!A89:D1736,2,FALSE)</f>
        <v>Cell Phone Lip Gloss Favors - 6ct</v>
      </c>
      <c r="C409" s="26"/>
      <c r="D409" s="141">
        <f>VLOOKUP(A409,'Party Supplies A'!A409:G1246,4,FALSE)</f>
        <v>900</v>
      </c>
      <c r="E409" s="142"/>
      <c r="F409"/>
    </row>
    <row r="410" spans="1:6" s="25" customFormat="1" x14ac:dyDescent="0.55000000000000004">
      <c r="A410" s="6">
        <v>390914</v>
      </c>
      <c r="B410" s="103" t="str">
        <f>VLOOKUP(A410,'Website Work'!A90:D1737,2,FALSE)</f>
        <v>Large Crown Bead Necklace</v>
      </c>
      <c r="C410" s="26"/>
      <c r="D410" s="141">
        <f>VLOOKUP(A410,'Party Supplies A'!A410:G1247,4,FALSE)</f>
        <v>250</v>
      </c>
      <c r="E410" s="142"/>
      <c r="F410"/>
    </row>
    <row r="411" spans="1:6" s="25" customFormat="1" x14ac:dyDescent="0.55000000000000004">
      <c r="A411" s="6">
        <v>391120</v>
      </c>
      <c r="B411" s="103" t="str">
        <f>VLOOKUP(A411,'Website Work'!A91:D1738,2,FALSE)</f>
        <v>Shutter Fun Glasses Glitzy Girl</v>
      </c>
      <c r="C411" s="26"/>
      <c r="D411" s="141">
        <f>VLOOKUP(A411,'Party Supplies A'!A411:G1248,4,FALSE)</f>
        <v>900</v>
      </c>
      <c r="E411" s="142"/>
      <c r="F411"/>
    </row>
    <row r="412" spans="1:6" s="25" customFormat="1" x14ac:dyDescent="0.55000000000000004">
      <c r="A412" s="6">
        <v>391132</v>
      </c>
      <c r="B412" s="103" t="str">
        <f>VLOOKUP(A412,'Website Work'!A92:D1739,2,FALSE)</f>
        <v>Ring Light Up Rocker Girl</v>
      </c>
      <c r="C412" s="26"/>
      <c r="D412" s="141">
        <f>VLOOKUP(A412,'Party Supplies A'!A412:G1249,4,FALSE)</f>
        <v>199</v>
      </c>
      <c r="E412" s="142"/>
      <c r="F412"/>
    </row>
    <row r="413" spans="1:6" s="25" customFormat="1" x14ac:dyDescent="0.55000000000000004">
      <c r="A413" s="6">
        <v>391191</v>
      </c>
      <c r="B413" s="103" t="str">
        <f>VLOOKUP(A413,'Website Work'!A93:D1740,2,FALSE)</f>
        <v>Giant Jester Hat</v>
      </c>
      <c r="C413" s="26"/>
      <c r="D413" s="141">
        <f>VLOOKUP(A413,'Party Supplies A'!A413:G1250,4,FALSE)</f>
        <v>550</v>
      </c>
      <c r="E413" s="142"/>
      <c r="F413"/>
    </row>
    <row r="414" spans="1:6" s="25" customFormat="1" x14ac:dyDescent="0.55000000000000004">
      <c r="A414" s="6">
        <v>391694</v>
      </c>
      <c r="B414" s="103" t="str">
        <f>VLOOKUP(A414,'Website Work'!A94:D1741,2,FALSE)</f>
        <v>Barrettes Butterfly</v>
      </c>
      <c r="C414" s="26"/>
      <c r="D414" s="141">
        <f>VLOOKUP(A414,'Party Supplies A'!A414:G1251,4,FALSE)</f>
        <v>799</v>
      </c>
      <c r="E414" s="142"/>
      <c r="F414"/>
    </row>
    <row r="415" spans="1:6" s="25" customFormat="1" x14ac:dyDescent="0.55000000000000004">
      <c r="A415" s="6">
        <v>391724</v>
      </c>
      <c r="B415" s="103" t="str">
        <f>VLOOKUP(A415,'Website Work'!A95:D1742,2,FALSE)</f>
        <v>Monkey Inflatable</v>
      </c>
      <c r="C415" s="26"/>
      <c r="D415" s="141">
        <f>VLOOKUP(A415,'Party Supplies A'!A415:G1252,4,FALSE)</f>
        <v>299</v>
      </c>
      <c r="E415" s="142"/>
      <c r="F415"/>
    </row>
    <row r="416" spans="1:6" s="25" customFormat="1" x14ac:dyDescent="0.55000000000000004">
      <c r="A416" s="6">
        <v>392105</v>
      </c>
      <c r="B416" s="103" t="str">
        <f>VLOOKUP(A416,'Website Work'!A96:D1743,2,FALSE)</f>
        <v>Straw Hat with Floral Trim</v>
      </c>
      <c r="C416" s="26"/>
      <c r="D416" s="141">
        <f>VLOOKUP(A416,'Party Supplies A'!A416:G1253,4,FALSE)</f>
        <v>550</v>
      </c>
      <c r="E416" s="142"/>
      <c r="F416"/>
    </row>
    <row r="417" spans="1:6" s="25" customFormat="1" x14ac:dyDescent="0.55000000000000004">
      <c r="A417" s="6">
        <v>392106</v>
      </c>
      <c r="B417" s="103" t="str">
        <f>VLOOKUP(A417,'Website Work'!A97:D1744,2,FALSE)</f>
        <v>Cowboy Hat Beach</v>
      </c>
      <c r="C417" s="26"/>
      <c r="D417" s="141">
        <f>VLOOKUP(A417,'Party Supplies A'!A417:G1254,4,FALSE)</f>
        <v>550</v>
      </c>
      <c r="E417" s="142"/>
      <c r="F417"/>
    </row>
    <row r="418" spans="1:6" s="25" customFormat="1" x14ac:dyDescent="0.55000000000000004">
      <c r="A418" s="6">
        <v>392146</v>
      </c>
      <c r="B418" s="103" t="str">
        <f>VLOOKUP(A418,'Website Work'!A98:D1745,2,FALSE)</f>
        <v>Metallic Tiara -6pk</v>
      </c>
      <c r="C418" s="26"/>
      <c r="D418" s="141">
        <f>VLOOKUP(A418,'Party Supplies A'!A418:G1255,4,FALSE)</f>
        <v>700</v>
      </c>
      <c r="E418" s="142"/>
      <c r="F418"/>
    </row>
    <row r="419" spans="1:6" s="25" customFormat="1" x14ac:dyDescent="0.55000000000000004">
      <c r="A419" s="6">
        <v>392148</v>
      </c>
      <c r="B419" s="103" t="str">
        <f>VLOOKUP(A419,'Website Work'!A99:D1746,2,FALSE)</f>
        <v>Glamour Girl Light up Tiara</v>
      </c>
      <c r="C419" s="26"/>
      <c r="D419" s="141">
        <f>VLOOKUP(A419,'Party Supplies A'!A419:G1256,4,FALSE)</f>
        <v>399</v>
      </c>
      <c r="E419" s="142"/>
      <c r="F419"/>
    </row>
    <row r="420" spans="1:6" s="25" customFormat="1" x14ac:dyDescent="0.55000000000000004">
      <c r="A420" s="6">
        <v>392160</v>
      </c>
      <c r="B420" s="103" t="str">
        <f>VLOOKUP(A420,'Website Work'!A100:D1747,2,FALSE)</f>
        <v>Seven Day Bracelet Set</v>
      </c>
      <c r="C420" s="26"/>
      <c r="D420" s="141">
        <f>VLOOKUP(A420,'Party Supplies A'!A420:G1257,4,FALSE)</f>
        <v>450</v>
      </c>
      <c r="E420" s="142"/>
      <c r="F420"/>
    </row>
    <row r="421" spans="1:6" s="25" customFormat="1" x14ac:dyDescent="0.55000000000000004">
      <c r="A421" s="6">
        <v>392162</v>
      </c>
      <c r="B421" s="103" t="str">
        <f>VLOOKUP(A421,'Website Work'!A101:D1748,2,FALSE)</f>
        <v>Seven day Lip Gloss Rings Set</v>
      </c>
      <c r="C421" s="26"/>
      <c r="D421" s="141">
        <f>VLOOKUP(A421,'Party Supplies A'!A421:G1258,4,FALSE)</f>
        <v>599</v>
      </c>
      <c r="E421" s="142"/>
      <c r="F421"/>
    </row>
    <row r="422" spans="1:6" s="25" customFormat="1" x14ac:dyDescent="0.55000000000000004">
      <c r="A422" s="6">
        <v>392163</v>
      </c>
      <c r="B422" s="103" t="str">
        <f>VLOOKUP(A422,'Website Work'!A102:D1749,2,FALSE)</f>
        <v>48ct Girl Fun Mega Value pack</v>
      </c>
      <c r="C422" s="26"/>
      <c r="D422" s="141">
        <f>VLOOKUP(A422,'Party Supplies A'!A422:G1259,4,FALSE)</f>
        <v>750</v>
      </c>
      <c r="E422" s="142"/>
      <c r="F422"/>
    </row>
    <row r="423" spans="1:6" s="25" customFormat="1" x14ac:dyDescent="0.55000000000000004">
      <c r="A423" s="6">
        <v>392179</v>
      </c>
      <c r="B423" s="103" t="str">
        <f>VLOOKUP(A423,'Website Work'!A103:D1750,2,FALSE)</f>
        <v>Lip Gloss assortment Guitar/Fish</v>
      </c>
      <c r="C423" s="26"/>
      <c r="D423" s="141">
        <f>VLOOKUP(A423,'Party Supplies A'!A423:G1260,4,FALSE)</f>
        <v>199</v>
      </c>
      <c r="E423" s="142"/>
      <c r="F423"/>
    </row>
    <row r="424" spans="1:6" s="25" customFormat="1" x14ac:dyDescent="0.55000000000000004">
      <c r="A424" s="6">
        <v>392207</v>
      </c>
      <c r="B424" s="103" t="str">
        <f>VLOOKUP(A424,'Website Work'!A104:D1751,2,FALSE)</f>
        <v>Glitter Glasses Favor Value Pack</v>
      </c>
      <c r="C424" s="26"/>
      <c r="D424" s="141">
        <f>VLOOKUP(A424,'Party Supplies A'!A424:G1261,4,FALSE)</f>
        <v>900</v>
      </c>
      <c r="E424" s="142"/>
      <c r="F424"/>
    </row>
    <row r="425" spans="1:6" s="25" customFormat="1" x14ac:dyDescent="0.55000000000000004">
      <c r="A425" s="6">
        <v>392322</v>
      </c>
      <c r="B425" s="103" t="str">
        <f>VLOOKUP(A425,'Website Work'!A105:D1752,2,FALSE)</f>
        <v>Princess Bead Chain Shot Glass</v>
      </c>
      <c r="C425" s="26"/>
      <c r="D425" s="141">
        <f>VLOOKUP(A425,'Party Supplies A'!A425:G1262,4,FALSE)</f>
        <v>199</v>
      </c>
      <c r="E425" s="142"/>
      <c r="F425"/>
    </row>
    <row r="426" spans="1:6" s="25" customFormat="1" x14ac:dyDescent="0.55000000000000004">
      <c r="A426" s="6">
        <v>392350</v>
      </c>
      <c r="B426" s="103" t="str">
        <f>VLOOKUP(A426,'Website Work'!A106:D1753,2,FALSE)</f>
        <v>Shot Glass Necklace-40birthday</v>
      </c>
      <c r="C426" s="26"/>
      <c r="D426" s="141">
        <f>VLOOKUP(A426,'Party Supplies A'!A426:G1263,4,FALSE)</f>
        <v>199</v>
      </c>
      <c r="E426" s="142"/>
      <c r="F426"/>
    </row>
    <row r="427" spans="1:6" s="25" customFormat="1" x14ac:dyDescent="0.55000000000000004">
      <c r="A427" s="6">
        <v>392413</v>
      </c>
      <c r="B427" s="103" t="str">
        <f>VLOOKUP(A427,'Website Work'!A107:D1754,2,FALSE)</f>
        <v>Mini Comb Tiara-12 count</v>
      </c>
      <c r="C427" s="26"/>
      <c r="D427" s="141">
        <f>VLOOKUP(A427,'Party Supplies A'!A427:G1264,4,FALSE)</f>
        <v>600</v>
      </c>
      <c r="E427" s="142"/>
      <c r="F427"/>
    </row>
    <row r="428" spans="1:6" s="25" customFormat="1" x14ac:dyDescent="0.55000000000000004">
      <c r="A428" s="6">
        <v>392445</v>
      </c>
      <c r="B428" s="103" t="str">
        <f>VLOOKUP(A428,'Website Work'!A108:D1755,2,FALSE)</f>
        <v>Mega Pack Girl Fun</v>
      </c>
      <c r="C428" s="26"/>
      <c r="D428" s="141">
        <f>VLOOKUP(A428,'Party Supplies A'!A428:G1265,4,FALSE)</f>
        <v>850</v>
      </c>
      <c r="E428" s="142"/>
      <c r="F428"/>
    </row>
    <row r="429" spans="1:6" s="25" customFormat="1" x14ac:dyDescent="0.55000000000000004">
      <c r="A429" s="6">
        <v>392611</v>
      </c>
      <c r="B429" s="103" t="str">
        <f>VLOOKUP(A429,'Website Work'!A109:D1756,2,FALSE)</f>
        <v>Sunglass Favor Mega Value Pack</v>
      </c>
      <c r="C429" s="26"/>
      <c r="D429" s="141">
        <f>VLOOKUP(A429,'Party Supplies A'!A429:G1266,4,FALSE)</f>
        <v>1500</v>
      </c>
      <c r="E429" s="142"/>
      <c r="F429"/>
    </row>
    <row r="430" spans="1:6" s="25" customFormat="1" x14ac:dyDescent="0.55000000000000004">
      <c r="A430" s="6">
        <v>392704</v>
      </c>
      <c r="B430" s="103" t="str">
        <f>VLOOKUP(A430,'Website Work'!A110:D1757,2,FALSE)</f>
        <v>Birthday Body Jewelry</v>
      </c>
      <c r="C430" s="26"/>
      <c r="D430" s="141">
        <f>VLOOKUP(A430,'Party Supplies A'!A430:G1267,4,FALSE)</f>
        <v>499</v>
      </c>
      <c r="E430" s="142"/>
      <c r="F430"/>
    </row>
    <row r="431" spans="1:6" s="25" customFormat="1" x14ac:dyDescent="0.55000000000000004">
      <c r="A431" s="6">
        <v>393092</v>
      </c>
      <c r="B431" s="103" t="str">
        <f>VLOOKUP(A431,'Website Work'!A111:D1758,2,FALSE)</f>
        <v>Inflatable Cooler Tropical Palm Tree</v>
      </c>
      <c r="C431" s="26"/>
      <c r="D431" s="141">
        <f>VLOOKUP(A431,'Party Supplies A'!A431:G1268,4,FALSE)</f>
        <v>1500</v>
      </c>
      <c r="E431" s="142"/>
      <c r="F431"/>
    </row>
    <row r="432" spans="1:6" s="25" customFormat="1" x14ac:dyDescent="0.55000000000000004">
      <c r="A432" s="6">
        <v>394090</v>
      </c>
      <c r="B432" s="103" t="str">
        <f>VLOOKUP(A432,'Website Work'!A112:D1759,2,FALSE)</f>
        <v>Hair Clips Monkey Love</v>
      </c>
      <c r="C432" s="26"/>
      <c r="D432" s="141">
        <f>VLOOKUP(A432,'Party Supplies A'!A432:G1269,4,FALSE)</f>
        <v>650</v>
      </c>
      <c r="E432" s="142"/>
      <c r="F432"/>
    </row>
    <row r="433" spans="1:6" s="25" customFormat="1" x14ac:dyDescent="0.55000000000000004">
      <c r="A433" s="6">
        <v>394700</v>
      </c>
      <c r="B433" s="103" t="str">
        <f>VLOOKUP(A433,'Website Work'!A113:D1760,2,FALSE)</f>
        <v>Badges Party Posse</v>
      </c>
      <c r="C433" s="26"/>
      <c r="D433" s="141">
        <f>VLOOKUP(A433,'Party Supplies A'!A433:G1270,4,FALSE)</f>
        <v>650</v>
      </c>
      <c r="E433" s="142"/>
      <c r="F433"/>
    </row>
    <row r="434" spans="1:6" s="25" customFormat="1" x14ac:dyDescent="0.55000000000000004">
      <c r="A434" s="6">
        <v>395023</v>
      </c>
      <c r="B434" s="103" t="str">
        <f>VLOOKUP(A434,'Website Work'!A114:D1761,2,FALSE)</f>
        <v>Mohawk Wig Rockstar</v>
      </c>
      <c r="C434" s="26"/>
      <c r="D434" s="141">
        <f>VLOOKUP(A434,'Party Supplies A'!A434:G1271,4,FALSE)</f>
        <v>1250</v>
      </c>
      <c r="E434" s="142"/>
      <c r="F434"/>
    </row>
    <row r="435" spans="1:6" s="25" customFormat="1" x14ac:dyDescent="0.55000000000000004">
      <c r="A435" s="6">
        <v>395024</v>
      </c>
      <c r="B435" s="103" t="str">
        <f>VLOOKUP(A435,'Website Work'!A115:D1762,2,FALSE)</f>
        <v>Mega Mix Value Pack Fashion Fun</v>
      </c>
      <c r="C435" s="26"/>
      <c r="D435" s="141">
        <f>VLOOKUP(A435,'Party Supplies A'!A435:G1272,4,FALSE)</f>
        <v>850</v>
      </c>
      <c r="E435" s="142"/>
      <c r="F435"/>
    </row>
    <row r="436" spans="1:6" s="25" customFormat="1" x14ac:dyDescent="0.55000000000000004">
      <c r="A436" s="6">
        <v>395083</v>
      </c>
      <c r="B436" s="103" t="str">
        <f>VLOOKUP(A436,'Website Work'!A116:D1763,2,FALSE)</f>
        <v>Rockstar Wigs</v>
      </c>
      <c r="C436" s="26"/>
      <c r="D436" s="141">
        <f>VLOOKUP(A436,'Party Supplies A'!A436:G1273,4,FALSE)</f>
        <v>1250</v>
      </c>
      <c r="E436" s="142"/>
      <c r="F436"/>
    </row>
    <row r="437" spans="1:6" s="25" customFormat="1" x14ac:dyDescent="0.55000000000000004">
      <c r="A437" s="6">
        <v>395207</v>
      </c>
      <c r="B437" s="103" t="str">
        <f>VLOOKUP(A437,'Website Work'!A117:D1764,2,FALSE)</f>
        <v>Hair Clip Rainbow</v>
      </c>
      <c r="C437" s="26"/>
      <c r="D437" s="141">
        <f>VLOOKUP(A437,'Party Supplies A'!A437:G1274,4,FALSE)</f>
        <v>299</v>
      </c>
      <c r="E437" s="142"/>
      <c r="F437"/>
    </row>
    <row r="438" spans="1:6" s="25" customFormat="1" x14ac:dyDescent="0.55000000000000004">
      <c r="A438" s="6">
        <v>395302</v>
      </c>
      <c r="B438" s="103" t="str">
        <f>VLOOKUP(A438,'Website Work'!A118:D1765,2,FALSE)</f>
        <v>Head Bopper Glitter Sunshine</v>
      </c>
      <c r="C438" s="26"/>
      <c r="D438" s="141">
        <f>VLOOKUP(A438,'Party Supplies A'!A438:G1275,4,FALSE)</f>
        <v>149</v>
      </c>
      <c r="E438" s="142"/>
      <c r="F438"/>
    </row>
    <row r="439" spans="1:6" s="25" customFormat="1" x14ac:dyDescent="0.55000000000000004">
      <c r="A439" s="6">
        <v>395421</v>
      </c>
      <c r="B439" s="103" t="str">
        <f>VLOOKUP(A439,'Website Work'!A119:D1766,2,FALSE)</f>
        <v>Ring Diamond Light up</v>
      </c>
      <c r="C439" s="26"/>
      <c r="D439" s="141">
        <f>VLOOKUP(A439,'Party Supplies A'!A439:G1276,4,FALSE)</f>
        <v>199</v>
      </c>
      <c r="E439" s="142"/>
      <c r="F439"/>
    </row>
    <row r="440" spans="1:6" s="25" customFormat="1" x14ac:dyDescent="0.55000000000000004">
      <c r="A440" s="6">
        <v>395682</v>
      </c>
      <c r="B440" s="103" t="str">
        <f>VLOOKUP(A440,'Website Work'!A120:D1767,2,FALSE)</f>
        <v>Inflatable Instruments Assortment</v>
      </c>
      <c r="C440" s="26"/>
      <c r="D440" s="141">
        <f>VLOOKUP(A440,'Party Supplies A'!A440:G1277,4,FALSE)</f>
        <v>750</v>
      </c>
      <c r="E440" s="142"/>
      <c r="F440"/>
    </row>
    <row r="441" spans="1:6" s="25" customFormat="1" x14ac:dyDescent="0.55000000000000004">
      <c r="A441" s="6">
        <v>395907</v>
      </c>
      <c r="B441" s="103" t="str">
        <f>VLOOKUP(A441,'Website Work'!A2:D1768,2,FALSE)</f>
        <v>Barnyard Tattoo - 24ct</v>
      </c>
      <c r="C441" s="26"/>
      <c r="D441" s="141">
        <f>VLOOKUP(A441,'Party Supplies A'!A441:G1278,4,FALSE)</f>
        <v>249</v>
      </c>
      <c r="E441" s="142"/>
      <c r="F441"/>
    </row>
    <row r="442" spans="1:6" s="25" customFormat="1" x14ac:dyDescent="0.55000000000000004">
      <c r="A442" s="6">
        <v>395908</v>
      </c>
      <c r="B442" s="103" t="str">
        <f>VLOOKUP(A442,'Website Work'!A122:D1769,2,FALSE)</f>
        <v>Tattoo Rocker</v>
      </c>
      <c r="C442" s="26"/>
      <c r="D442" s="141">
        <f>VLOOKUP(A442,'Party Supplies A'!A442:G1279,4,FALSE)</f>
        <v>249</v>
      </c>
      <c r="E442" s="142"/>
      <c r="F442"/>
    </row>
    <row r="443" spans="1:6" s="25" customFormat="1" x14ac:dyDescent="0.55000000000000004">
      <c r="A443" s="6">
        <v>396128</v>
      </c>
      <c r="B443" s="103" t="str">
        <f>VLOOKUP(A443,'Website Work'!A123:D1770,2,FALSE)</f>
        <v>Ring Mega-Carat Diamond</v>
      </c>
      <c r="C443" s="26"/>
      <c r="D443" s="141">
        <f>VLOOKUP(A443,'Party Supplies A'!A443:G1280,4,FALSE)</f>
        <v>199</v>
      </c>
      <c r="E443" s="142"/>
      <c r="F443"/>
    </row>
    <row r="444" spans="1:6" s="25" customFormat="1" x14ac:dyDescent="0.55000000000000004">
      <c r="A444" s="6">
        <v>396214</v>
      </c>
      <c r="B444" s="103" t="str">
        <f>VLOOKUP(A444,'Website Work'!A124:D1771,2,FALSE)</f>
        <v>Party On light up Tiara</v>
      </c>
      <c r="C444" s="26"/>
      <c r="D444" s="141">
        <f>VLOOKUP(A444,'Party Supplies A'!A444:G1281,4,FALSE)</f>
        <v>399</v>
      </c>
      <c r="E444" s="142"/>
      <c r="F444"/>
    </row>
    <row r="445" spans="1:6" s="25" customFormat="1" x14ac:dyDescent="0.55000000000000004">
      <c r="A445" s="6">
        <v>396258</v>
      </c>
      <c r="B445" s="103" t="str">
        <f>VLOOKUP(A445,'Website Work'!A125:D1772,2,FALSE)</f>
        <v>Flower Rings Light up Sweet 16</v>
      </c>
      <c r="C445" s="26"/>
      <c r="D445" s="141">
        <f>VLOOKUP(A445,'Party Supplies A'!A445:G1282,4,FALSE)</f>
        <v>199</v>
      </c>
      <c r="E445" s="142"/>
      <c r="F445"/>
    </row>
    <row r="446" spans="1:6" s="25" customFormat="1" x14ac:dyDescent="0.55000000000000004">
      <c r="A446" s="6">
        <v>396500</v>
      </c>
      <c r="B446" s="103" t="str">
        <f>VLOOKUP(A446,'Website Work'!A126:D1773,2,FALSE)</f>
        <v>Piarte Tattoo Hi Count Favor Pack</v>
      </c>
      <c r="C446" s="26"/>
      <c r="D446" s="141">
        <f>VLOOKUP(A446,'Party Supplies A'!A446:G1283,4,FALSE)</f>
        <v>250</v>
      </c>
      <c r="E446" s="142"/>
      <c r="F446"/>
    </row>
    <row r="447" spans="1:6" s="25" customFormat="1" x14ac:dyDescent="0.55000000000000004">
      <c r="A447" s="6">
        <v>396585</v>
      </c>
      <c r="B447" s="103" t="str">
        <f>VLOOKUP(A447,'Website Work'!A127:D1774,2,FALSE)</f>
        <v>3"Customised Pink Button</v>
      </c>
      <c r="C447" s="26"/>
      <c r="D447" s="141">
        <f>VLOOKUP(A447,'Party Supplies A'!A447:G1284,4,FALSE)</f>
        <v>375</v>
      </c>
      <c r="E447" s="142"/>
      <c r="F447"/>
    </row>
    <row r="448" spans="1:6" s="25" customFormat="1" x14ac:dyDescent="0.55000000000000004">
      <c r="A448" s="6">
        <v>397040</v>
      </c>
      <c r="B448" s="103" t="str">
        <f>VLOOKUP(A448,'Website Work'!A128:D1775,2,FALSE)</f>
        <v>Championship Soccer Value Pack</v>
      </c>
      <c r="C448" s="26"/>
      <c r="D448" s="141">
        <f>VLOOKUP(A448,'Party Supplies A'!A448:G1285,4,FALSE)</f>
        <v>775</v>
      </c>
      <c r="E448" s="142"/>
      <c r="F448"/>
    </row>
    <row r="449" spans="1:6" s="25" customFormat="1" x14ac:dyDescent="0.55000000000000004">
      <c r="A449" s="6">
        <v>397211</v>
      </c>
      <c r="B449" s="103" t="str">
        <f>VLOOKUP(A449,'Website Work'!A129:D1776,2,FALSE)</f>
        <v>Noise Makers Mega Value Pack</v>
      </c>
      <c r="C449" s="26"/>
      <c r="D449" s="141">
        <f>VLOOKUP(A449,'Party Supplies A'!A449:G1286,4,FALSE)</f>
        <v>900</v>
      </c>
      <c r="E449" s="142"/>
      <c r="F449"/>
    </row>
    <row r="450" spans="1:6" s="25" customFormat="1" x14ac:dyDescent="0.55000000000000004">
      <c r="A450" s="6">
        <v>397778</v>
      </c>
      <c r="B450" s="103" t="str">
        <f>VLOOKUP(A450,'Website Work'!A130:D1777,2,FALSE)</f>
        <v>Sport Mega Value Pack Favor</v>
      </c>
      <c r="C450" s="26"/>
      <c r="D450" s="141">
        <f>VLOOKUP(A450,'Party Supplies A'!A450:G1287,4,FALSE)</f>
        <v>799</v>
      </c>
      <c r="E450" s="142"/>
      <c r="F450"/>
    </row>
    <row r="451" spans="1:6" s="25" customFormat="1" x14ac:dyDescent="0.55000000000000004">
      <c r="A451" s="6">
        <v>397999</v>
      </c>
      <c r="B451" s="103" t="str">
        <f>VLOOKUP(A451,'Website Work'!A2:D1778,2,FALSE)</f>
        <v>Glasses Favor Garden Girl - 12ct</v>
      </c>
      <c r="C451" s="26"/>
      <c r="D451" s="141">
        <f>VLOOKUP(A451,'Party Supplies A'!A451:G1288,4,FALSE)</f>
        <v>900</v>
      </c>
      <c r="E451" s="142"/>
      <c r="F451"/>
    </row>
    <row r="452" spans="1:6" s="25" customFormat="1" x14ac:dyDescent="0.55000000000000004">
      <c r="A452" s="6">
        <v>398050</v>
      </c>
      <c r="B452" s="103" t="str">
        <f>VLOOKUP(A452,'Website Work'!A132:D1779,2,FALSE)</f>
        <v>Bling Party Buttons</v>
      </c>
      <c r="C452" s="26"/>
      <c r="D452" s="141">
        <f>VLOOKUP(A452,'Party Supplies A'!A452:G1289,4,FALSE)</f>
        <v>600</v>
      </c>
      <c r="E452" s="142"/>
      <c r="F452"/>
    </row>
    <row r="453" spans="1:6" s="25" customFormat="1" x14ac:dyDescent="0.55000000000000004">
      <c r="A453" s="6">
        <v>398107</v>
      </c>
      <c r="B453" s="103" t="str">
        <f>VLOOKUP(A453,'Website Work'!A133:D1780,2,FALSE)</f>
        <v>Bachelorette Party Buttons</v>
      </c>
      <c r="C453" s="26"/>
      <c r="D453" s="141">
        <f>VLOOKUP(A453,'Party Supplies A'!A453:G1290,4,FALSE)</f>
        <v>499</v>
      </c>
      <c r="E453" s="142"/>
      <c r="F453"/>
    </row>
    <row r="454" spans="1:6" s="25" customFormat="1" x14ac:dyDescent="0.55000000000000004">
      <c r="A454" s="6">
        <v>398108</v>
      </c>
      <c r="B454" s="103" t="str">
        <f>VLOOKUP(A454,'Website Work'!A134:D1781,2,FALSE)</f>
        <v>Bachelorette Party Bead w/Chain</v>
      </c>
      <c r="C454" s="26"/>
      <c r="D454" s="141">
        <f>VLOOKUP(A454,'Party Supplies A'!A454:G1291,4,FALSE)</f>
        <v>149</v>
      </c>
      <c r="E454" s="142"/>
      <c r="F454"/>
    </row>
    <row r="455" spans="1:6" s="25" customFormat="1" x14ac:dyDescent="0.55000000000000004">
      <c r="A455" s="6">
        <v>398164</v>
      </c>
      <c r="B455" s="103" t="str">
        <f>VLOOKUP(A455,'Website Work'!A135:D1782,2,FALSE)</f>
        <v>Customizable Age Button Blue 3"</v>
      </c>
      <c r="C455" s="26"/>
      <c r="D455" s="141">
        <f>VLOOKUP(A455,'Party Supplies A'!A455:G1292,4,FALSE)</f>
        <v>375</v>
      </c>
      <c r="E455" s="142"/>
      <c r="F455"/>
    </row>
    <row r="456" spans="1:6" s="25" customFormat="1" x14ac:dyDescent="0.55000000000000004">
      <c r="A456" s="6">
        <v>398222</v>
      </c>
      <c r="B456" s="103" t="str">
        <f>VLOOKUP(A456,'Website Work'!A136:D1783,2,FALSE)</f>
        <v>Pirate Party Mega Value Pack - 48ct</v>
      </c>
      <c r="C456" s="26"/>
      <c r="D456" s="141">
        <f>VLOOKUP(A456,'Party Supplies A'!A456:G1293,4,FALSE)</f>
        <v>799</v>
      </c>
      <c r="E456" s="142"/>
      <c r="F456"/>
    </row>
    <row r="457" spans="1:6" s="25" customFormat="1" x14ac:dyDescent="0.55000000000000004">
      <c r="A457" s="6">
        <v>398525</v>
      </c>
      <c r="B457" s="103" t="str">
        <f>VLOOKUP(A457,'Website Work'!A137:D1784,2,FALSE)</f>
        <v>Pirate Hood</v>
      </c>
      <c r="C457" s="26"/>
      <c r="D457" s="141">
        <f>VLOOKUP(A457,'Party Supplies A'!A457:G1294,4,FALSE)</f>
        <v>250</v>
      </c>
      <c r="E457" s="142"/>
      <c r="F457"/>
    </row>
    <row r="458" spans="1:6" s="25" customFormat="1" x14ac:dyDescent="0.55000000000000004">
      <c r="A458" s="6">
        <v>398532</v>
      </c>
      <c r="B458" s="103" t="str">
        <f>VLOOKUP(A458,'Website Work'!A138:D1785,2,FALSE)</f>
        <v>Pirate Treasure Eye Patch w/Earing</v>
      </c>
      <c r="C458" s="26"/>
      <c r="D458" s="141">
        <f>VLOOKUP(A458,'Party Supplies A'!A458:G1295,4,FALSE)</f>
        <v>350</v>
      </c>
      <c r="E458" s="142"/>
      <c r="F458"/>
    </row>
    <row r="459" spans="1:6" s="25" customFormat="1" x14ac:dyDescent="0.55000000000000004">
      <c r="A459" s="6">
        <v>398883</v>
      </c>
      <c r="B459" s="103" t="str">
        <f>VLOOKUP(A459,'Website Work'!A139:D1786,2,FALSE)</f>
        <v>Glasses Favor Jungle Animal</v>
      </c>
      <c r="C459" s="26"/>
      <c r="D459" s="141">
        <f>VLOOKUP(A459,'Party Supplies A'!A459:G1296,4,FALSE)</f>
        <v>900</v>
      </c>
      <c r="E459" s="142"/>
      <c r="F459"/>
    </row>
    <row r="460" spans="1:6" s="25" customFormat="1" x14ac:dyDescent="0.55000000000000004">
      <c r="A460" s="6">
        <v>398895</v>
      </c>
      <c r="B460" s="103" t="str">
        <f>VLOOKUP(A460,'Website Work'!A140:D1787,2,FALSE)</f>
        <v>LIP GLOSS RINGS GARDEN GIRL</v>
      </c>
      <c r="C460" s="26"/>
      <c r="D460" s="141">
        <f>VLOOKUP(A460,'Party Supplies A'!A460:G1297,4,FALSE)</f>
        <v>750</v>
      </c>
      <c r="E460" s="142"/>
      <c r="F460"/>
    </row>
    <row r="461" spans="1:6" s="25" customFormat="1" x14ac:dyDescent="0.55000000000000004">
      <c r="A461" s="6">
        <v>399096</v>
      </c>
      <c r="B461" s="103" t="str">
        <f>VLOOKUP(A461,'Website Work'!A141:D1788,2,FALSE)</f>
        <v>TATTOOS GARDEN GIRL</v>
      </c>
      <c r="C461" s="26"/>
      <c r="D461" s="141">
        <f>VLOOKUP(A461,'Party Supplies A'!A461:G1298,4,FALSE)</f>
        <v>199</v>
      </c>
      <c r="E461" s="142"/>
      <c r="F461"/>
    </row>
    <row r="462" spans="1:6" s="25" customFormat="1" x14ac:dyDescent="0.55000000000000004">
      <c r="A462" s="6">
        <v>399110</v>
      </c>
      <c r="B462" s="103" t="str">
        <f>VLOOKUP(A462,'Website Work'!A142:D1789,2,FALSE)</f>
        <v>TATTOOS JUNGLE ANIMALS</v>
      </c>
      <c r="C462" s="26"/>
      <c r="D462" s="141">
        <f>VLOOKUP(A462,'Party Supplies A'!A462:G1299,4,FALSE)</f>
        <v>199</v>
      </c>
      <c r="E462" s="142"/>
      <c r="F462"/>
    </row>
    <row r="463" spans="1:6" s="25" customFormat="1" x14ac:dyDescent="0.55000000000000004">
      <c r="A463" s="6">
        <v>399117</v>
      </c>
      <c r="B463" s="103" t="str">
        <f>VLOOKUP(A463,'Website Work'!A143:D1790,2,FALSE)</f>
        <v>TATTOOS PRINCESS</v>
      </c>
      <c r="C463" s="26"/>
      <c r="D463" s="141">
        <f>VLOOKUP(A463,'Party Supplies A'!A463:G1300,4,FALSE)</f>
        <v>199</v>
      </c>
      <c r="E463" s="142"/>
      <c r="F463"/>
    </row>
    <row r="464" spans="1:6" s="25" customFormat="1" x14ac:dyDescent="0.55000000000000004">
      <c r="A464" s="6">
        <v>399314.18</v>
      </c>
      <c r="B464" s="103" t="str">
        <f>VLOOKUP(A464,'Website Work'!A144:D1791,2,FALSE)</f>
        <v>Mini Cowboy Hat Silver</v>
      </c>
      <c r="C464" s="26"/>
      <c r="D464" s="141">
        <f>VLOOKUP(A464,'Party Supplies A'!A464:G1301,4,FALSE)</f>
        <v>299</v>
      </c>
      <c r="E464" s="142"/>
      <c r="F464"/>
    </row>
    <row r="465" spans="1:6" s="25" customFormat="1" x14ac:dyDescent="0.55000000000000004">
      <c r="A465" s="6">
        <v>399400</v>
      </c>
      <c r="B465" s="103" t="str">
        <f>VLOOKUP(A465,'Website Work'!A145:D1792,2,FALSE)</f>
        <v>Necklace 36" Champagne Silver</v>
      </c>
      <c r="C465" s="26"/>
      <c r="D465" s="141">
        <f>VLOOKUP(A465,'Party Supplies A'!A465:G1302,4,FALSE)</f>
        <v>199</v>
      </c>
      <c r="E465" s="142"/>
      <c r="F465"/>
    </row>
    <row r="466" spans="1:6" s="25" customFormat="1" x14ac:dyDescent="0.55000000000000004">
      <c r="A466" s="6">
        <v>399414</v>
      </c>
      <c r="B466" s="103" t="str">
        <f>VLOOKUP(A466,'Website Work'!A146:D1793,2,FALSE)</f>
        <v>Headbopper Light Up Party Ponytail</v>
      </c>
      <c r="C466" s="26"/>
      <c r="D466" s="141">
        <f>VLOOKUP(A466,'Party Supplies A'!A466:G1303,4,FALSE)</f>
        <v>350</v>
      </c>
      <c r="E466" s="142"/>
      <c r="F466"/>
    </row>
    <row r="467" spans="1:6" s="25" customFormat="1" x14ac:dyDescent="0.55000000000000004">
      <c r="A467" s="6">
        <v>399417</v>
      </c>
      <c r="B467" s="103" t="str">
        <f>VLOOKUP(A467,'Website Work'!A147:D1794,2,FALSE)</f>
        <v>Light Up Rings</v>
      </c>
      <c r="C467" s="26"/>
      <c r="D467" s="141">
        <f>VLOOKUP(A467,'Party Supplies A'!A467:G1304,4,FALSE)</f>
        <v>199</v>
      </c>
      <c r="E467" s="142"/>
      <c r="F467"/>
    </row>
    <row r="468" spans="1:6" s="25" customFormat="1" x14ac:dyDescent="0.55000000000000004">
      <c r="A468" s="6">
        <v>399421</v>
      </c>
      <c r="B468" s="103" t="str">
        <f>VLOOKUP(A468,'Website Work'!A2:D1795,2,FALSE)</f>
        <v>Mega Value Favor Pack 48 pc Barnyard</v>
      </c>
      <c r="C468" s="26"/>
      <c r="D468" s="141">
        <f>VLOOKUP(A468,'Party Supplies A'!A468:G1305,4,FALSE)</f>
        <v>799</v>
      </c>
      <c r="E468" s="142"/>
      <c r="F468"/>
    </row>
    <row r="469" spans="1:6" s="25" customFormat="1" x14ac:dyDescent="0.55000000000000004">
      <c r="A469" s="6">
        <v>399527</v>
      </c>
      <c r="B469" s="103" t="str">
        <f>VLOOKUP(A469,'Website Work'!A149:D1796,2,FALSE)</f>
        <v>BARRETTES HEART ROCKER</v>
      </c>
      <c r="C469" s="26"/>
      <c r="D469" s="141">
        <f>VLOOKUP(A469,'Party Supplies A'!A469:G1306,4,FALSE)</f>
        <v>550</v>
      </c>
      <c r="E469" s="142"/>
      <c r="F469"/>
    </row>
    <row r="470" spans="1:6" s="25" customFormat="1" x14ac:dyDescent="0.55000000000000004">
      <c r="A470" s="6">
        <v>399550</v>
      </c>
      <c r="B470" s="103" t="str">
        <f>VLOOKUP(A470,'Website Work'!A150:D1797,2,FALSE)</f>
        <v xml:space="preserve">MOUSTACHES FIESTA                                                      </v>
      </c>
      <c r="C470" s="26"/>
      <c r="D470" s="141">
        <f>VLOOKUP(A470,'Party Supplies A'!A470:G1307,4,FALSE)</f>
        <v>250</v>
      </c>
      <c r="E470" s="142"/>
      <c r="F470"/>
    </row>
    <row r="471" spans="1:6" s="25" customFormat="1" x14ac:dyDescent="0.55000000000000004">
      <c r="A471" s="6">
        <v>399688</v>
      </c>
      <c r="B471" s="103" t="str">
        <f>VLOOKUP(A471,'Website Work'!A151:D1798,2,FALSE)</f>
        <v xml:space="preserve">CUP SHAPED PALM TREE                                                   </v>
      </c>
      <c r="C471" s="26"/>
      <c r="D471" s="141">
        <f>VLOOKUP(A471,'Party Supplies A'!A471:G1308,4,FALSE)</f>
        <v>250</v>
      </c>
      <c r="E471" s="142"/>
      <c r="F471"/>
    </row>
    <row r="472" spans="1:6" s="25" customFormat="1" x14ac:dyDescent="0.55000000000000004">
      <c r="A472" s="6">
        <v>399701</v>
      </c>
      <c r="B472" s="103" t="str">
        <f>VLOOKUP(A472,'Website Work'!A152:D1799,2,FALSE)</f>
        <v>FAVOR PACK 48 PIECE GLITZY GIRL</v>
      </c>
      <c r="C472" s="26"/>
      <c r="D472" s="141">
        <f>VLOOKUP(A472,'Party Supplies A'!A472:G1309,4,FALSE)</f>
        <v>775</v>
      </c>
      <c r="E472" s="142"/>
      <c r="F472"/>
    </row>
    <row r="473" spans="1:6" s="25" customFormat="1" x14ac:dyDescent="0.55000000000000004">
      <c r="A473" s="6">
        <v>399708</v>
      </c>
      <c r="B473" s="103" t="str">
        <f>VLOOKUP(A473,'Website Work'!A153:D1800,2,FALSE)</f>
        <v>LIP GLOSS FAVOR GLITZY GIRL - 48ct</v>
      </c>
      <c r="C473" s="26"/>
      <c r="D473" s="141">
        <f>VLOOKUP(A473,'Party Supplies A'!A473:G1310,4,FALSE)</f>
        <v>750</v>
      </c>
      <c r="E473" s="142"/>
      <c r="F473"/>
    </row>
    <row r="474" spans="1:6" s="25" customFormat="1" x14ac:dyDescent="0.55000000000000004">
      <c r="A474" s="6">
        <v>399714</v>
      </c>
      <c r="B474" s="103" t="str">
        <f>VLOOKUP(A474,'Website Work'!A154:D1801,2,FALSE)</f>
        <v>Glitzy Girl Tattoo</v>
      </c>
      <c r="C474" s="26"/>
      <c r="D474" s="141">
        <f>VLOOKUP(A474,'Party Supplies A'!A474:G1311,4,FALSE)</f>
        <v>250</v>
      </c>
      <c r="E474" s="142"/>
      <c r="F474"/>
    </row>
    <row r="475" spans="1:6" s="25" customFormat="1" x14ac:dyDescent="0.55000000000000004">
      <c r="A475" s="6">
        <v>399728</v>
      </c>
      <c r="B475" s="103" t="str">
        <f>VLOOKUP(A475,'Website Work'!A155:D1802,2,FALSE)</f>
        <v>Princess Tatoo</v>
      </c>
      <c r="C475" s="26"/>
      <c r="D475" s="141">
        <f>VLOOKUP(A475,'Party Supplies A'!A475:G1312,4,FALSE)</f>
        <v>250</v>
      </c>
      <c r="E475" s="142"/>
      <c r="F475"/>
    </row>
    <row r="476" spans="1:6" s="25" customFormat="1" x14ac:dyDescent="0.55000000000000004">
      <c r="A476" s="6">
        <v>399746</v>
      </c>
      <c r="B476" s="103" t="str">
        <f>VLOOKUP(A476,'Website Work'!A156:D1803,2,FALSE)</f>
        <v>Glitter Star Glasses</v>
      </c>
      <c r="C476" s="26"/>
      <c r="D476" s="141">
        <f>VLOOKUP(A476,'Party Supplies A'!A476:G1313,4,FALSE)</f>
        <v>900</v>
      </c>
      <c r="E476" s="142"/>
      <c r="F476"/>
    </row>
    <row r="477" spans="1:6" s="25" customFormat="1" x14ac:dyDescent="0.55000000000000004">
      <c r="A477" s="6">
        <v>399749</v>
      </c>
      <c r="B477" s="103" t="str">
        <f>VLOOKUP(A477,'Website Work'!A157:D1804,2,FALSE)</f>
        <v>Princess Wands</v>
      </c>
      <c r="C477" s="26"/>
      <c r="D477" s="141">
        <f>VLOOKUP(A477,'Party Supplies A'!A477:G1314,4,FALSE)</f>
        <v>350</v>
      </c>
      <c r="E477" s="142"/>
      <c r="F477"/>
    </row>
    <row r="478" spans="1:6" s="25" customFormat="1" x14ac:dyDescent="0.55000000000000004">
      <c r="A478" s="6">
        <v>399770</v>
      </c>
      <c r="B478" s="103" t="str">
        <f>VLOOKUP(A478,'Website Work'!A158:D1805,2,FALSE)</f>
        <v>Value Pack Princess Favor - 48ct</v>
      </c>
      <c r="C478" s="26"/>
      <c r="D478" s="141">
        <f>VLOOKUP(A478,'Party Supplies A'!A478:G1315,4,FALSE)</f>
        <v>775</v>
      </c>
      <c r="E478" s="142"/>
      <c r="F478"/>
    </row>
    <row r="479" spans="1:6" s="25" customFormat="1" x14ac:dyDescent="0.55000000000000004">
      <c r="A479" s="6">
        <v>399825</v>
      </c>
      <c r="B479" s="103" t="str">
        <f>VLOOKUP(A479,'Website Work'!A159:D1806,2,FALSE)</f>
        <v>Bling Star Glasses Pink/Purple</v>
      </c>
      <c r="C479" s="26"/>
      <c r="D479" s="141">
        <f>VLOOKUP(A479,'Party Supplies A'!A479:G1316,4,FALSE)</f>
        <v>450</v>
      </c>
      <c r="E479" s="142"/>
      <c r="F479"/>
    </row>
    <row r="480" spans="1:6" s="25" customFormat="1" x14ac:dyDescent="0.55000000000000004">
      <c r="A480" s="6">
        <v>399880</v>
      </c>
      <c r="B480" s="103" t="str">
        <f>VLOOKUP(A480,'Website Work'!A160:D1807,2,FALSE)</f>
        <v>Inflatable Sword</v>
      </c>
      <c r="C480" s="26"/>
      <c r="D480" s="141">
        <f>VLOOKUP(A480,'Party Supplies A'!A480:G1317,4,FALSE)</f>
        <v>350</v>
      </c>
      <c r="E480" s="142"/>
      <c r="F480"/>
    </row>
    <row r="481" spans="1:6" s="25" customFormat="1" x14ac:dyDescent="0.55000000000000004">
      <c r="A481" s="6">
        <v>399945</v>
      </c>
      <c r="B481" s="103" t="str">
        <f>VLOOKUP(A481,'Website Work'!A161:D1808,2,FALSE)</f>
        <v>Glitzy Girl Tattoo</v>
      </c>
      <c r="C481" s="26"/>
      <c r="D481" s="141">
        <f>VLOOKUP(A481,'Party Supplies A'!A481:G1318,4,FALSE)</f>
        <v>250</v>
      </c>
      <c r="E481" s="142"/>
      <c r="F481"/>
    </row>
    <row r="482" spans="1:6" s="25" customFormat="1" x14ac:dyDescent="0.55000000000000004">
      <c r="A482" s="6">
        <v>399954</v>
      </c>
      <c r="B482" s="103" t="str">
        <f>VLOOKUP(A482,'Website Work'!A162:D1809,2,FALSE)</f>
        <v>Little Champs Favor Pack - 48ct</v>
      </c>
      <c r="C482" s="26"/>
      <c r="D482" s="141">
        <f>VLOOKUP(A482,'Party Supplies A'!A482:G1319,4,FALSE)</f>
        <v>775</v>
      </c>
      <c r="E482" s="142"/>
      <c r="F482"/>
    </row>
    <row r="483" spans="1:6" s="25" customFormat="1" x14ac:dyDescent="0.55000000000000004">
      <c r="A483" s="6">
        <v>399984</v>
      </c>
      <c r="B483" s="103" t="str">
        <f>VLOOKUP(A483,'Website Work'!A163:D1810,2,FALSE)</f>
        <v>Garden Girl Tattoo</v>
      </c>
      <c r="C483" s="26"/>
      <c r="D483" s="141">
        <f>VLOOKUP(A483,'Party Supplies A'!A483:G1320,4,FALSE)</f>
        <v>249</v>
      </c>
      <c r="E483" s="142"/>
      <c r="F483"/>
    </row>
    <row r="484" spans="1:6" s="25" customFormat="1" x14ac:dyDescent="0.55000000000000004">
      <c r="A484" s="6">
        <v>399985</v>
      </c>
      <c r="B484" s="103" t="str">
        <f>VLOOKUP(A484,'Website Work'!A164:D1811,2,FALSE)</f>
        <v>Jungle Animal Tattoo</v>
      </c>
      <c r="C484" s="26"/>
      <c r="D484" s="141">
        <f>VLOOKUP(A484,'Party Supplies A'!A484:G1321,4,FALSE)</f>
        <v>249</v>
      </c>
      <c r="E484" s="142"/>
      <c r="F484"/>
    </row>
    <row r="485" spans="1:6" s="25" customFormat="1" x14ac:dyDescent="0.55000000000000004">
      <c r="A485" s="6">
        <v>399986</v>
      </c>
      <c r="B485" s="103" t="str">
        <f>VLOOKUP(A485,'Website Work'!A2:D1812,2,FALSE)</f>
        <v>Mega Value Favor Pack 48 pc Garden Girl</v>
      </c>
      <c r="C485" s="26"/>
      <c r="D485" s="141">
        <f>VLOOKUP(A485,'Party Supplies A'!A485:G1322,4,FALSE)</f>
        <v>775</v>
      </c>
      <c r="E485" s="142"/>
      <c r="F485"/>
    </row>
    <row r="486" spans="1:6" s="25" customFormat="1" x14ac:dyDescent="0.55000000000000004">
      <c r="A486" s="6">
        <v>399987</v>
      </c>
      <c r="B486" s="103" t="str">
        <f>VLOOKUP(A486,'Website Work'!A166:D1813,2,FALSE)</f>
        <v>Jungle Animal Mega Valur Favor Pack - 48ct</v>
      </c>
      <c r="C486" s="26"/>
      <c r="D486" s="141">
        <f>VLOOKUP(A486,'Party Supplies A'!A486:G1323,4,FALSE)</f>
        <v>775</v>
      </c>
      <c r="E486" s="142"/>
      <c r="F486"/>
    </row>
    <row r="487" spans="1:6" s="25" customFormat="1" x14ac:dyDescent="0.55000000000000004">
      <c r="A487" s="6">
        <v>399988</v>
      </c>
      <c r="B487" s="103" t="str">
        <f>VLOOKUP(A487,'Website Work'!A167:D1814,2,FALSE)</f>
        <v>Multi Face Paint Jungle Animal</v>
      </c>
      <c r="C487" s="26"/>
      <c r="D487" s="141">
        <f>VLOOKUP(A487,'Party Supplies A'!A487:G1324,4,FALSE)</f>
        <v>365</v>
      </c>
      <c r="E487" s="142"/>
      <c r="F487"/>
    </row>
    <row r="488" spans="1:6" s="25" customFormat="1" x14ac:dyDescent="0.55000000000000004">
      <c r="A488" s="6">
        <v>400044</v>
      </c>
      <c r="B488" s="103" t="str">
        <f>VLOOKUP(A488,'Website Work'!A168:D1815,2,FALSE)</f>
        <v>Valentine Party Tooth Picks</v>
      </c>
      <c r="C488" s="26"/>
      <c r="D488" s="141">
        <f>VLOOKUP(A488,'Party Supplies A'!A488:G1325,4,FALSE)</f>
        <v>285</v>
      </c>
      <c r="E488" s="142"/>
      <c r="F488"/>
    </row>
    <row r="489" spans="1:6" s="25" customFormat="1" x14ac:dyDescent="0.55000000000000004">
      <c r="A489" s="6">
        <v>400196</v>
      </c>
      <c r="B489" s="103" t="str">
        <f>VLOOKUP(A489,'Website Work'!A169:D1816,2,FALSE)</f>
        <v>Skull &amp; Bones Party Picks</v>
      </c>
      <c r="C489" s="26"/>
      <c r="D489" s="141">
        <f>VLOOKUP(A489,'Party Supplies A'!A489:G1326,4,FALSE)</f>
        <v>350</v>
      </c>
      <c r="E489" s="142"/>
      <c r="F489"/>
    </row>
    <row r="490" spans="1:6" s="25" customFormat="1" x14ac:dyDescent="0.55000000000000004">
      <c r="A490" s="6">
        <v>429321</v>
      </c>
      <c r="B490" s="103" t="str">
        <f>VLOOKUP(A490,'Website Work'!A170:D1817,2,FALSE)</f>
        <v>Barnyard Party Cup</v>
      </c>
      <c r="C490" s="26"/>
      <c r="D490" s="141">
        <f>VLOOKUP(A490,'Party Supplies A'!A490:G1327,4,FALSE)</f>
        <v>150</v>
      </c>
      <c r="E490" s="142"/>
      <c r="F490"/>
    </row>
    <row r="491" spans="1:6" s="25" customFormat="1" x14ac:dyDescent="0.55000000000000004">
      <c r="A491" s="6">
        <v>429754</v>
      </c>
      <c r="B491" s="103" t="str">
        <f>VLOOKUP(A491,'Website Work'!A171:D1818,2,FALSE)</f>
        <v>Princess Party Cup</v>
      </c>
      <c r="C491" s="26"/>
      <c r="D491" s="141">
        <f>VLOOKUP(A491,'Party Supplies A'!A491:G1328,4,FALSE)</f>
        <v>150</v>
      </c>
      <c r="E491" s="142"/>
      <c r="F491"/>
    </row>
    <row r="492" spans="1:6" s="25" customFormat="1" x14ac:dyDescent="0.55000000000000004">
      <c r="A492" s="6">
        <v>429949</v>
      </c>
      <c r="B492" s="103" t="str">
        <f>VLOOKUP(A492,'Website Work'!A172:D1819,2,FALSE)</f>
        <v>Glitzy Girl Party Cup</v>
      </c>
      <c r="C492" s="26"/>
      <c r="D492" s="141">
        <f>VLOOKUP(A492,'Party Supplies A'!A492:G1329,4,FALSE)</f>
        <v>150</v>
      </c>
      <c r="E492" s="142"/>
      <c r="F492"/>
    </row>
    <row r="493" spans="1:6" s="25" customFormat="1" x14ac:dyDescent="0.55000000000000004">
      <c r="A493" s="6">
        <v>429960</v>
      </c>
      <c r="B493" s="103" t="str">
        <f>VLOOKUP(A493,'Website Work'!A173:D1820,2,FALSE)</f>
        <v>Garden Girl Party Cup</v>
      </c>
      <c r="C493" s="26"/>
      <c r="D493" s="141">
        <f>VLOOKUP(A493,'Party Supplies A'!A493:G1330,4,FALSE)</f>
        <v>150</v>
      </c>
      <c r="E493" s="142"/>
      <c r="F493"/>
    </row>
    <row r="494" spans="1:6" s="25" customFormat="1" x14ac:dyDescent="0.55000000000000004">
      <c r="A494" s="6">
        <v>429961</v>
      </c>
      <c r="B494" s="103" t="str">
        <f>VLOOKUP(A494,'Website Work'!A174:D1821,2,FALSE)</f>
        <v>Jungle Animal Party Cup</v>
      </c>
      <c r="C494" s="26"/>
      <c r="D494" s="141">
        <f>VLOOKUP(A494,'Party Supplies A'!A494:G1331,4,FALSE)</f>
        <v>150</v>
      </c>
      <c r="E494" s="142"/>
      <c r="F494"/>
    </row>
    <row r="495" spans="1:6" s="25" customFormat="1" x14ac:dyDescent="0.55000000000000004">
      <c r="A495" s="6">
        <v>438906</v>
      </c>
      <c r="B495" s="103" t="str">
        <f>VLOOKUP(A495,'Website Work'!A175:D1822,2,FALSE)</f>
        <v>Casino Plastic Tray</v>
      </c>
      <c r="C495" s="26"/>
      <c r="D495" s="141">
        <f>VLOOKUP(A495,'Party Supplies A'!A495:G1332,4,FALSE)</f>
        <v>375</v>
      </c>
      <c r="E495" s="142"/>
      <c r="F495"/>
    </row>
    <row r="496" spans="1:6" s="25" customFormat="1" x14ac:dyDescent="0.55000000000000004">
      <c r="A496" s="6">
        <v>438907</v>
      </c>
      <c r="B496" s="103" t="str">
        <f>VLOOKUP(A496,'Website Work'!A176:D1823,2,FALSE)</f>
        <v>Casino Bowl</v>
      </c>
      <c r="C496" s="26"/>
      <c r="D496" s="141">
        <f>VLOOKUP(A496,'Party Supplies A'!A496:G1333,4,FALSE)</f>
        <v>399</v>
      </c>
      <c r="E496" s="142"/>
      <c r="F496"/>
    </row>
    <row r="497" spans="1:6" s="25" customFormat="1" x14ac:dyDescent="0.55000000000000004">
      <c r="A497" s="6">
        <v>438909</v>
      </c>
      <c r="B497" s="103" t="str">
        <f>VLOOKUP(A497,'Website Work'!A177:D1824,2,FALSE)</f>
        <v>Rock &amp; Roll Plastic Serving Bowl</v>
      </c>
      <c r="C497" s="26"/>
      <c r="D497" s="141">
        <f>VLOOKUP(A497,'Party Supplies A'!A497:G1334,4,FALSE)</f>
        <v>450</v>
      </c>
      <c r="E497" s="142"/>
      <c r="F497"/>
    </row>
    <row r="498" spans="1:6" s="25" customFormat="1" x14ac:dyDescent="0.55000000000000004">
      <c r="A498" s="6">
        <v>439566</v>
      </c>
      <c r="B498" s="103" t="str">
        <f>VLOOKUP(A498,'Website Work'!A178:D1825,2,FALSE)</f>
        <v>Fabric Bib First Birthday Boy</v>
      </c>
      <c r="C498" s="26"/>
      <c r="D498" s="141">
        <f>VLOOKUP(A498,'Party Supplies A'!A498:G1335,4,FALSE)</f>
        <v>599</v>
      </c>
      <c r="E498" s="142"/>
      <c r="F498"/>
    </row>
    <row r="499" spans="1:6" s="25" customFormat="1" x14ac:dyDescent="0.55000000000000004">
      <c r="A499" s="6">
        <v>439567</v>
      </c>
      <c r="B499" s="103" t="str">
        <f>VLOOKUP(A499,'Website Work'!A179:D1826,2,FALSE)</f>
        <v>Fabric Bib First Birthday Girl</v>
      </c>
      <c r="C499" s="26"/>
      <c r="D499" s="141">
        <f>VLOOKUP(A499,'Party Supplies A'!A499:G1336,4,FALSE)</f>
        <v>599</v>
      </c>
      <c r="E499" s="142"/>
      <c r="F499"/>
    </row>
    <row r="500" spans="1:6" s="25" customFormat="1" x14ac:dyDescent="0.55000000000000004">
      <c r="A500" s="6">
        <v>439755</v>
      </c>
      <c r="B500" s="103" t="str">
        <f>VLOOKUP(A500,'Website Work'!A180:D1827,2,FALSE)</f>
        <v>Little Champs Plastic Bowl</v>
      </c>
      <c r="C500" s="26"/>
      <c r="D500" s="141">
        <f>VLOOKUP(A500,'Party Supplies A'!A500:G1337,4,FALSE)</f>
        <v>399</v>
      </c>
      <c r="E500" s="142"/>
      <c r="F500"/>
    </row>
    <row r="501" spans="1:6" s="25" customFormat="1" x14ac:dyDescent="0.55000000000000004">
      <c r="A501" s="6">
        <v>439801.99</v>
      </c>
      <c r="B501" s="103" t="str">
        <f>VLOOKUP(A501,'Website Work'!A181:D1828,2,FALSE)</f>
        <v>Disco Bowl Small</v>
      </c>
      <c r="C501" s="26"/>
      <c r="D501" s="141">
        <f>VLOOKUP(A501,'Party Supplies A'!A501:G1338,4,FALSE)</f>
        <v>199</v>
      </c>
      <c r="E501" s="142"/>
      <c r="F501"/>
    </row>
    <row r="502" spans="1:6" s="25" customFormat="1" x14ac:dyDescent="0.55000000000000004">
      <c r="A502" s="6">
        <v>439830</v>
      </c>
      <c r="B502" s="103" t="str">
        <f>VLOOKUP(A502,'Website Work'!A182:D1829,2,FALSE)</f>
        <v>Rock Star Serving Bowl</v>
      </c>
      <c r="C502" s="26"/>
      <c r="D502" s="141">
        <f>VLOOKUP(A502,'Party Supplies A'!A502:G1339,4,FALSE)</f>
        <v>399</v>
      </c>
      <c r="E502" s="142"/>
      <c r="F502"/>
    </row>
    <row r="503" spans="1:6" s="25" customFormat="1" x14ac:dyDescent="0.55000000000000004">
      <c r="A503" s="6">
        <v>439949</v>
      </c>
      <c r="B503" s="103" t="str">
        <f>VLOOKUP(A503,'Website Work'!A183:D1830,2,FALSE)</f>
        <v>Glitzy Girl Serving Bowl</v>
      </c>
      <c r="C503" s="26"/>
      <c r="D503" s="141">
        <f>VLOOKUP(A503,'Party Supplies A'!A503:G1340,4,FALSE)</f>
        <v>350</v>
      </c>
      <c r="E503" s="142"/>
      <c r="F503"/>
    </row>
    <row r="504" spans="1:6" s="25" customFormat="1" x14ac:dyDescent="0.55000000000000004">
      <c r="A504" s="6">
        <v>439955</v>
      </c>
      <c r="B504" s="103" t="str">
        <f>VLOOKUP(A504,'Website Work'!A184:D1831,2,FALSE)</f>
        <v>Snack Plate Little Champs</v>
      </c>
      <c r="C504" s="26"/>
      <c r="D504" s="141">
        <f>VLOOKUP(A504,'Party Supplies A'!A504:G1341,4,FALSE)</f>
        <v>199</v>
      </c>
      <c r="E504" s="142"/>
      <c r="F504"/>
    </row>
    <row r="505" spans="1:6" s="25" customFormat="1" x14ac:dyDescent="0.55000000000000004">
      <c r="A505" s="6">
        <v>439961</v>
      </c>
      <c r="B505" s="103" t="str">
        <f>VLOOKUP(A505,'Website Work'!A185:D1832,2,FALSE)</f>
        <v>Garden Girl Serving Bowl</v>
      </c>
      <c r="C505" s="26"/>
      <c r="D505" s="141">
        <f>VLOOKUP(A505,'Party Supplies A'!A505:G1342,4,FALSE)</f>
        <v>399</v>
      </c>
      <c r="E505" s="142"/>
      <c r="F505"/>
    </row>
    <row r="506" spans="1:6" s="25" customFormat="1" x14ac:dyDescent="0.55000000000000004">
      <c r="A506" s="6">
        <v>439963</v>
      </c>
      <c r="B506" s="103" t="str">
        <f>VLOOKUP(A506,'Website Work'!A186:D1833,2,FALSE)</f>
        <v>Jungle Animal Serving Bowl</v>
      </c>
      <c r="C506" s="26"/>
      <c r="D506" s="141">
        <f>VLOOKUP(A506,'Party Supplies A'!A506:G1343,4,FALSE)</f>
        <v>399</v>
      </c>
      <c r="E506" s="142"/>
      <c r="F506"/>
    </row>
    <row r="507" spans="1:6" s="25" customFormat="1" x14ac:dyDescent="0.55000000000000004">
      <c r="A507" s="6">
        <v>450056</v>
      </c>
      <c r="B507" s="103" t="str">
        <f>VLOOKUP(A507,'Website Work'!A187:D1834,2,FALSE)</f>
        <v>Glass Grabber Creature</v>
      </c>
      <c r="C507" s="26"/>
      <c r="D507" s="141">
        <f>VLOOKUP(A507,'Party Supplies A'!A507:G1344,4,FALSE)</f>
        <v>475</v>
      </c>
      <c r="E507" s="142"/>
      <c r="F507"/>
    </row>
    <row r="508" spans="1:6" s="25" customFormat="1" x14ac:dyDescent="0.55000000000000004">
      <c r="A508" s="6">
        <v>459018</v>
      </c>
      <c r="B508" s="103" t="str">
        <f>VLOOKUP(A508,'Website Work'!A188:D1835,2,FALSE)</f>
        <v>Foggy Finder Glass Grabber</v>
      </c>
      <c r="C508" s="26"/>
      <c r="D508" s="141">
        <f>VLOOKUP(A508,'Party Supplies A'!A508:G1345,4,FALSE)</f>
        <v>475</v>
      </c>
      <c r="E508" s="142"/>
      <c r="F508"/>
    </row>
    <row r="509" spans="1:6" s="25" customFormat="1" x14ac:dyDescent="0.55000000000000004">
      <c r="A509" s="6">
        <v>460225</v>
      </c>
      <c r="B509" s="103" t="str">
        <f>VLOOKUP(A509,'Website Work'!A189:D1836,2,FALSE)</f>
        <v>Casino Shot Glasses</v>
      </c>
      <c r="C509" s="26"/>
      <c r="D509" s="141">
        <f>VLOOKUP(A509,'Party Supplies A'!A509:G1346,4,FALSE)</f>
        <v>499</v>
      </c>
      <c r="E509" s="142"/>
      <c r="F509"/>
    </row>
    <row r="510" spans="1:6" s="25" customFormat="1" x14ac:dyDescent="0.55000000000000004">
      <c r="A510" s="6">
        <v>490900</v>
      </c>
      <c r="B510" s="103" t="str">
        <f>VLOOKUP(A510,'Website Work'!A190:D1837,2,FALSE)</f>
        <v>Jumbo Invite Bride 2 Be Bling</v>
      </c>
      <c r="C510" s="26"/>
      <c r="D510" s="141">
        <f>VLOOKUP(A510,'Party Supplies A'!A510:G1347,4,FALSE)</f>
        <v>699</v>
      </c>
      <c r="E510" s="142"/>
      <c r="F510"/>
    </row>
    <row r="511" spans="1:6" s="25" customFormat="1" x14ac:dyDescent="0.55000000000000004">
      <c r="A511" s="6">
        <v>491012</v>
      </c>
      <c r="B511" s="103" t="str">
        <f>VLOOKUP(A511,'Website Work'!A191:D1838,2,FALSE)</f>
        <v>Invites Hugs &amp; Stitches Girl</v>
      </c>
      <c r="C511" s="26"/>
      <c r="D511" s="141">
        <f>VLOOKUP(A511,'Party Supplies A'!A511:G1348,4,FALSE)</f>
        <v>399</v>
      </c>
      <c r="E511" s="142"/>
      <c r="F511"/>
    </row>
    <row r="512" spans="1:6" s="25" customFormat="1" x14ac:dyDescent="0.55000000000000004">
      <c r="A512" s="6">
        <v>491016</v>
      </c>
      <c r="B512" s="103" t="str">
        <f>VLOOKUP(A512,'Website Work'!A192:D1839,2,FALSE)</f>
        <v>Invites Hugs &amp; Stitches Boy</v>
      </c>
      <c r="C512" s="26"/>
      <c r="D512" s="141">
        <f>VLOOKUP(A512,'Party Supplies A'!A512:G1349,4,FALSE)</f>
        <v>399</v>
      </c>
      <c r="E512" s="142"/>
      <c r="F512"/>
    </row>
    <row r="513" spans="1:6" s="25" customFormat="1" x14ac:dyDescent="0.55000000000000004">
      <c r="A513" s="6">
        <v>493460</v>
      </c>
      <c r="B513" s="103" t="str">
        <f>VLOOKUP(A513,'Website Work'!A193:D1840,2,FALSE)</f>
        <v>Princess Invites</v>
      </c>
      <c r="C513" s="26"/>
      <c r="D513" s="141">
        <f>VLOOKUP(A513,'Party Supplies A'!A513:G1350,4,FALSE)</f>
        <v>699</v>
      </c>
      <c r="E513" s="142"/>
      <c r="F513"/>
    </row>
    <row r="514" spans="1:6" s="25" customFormat="1" x14ac:dyDescent="0.55000000000000004">
      <c r="A514" s="6">
        <v>493469</v>
      </c>
      <c r="B514" s="103" t="str">
        <f>VLOOKUP(A514,'Website Work'!A194:D1841,2,FALSE)</f>
        <v>Sports Party Invites</v>
      </c>
      <c r="C514" s="26"/>
      <c r="D514" s="141">
        <f>VLOOKUP(A514,'Party Supplies A'!A514:G1351,4,FALSE)</f>
        <v>699</v>
      </c>
      <c r="E514" s="142"/>
      <c r="F514"/>
    </row>
    <row r="515" spans="1:6" s="25" customFormat="1" x14ac:dyDescent="0.55000000000000004">
      <c r="A515" s="6">
        <v>493480</v>
      </c>
      <c r="B515" s="103" t="str">
        <f>VLOOKUP(A515,'Website Work'!A195:D1842,2,FALSE)</f>
        <v>Dinner Party Speciality Invite</v>
      </c>
      <c r="C515" s="26"/>
      <c r="D515" s="141">
        <f>VLOOKUP(A515,'Party Supplies A'!A515:G1352,4,FALSE)</f>
        <v>699</v>
      </c>
      <c r="E515" s="142"/>
      <c r="F515"/>
    </row>
    <row r="516" spans="1:6" s="25" customFormat="1" x14ac:dyDescent="0.55000000000000004">
      <c r="A516" s="6">
        <v>493486</v>
      </c>
      <c r="B516" s="103" t="str">
        <f>VLOOKUP(A516,'Website Work'!A196:D1843,2,FALSE)</f>
        <v>Hawaiian Shirt Jumbo Invite</v>
      </c>
      <c r="C516" s="26"/>
      <c r="D516" s="141">
        <f>VLOOKUP(A516,'Party Supplies A'!A516:G1353,4,FALSE)</f>
        <v>699</v>
      </c>
      <c r="E516" s="142"/>
      <c r="F516"/>
    </row>
    <row r="517" spans="1:6" s="25" customFormat="1" x14ac:dyDescent="0.55000000000000004">
      <c r="A517" s="6">
        <v>493513</v>
      </c>
      <c r="B517" s="103" t="str">
        <f>VLOOKUP(A517,'Website Work'!A197:D1844,2,FALSE)</f>
        <v>Ladybg Novelty Invite</v>
      </c>
      <c r="C517" s="26"/>
      <c r="D517" s="141">
        <f>VLOOKUP(A517,'Party Supplies A'!A517:G1354,4,FALSE)</f>
        <v>699</v>
      </c>
      <c r="E517" s="142"/>
      <c r="F517"/>
    </row>
    <row r="518" spans="1:6" s="25" customFormat="1" x14ac:dyDescent="0.55000000000000004">
      <c r="A518" s="6">
        <v>493524</v>
      </c>
      <c r="B518" s="103" t="str">
        <f>VLOOKUP(A518,'Website Work'!A198:D1845,2,FALSE)</f>
        <v>Sweet 16 Jumbo Invite</v>
      </c>
      <c r="C518" s="26"/>
      <c r="D518" s="141">
        <f>VLOOKUP(A518,'Party Supplies A'!A518:G1355,4,FALSE)</f>
        <v>699</v>
      </c>
      <c r="E518" s="142"/>
      <c r="F518"/>
    </row>
    <row r="519" spans="1:6" s="25" customFormat="1" x14ac:dyDescent="0.55000000000000004">
      <c r="A519" s="6">
        <v>493528</v>
      </c>
      <c r="B519" s="103" t="str">
        <f>VLOOKUP(A519,'Website Work'!A199:D1846,2,FALSE)</f>
        <v>Skeleton Pirate Party</v>
      </c>
      <c r="C519" s="26"/>
      <c r="D519" s="141">
        <f>VLOOKUP(A519,'Party Supplies A'!A519:G1356,4,FALSE)</f>
        <v>699</v>
      </c>
      <c r="E519" s="142"/>
      <c r="F519"/>
    </row>
    <row r="520" spans="1:6" s="25" customFormat="1" x14ac:dyDescent="0.55000000000000004">
      <c r="A520" s="6">
        <v>493553</v>
      </c>
      <c r="B520" s="103" t="str">
        <f>VLOOKUP(A520,'Website Work'!A200:D1847,2,FALSE)</f>
        <v>Circus Party Jumbo Invite</v>
      </c>
      <c r="C520" s="26"/>
      <c r="D520" s="141">
        <f>VLOOKUP(A520,'Party Supplies A'!A520:G1357,4,FALSE)</f>
        <v>699</v>
      </c>
      <c r="E520" s="142"/>
      <c r="F520"/>
    </row>
    <row r="521" spans="1:6" s="25" customFormat="1" x14ac:dyDescent="0.55000000000000004">
      <c r="A521" s="6">
        <v>493610</v>
      </c>
      <c r="B521" s="103" t="str">
        <f>VLOOKUP(A521,'Website Work'!A201:D1848,2,FALSE)</f>
        <v>Large Baby Diaper Party Invite</v>
      </c>
      <c r="C521" s="26"/>
      <c r="D521" s="141">
        <f>VLOOKUP(A521,'Party Supplies A'!A521:G1358,4,FALSE)</f>
        <v>650</v>
      </c>
      <c r="E521" s="142"/>
      <c r="F521"/>
    </row>
    <row r="522" spans="1:6" s="25" customFormat="1" x14ac:dyDescent="0.55000000000000004">
      <c r="A522" s="6">
        <v>493666</v>
      </c>
      <c r="B522" s="103" t="str">
        <f>VLOOKUP(A522,'Website Work'!A202:D1849,2,FALSE)</f>
        <v>Large Novelty Invite Midnight Dreary</v>
      </c>
      <c r="C522" s="26"/>
      <c r="D522" s="141">
        <f>VLOOKUP(A522,'Party Supplies A'!A522:G1359,4,FALSE)</f>
        <v>699</v>
      </c>
      <c r="E522" s="142"/>
      <c r="F522"/>
    </row>
    <row r="523" spans="1:6" s="25" customFormat="1" x14ac:dyDescent="0.55000000000000004">
      <c r="A523" s="6">
        <v>493705</v>
      </c>
      <c r="B523" s="103" t="str">
        <f>VLOOKUP(A523,'Website Work'!A203:D1850,2,FALSE)</f>
        <v>Garden Girl Jumbo Invite</v>
      </c>
      <c r="C523" s="26"/>
      <c r="D523" s="141">
        <f>VLOOKUP(A523,'Party Supplies A'!A523:G1360,4,FALSE)</f>
        <v>699</v>
      </c>
      <c r="E523" s="142"/>
      <c r="F523"/>
    </row>
    <row r="524" spans="1:6" s="25" customFormat="1" x14ac:dyDescent="0.55000000000000004">
      <c r="A524" s="6">
        <v>493706</v>
      </c>
      <c r="B524" s="103" t="str">
        <f>VLOOKUP(A524,'Website Work'!A204:D1851,2,FALSE)</f>
        <v>Jungle Animal Jumbo Invite</v>
      </c>
      <c r="C524" s="26"/>
      <c r="D524" s="141">
        <f>VLOOKUP(A524,'Party Supplies A'!A524:G1361,4,FALSE)</f>
        <v>699</v>
      </c>
      <c r="E524" s="142"/>
      <c r="F524"/>
    </row>
    <row r="525" spans="1:6" s="25" customFormat="1" x14ac:dyDescent="0.55000000000000004">
      <c r="A525" s="6">
        <v>493894</v>
      </c>
      <c r="B525" s="103" t="str">
        <f>VLOOKUP(A525,'Website Work'!A205:D1852,2,FALSE)</f>
        <v>Racecar Jumbo Invite</v>
      </c>
      <c r="C525" s="26"/>
      <c r="D525" s="141">
        <f>VLOOKUP(A525,'Party Supplies A'!A525:G1362,4,FALSE)</f>
        <v>699</v>
      </c>
      <c r="E525" s="142"/>
      <c r="F525"/>
    </row>
    <row r="526" spans="1:6" s="25" customFormat="1" x14ac:dyDescent="0.55000000000000004">
      <c r="A526" s="6">
        <v>493896</v>
      </c>
      <c r="B526" s="103" t="str">
        <f>VLOOKUP(A526,'Website Work'!A206:D1853,2,FALSE)</f>
        <v>Jolly Roger Jumbo Invite</v>
      </c>
      <c r="C526" s="26"/>
      <c r="D526" s="141">
        <f>VLOOKUP(A526,'Party Supplies A'!A526:G1363,4,FALSE)</f>
        <v>699</v>
      </c>
      <c r="E526" s="142"/>
      <c r="F526"/>
    </row>
    <row r="527" spans="1:6" s="25" customFormat="1" x14ac:dyDescent="0.55000000000000004">
      <c r="A527" s="6">
        <v>494046</v>
      </c>
      <c r="B527" s="103" t="str">
        <f>VLOOKUP(A527,'Website Work'!A207:D1854,2,FALSE)</f>
        <v>Totally Awesome Jumbo Invite</v>
      </c>
      <c r="C527" s="26"/>
      <c r="D527" s="141">
        <f>VLOOKUP(A527,'Party Supplies A'!A527:G1364,4,FALSE)</f>
        <v>699</v>
      </c>
      <c r="E527" s="142"/>
      <c r="F527"/>
    </row>
    <row r="528" spans="1:6" s="25" customFormat="1" x14ac:dyDescent="0.55000000000000004">
      <c r="A528" s="6">
        <v>494057</v>
      </c>
      <c r="B528" s="103" t="str">
        <f>VLOOKUP(A528,'Website Work'!A208:D1855,2,FALSE)</f>
        <v>Lovely Ladybbug Jumbo Invite</v>
      </c>
      <c r="C528" s="26"/>
      <c r="D528" s="141">
        <f>VLOOKUP(A528,'Party Supplies A'!A528:G1365,4,FALSE)</f>
        <v>699</v>
      </c>
      <c r="E528" s="142"/>
      <c r="F528"/>
    </row>
    <row r="529" spans="1:6" s="25" customFormat="1" x14ac:dyDescent="0.55000000000000004">
      <c r="A529" s="6">
        <v>499146</v>
      </c>
      <c r="B529" s="103" t="str">
        <f>VLOOKUP(A529,'Website Work'!A209:D1856,2,FALSE)</f>
        <v>Garden Girl Invite</v>
      </c>
      <c r="C529" s="26"/>
      <c r="D529" s="141">
        <f>VLOOKUP(A529,'Party Supplies A'!A529:G1366,4,FALSE)</f>
        <v>500</v>
      </c>
      <c r="E529" s="142"/>
      <c r="F529"/>
    </row>
    <row r="530" spans="1:6" s="25" customFormat="1" x14ac:dyDescent="0.55000000000000004">
      <c r="A530" s="6">
        <v>503696</v>
      </c>
      <c r="B530" s="103" t="str">
        <f>VLOOKUP(A530,'Website Work'!A210:D1857,2,FALSE)</f>
        <v>Beverage Napkins - Wonderful Life</v>
      </c>
      <c r="C530" s="26"/>
      <c r="D530" s="141">
        <f>VLOOKUP(A530,'Party Supplies A'!A530:G1367,4,FALSE)</f>
        <v>250</v>
      </c>
      <c r="E530" s="142"/>
      <c r="F530"/>
    </row>
    <row r="531" spans="1:6" s="25" customFormat="1" x14ac:dyDescent="0.55000000000000004">
      <c r="A531" s="6">
        <v>505006</v>
      </c>
      <c r="B531" s="103" t="str">
        <f>VLOOKUP(A531,'Website Work'!A211:D1858,2,FALSE)</f>
        <v>Casino Beverage Napkins</v>
      </c>
      <c r="C531" s="26"/>
      <c r="D531" s="141">
        <f>VLOOKUP(A531,'Party Supplies A'!A531:G1368,4,FALSE)</f>
        <v>225</v>
      </c>
      <c r="E531" s="142"/>
      <c r="F531"/>
    </row>
    <row r="532" spans="1:6" s="25" customFormat="1" x14ac:dyDescent="0.55000000000000004">
      <c r="A532" s="6">
        <v>507850</v>
      </c>
      <c r="B532" s="103" t="str">
        <f>VLOOKUP(A532,'Website Work'!A212:D1859,2,FALSE)</f>
        <v>Beverage Napkins - Alcohol Kills Fat Cells</v>
      </c>
      <c r="C532" s="26"/>
      <c r="D532" s="141">
        <f>VLOOKUP(A532,'Party Supplies A'!A532:G1369,4,FALSE)</f>
        <v>250</v>
      </c>
      <c r="E532" s="142"/>
      <c r="F532"/>
    </row>
    <row r="533" spans="1:6" s="25" customFormat="1" x14ac:dyDescent="0.55000000000000004">
      <c r="A533" s="6">
        <v>508110</v>
      </c>
      <c r="B533" s="103" t="str">
        <f>VLOOKUP(A533,'Website Work'!A213:D1860,2,FALSE)</f>
        <v>Bachelorette Party - Last Night Out</v>
      </c>
      <c r="C533" s="26"/>
      <c r="D533" s="141">
        <f>VLOOKUP(A533,'Party Supplies A'!A533:G1370,4,FALSE)</f>
        <v>250</v>
      </c>
      <c r="E533" s="142"/>
      <c r="F533"/>
    </row>
    <row r="534" spans="1:6" s="25" customFormat="1" x14ac:dyDescent="0.55000000000000004">
      <c r="A534" s="6">
        <v>508112</v>
      </c>
      <c r="B534" s="103" t="str">
        <f>VLOOKUP(A534,'Website Work'!A214:D1861,2,FALSE)</f>
        <v>Bachelorette Party - "I Do"</v>
      </c>
      <c r="C534" s="26"/>
      <c r="D534" s="141">
        <f>VLOOKUP(A534,'Party Supplies A'!A534:G1371,4,FALSE)</f>
        <v>250</v>
      </c>
      <c r="E534" s="142"/>
      <c r="F534"/>
    </row>
    <row r="535" spans="1:6" s="25" customFormat="1" x14ac:dyDescent="0.55000000000000004">
      <c r="A535" s="6">
        <v>509104</v>
      </c>
      <c r="B535" s="103" t="str">
        <f>VLOOKUP(A535,'Website Work'!A215:D1862,2,FALSE)</f>
        <v>Beverage Napkins - Age Is Just A Number</v>
      </c>
      <c r="C535" s="26"/>
      <c r="D535" s="141">
        <f>VLOOKUP(A535,'Party Supplies A'!A535:G1372,4,FALSE)</f>
        <v>250</v>
      </c>
      <c r="E535" s="142"/>
      <c r="F535"/>
    </row>
    <row r="536" spans="1:6" s="25" customFormat="1" x14ac:dyDescent="0.55000000000000004">
      <c r="A536" s="6">
        <v>509105</v>
      </c>
      <c r="B536" s="103" t="str">
        <f>VLOOKUP(A536,'Website Work'!A216:D1863,2,FALSE)</f>
        <v>Beverage Napkins - I am not Aging, I am Evolving</v>
      </c>
      <c r="C536" s="26"/>
      <c r="D536" s="141">
        <f>VLOOKUP(A536,'Party Supplies A'!A536:G1373,4,FALSE)</f>
        <v>250</v>
      </c>
      <c r="E536" s="142"/>
      <c r="F536"/>
    </row>
    <row r="537" spans="1:6" s="25" customFormat="1" x14ac:dyDescent="0.55000000000000004">
      <c r="A537" s="6">
        <v>509106</v>
      </c>
      <c r="B537" s="103" t="str">
        <f>VLOOKUP(A537,'Website Work'!A217:D1864,2,FALSE)</f>
        <v>Beverage Napkins - Women rarely Admits Their Age</v>
      </c>
      <c r="C537" s="26"/>
      <c r="D537" s="141">
        <f>VLOOKUP(A537,'Party Supplies A'!A537:G1374,4,FALSE)</f>
        <v>250</v>
      </c>
      <c r="E537" s="142"/>
      <c r="F537"/>
    </row>
    <row r="538" spans="1:6" s="25" customFormat="1" x14ac:dyDescent="0.55000000000000004">
      <c r="A538" s="6">
        <v>509148</v>
      </c>
      <c r="B538" s="103" t="str">
        <f>VLOOKUP(A538,'Website Work'!A218:D1865,2,FALSE)</f>
        <v>Beverage Napkins Jungle Animal</v>
      </c>
      <c r="C538" s="26"/>
      <c r="D538" s="141">
        <f>VLOOKUP(A538,'Party Supplies A'!A538:G1375,4,FALSE)</f>
        <v>225</v>
      </c>
      <c r="E538" s="142"/>
      <c r="F538"/>
    </row>
    <row r="539" spans="1:6" s="25" customFormat="1" x14ac:dyDescent="0.55000000000000004">
      <c r="A539" s="6">
        <v>509292</v>
      </c>
      <c r="B539" s="103" t="str">
        <f>VLOOKUP(A539,'Website Work'!A219:D1866,2,FALSE)</f>
        <v>Beverage Napkins - One-Der Ful Birthday Boy</v>
      </c>
      <c r="C539" s="26"/>
      <c r="D539" s="141">
        <f>VLOOKUP(A539,'Party Supplies A'!A539:G1376,4,FALSE)</f>
        <v>225</v>
      </c>
      <c r="E539" s="142"/>
      <c r="F539"/>
    </row>
    <row r="540" spans="1:6" s="25" customFormat="1" x14ac:dyDescent="0.55000000000000004">
      <c r="A540" s="6">
        <v>509323</v>
      </c>
      <c r="B540" s="103" t="str">
        <f>VLOOKUP(A540,'Website Work'!A220:D1867,2,FALSE)</f>
        <v>Beverage Napkins - One-Der Ful Birthday Girl</v>
      </c>
      <c r="C540" s="26"/>
      <c r="D540" s="141">
        <f>VLOOKUP(A540,'Party Supplies A'!A540:G1377,4,FALSE)</f>
        <v>225</v>
      </c>
      <c r="E540" s="142"/>
      <c r="F540"/>
    </row>
    <row r="541" spans="1:6" s="25" customFormat="1" x14ac:dyDescent="0.55000000000000004">
      <c r="A541" s="6">
        <v>509457</v>
      </c>
      <c r="B541" s="103" t="str">
        <f>VLOOKUP(A541,'Website Work'!A221:D1868,2,FALSE)</f>
        <v>Beverage Napkins - Little Princess</v>
      </c>
      <c r="C541" s="26"/>
      <c r="D541" s="141">
        <f>VLOOKUP(A541,'Party Supplies A'!A541:G1378,4,FALSE)</f>
        <v>225</v>
      </c>
      <c r="E541" s="142"/>
      <c r="F541"/>
    </row>
    <row r="542" spans="1:6" s="25" customFormat="1" x14ac:dyDescent="0.55000000000000004">
      <c r="A542" s="6">
        <v>509458</v>
      </c>
      <c r="B542" s="103" t="str">
        <f>VLOOKUP(A542,'Website Work'!A222:D1869,2,FALSE)</f>
        <v>Beverage Napkins - Little Prince</v>
      </c>
      <c r="C542" s="26"/>
      <c r="D542" s="141">
        <f>VLOOKUP(A542,'Party Supplies A'!A542:G1379,4,FALSE)</f>
        <v>225</v>
      </c>
      <c r="E542" s="142"/>
      <c r="F542"/>
    </row>
    <row r="543" spans="1:6" s="25" customFormat="1" x14ac:dyDescent="0.55000000000000004">
      <c r="A543" s="6">
        <v>509563</v>
      </c>
      <c r="B543" s="103" t="str">
        <f>VLOOKUP(A543,'Website Work'!A223:D1870,2,FALSE)</f>
        <v>Beverage Napkins - Tequilla Shots</v>
      </c>
      <c r="C543" s="26"/>
      <c r="D543" s="141">
        <f>VLOOKUP(A543,'Party Supplies A'!A543:G1380,4,FALSE)</f>
        <v>225</v>
      </c>
      <c r="E543" s="142"/>
      <c r="F543"/>
    </row>
    <row r="544" spans="1:6" s="25" customFormat="1" x14ac:dyDescent="0.55000000000000004">
      <c r="A544" s="6">
        <v>509754</v>
      </c>
      <c r="B544" s="103" t="str">
        <f>VLOOKUP(A544,'Website Work'!A224:D1871,2,FALSE)</f>
        <v>Princess Beverage Napkins</v>
      </c>
      <c r="C544" s="26"/>
      <c r="D544" s="141">
        <f>VLOOKUP(A544,'Party Supplies A'!A544:G1381,4,FALSE)</f>
        <v>225</v>
      </c>
      <c r="E544" s="142"/>
      <c r="F544"/>
    </row>
    <row r="545" spans="1:6" s="25" customFormat="1" x14ac:dyDescent="0.55000000000000004">
      <c r="A545" s="6">
        <v>511012</v>
      </c>
      <c r="B545" s="103" t="str">
        <f>VLOOKUP(A545,'Website Work'!A225:D1872,2,FALSE)</f>
        <v>Lunch Napkins HUGS &amp; STITCHES GIRL</v>
      </c>
      <c r="C545" s="26"/>
      <c r="D545" s="141">
        <f>VLOOKUP(A545,'Party Supplies A'!A545:G1382,4,FALSE)</f>
        <v>299</v>
      </c>
      <c r="E545" s="142"/>
      <c r="F545"/>
    </row>
    <row r="546" spans="1:6" s="25" customFormat="1" x14ac:dyDescent="0.55000000000000004">
      <c r="A546" s="6">
        <v>511016</v>
      </c>
      <c r="B546" s="103" t="str">
        <f>VLOOKUP(A546,'Website Work'!A226:D1873,2,FALSE)</f>
        <v>Lunch Napkins HUGS &amp; STITCHES BOY</v>
      </c>
      <c r="C546" s="26"/>
      <c r="D546" s="141">
        <f>VLOOKUP(A546,'Party Supplies A'!A546:G1383,4,FALSE)</f>
        <v>299</v>
      </c>
      <c r="E546" s="142"/>
      <c r="F546"/>
    </row>
    <row r="547" spans="1:6" s="25" customFormat="1" x14ac:dyDescent="0.55000000000000004">
      <c r="A547" s="6">
        <v>511040</v>
      </c>
      <c r="B547" s="103" t="str">
        <f>VLOOKUP(A547,'Website Work'!A227:D1874,2,FALSE)</f>
        <v>Lunch Napkins Maquerade Party</v>
      </c>
      <c r="C547" s="26"/>
      <c r="D547" s="141">
        <f>VLOOKUP(A547,'Party Supplies A'!A547:G1384,4,FALSE)</f>
        <v>299</v>
      </c>
      <c r="E547" s="142"/>
      <c r="F547"/>
    </row>
    <row r="548" spans="1:6" s="25" customFormat="1" x14ac:dyDescent="0.55000000000000004">
      <c r="A548" s="6">
        <v>513677</v>
      </c>
      <c r="B548" s="103" t="str">
        <f>VLOOKUP(A548,'Website Work'!A228:D1875,2,FALSE)</f>
        <v>Lunch Napkins Party On</v>
      </c>
      <c r="C548" s="26"/>
      <c r="D548" s="141">
        <f>VLOOKUP(A548,'Party Supplies A'!A548:G1385,4,FALSE)</f>
        <v>299</v>
      </c>
      <c r="E548" s="142"/>
      <c r="F548"/>
    </row>
    <row r="549" spans="1:6" s="25" customFormat="1" x14ac:dyDescent="0.55000000000000004">
      <c r="A549" s="6">
        <v>518221</v>
      </c>
      <c r="B549" s="103" t="str">
        <f>VLOOKUP(A549,'Website Work'!A229:D1876,2,FALSE)</f>
        <v>Pirate Party Lunch Napkins</v>
      </c>
      <c r="C549" s="26"/>
      <c r="D549" s="141">
        <f>VLOOKUP(A549,'Party Supplies A'!A549:G1386,4,FALSE)</f>
        <v>299</v>
      </c>
      <c r="E549" s="142"/>
      <c r="F549"/>
    </row>
    <row r="550" spans="1:6" s="25" customFormat="1" x14ac:dyDescent="0.55000000000000004">
      <c r="A550" s="6">
        <v>519146</v>
      </c>
      <c r="B550" s="103" t="str">
        <f>VLOOKUP(A550,'Website Work'!A230:D1877,2,FALSE)</f>
        <v>Garden Girl Lunch Napkins</v>
      </c>
      <c r="C550" s="26"/>
      <c r="D550" s="141">
        <f>VLOOKUP(A550,'Party Supplies A'!A550:G1387,4,FALSE)</f>
        <v>299</v>
      </c>
      <c r="E550" s="142"/>
      <c r="F550"/>
    </row>
    <row r="551" spans="1:6" s="25" customFormat="1" x14ac:dyDescent="0.55000000000000004">
      <c r="A551" s="6">
        <v>519148</v>
      </c>
      <c r="B551" s="103" t="str">
        <f>VLOOKUP(A551,'Website Work'!A231:D1878,2,FALSE)</f>
        <v>Jungle Animla Lunch Napkins</v>
      </c>
      <c r="C551" s="26"/>
      <c r="D551" s="141">
        <f>VLOOKUP(A551,'Party Supplies A'!A551:G1388,4,FALSE)</f>
        <v>299</v>
      </c>
      <c r="E551" s="142"/>
      <c r="F551"/>
    </row>
    <row r="552" spans="1:6" s="25" customFormat="1" x14ac:dyDescent="0.55000000000000004">
      <c r="A552" s="6">
        <v>519149</v>
      </c>
      <c r="B552" s="103" t="str">
        <f>VLOOKUP(A552,'Website Work'!A232:D1879,2,FALSE)</f>
        <v>Lunch Napkins Formal Affair</v>
      </c>
      <c r="C552" s="26"/>
      <c r="D552" s="141">
        <f>VLOOKUP(A552,'Party Supplies A'!A552:G1389,4,FALSE)</f>
        <v>299</v>
      </c>
      <c r="E552" s="142"/>
      <c r="F552"/>
    </row>
    <row r="553" spans="1:6" s="25" customFormat="1" x14ac:dyDescent="0.55000000000000004">
      <c r="A553" s="6">
        <v>519213</v>
      </c>
      <c r="B553" s="103" t="str">
        <f>VLOOKUP(A553,'Website Work'!A233:D1880,2,FALSE)</f>
        <v>Flip Flop Lunch Napkins</v>
      </c>
      <c r="C553" s="26"/>
      <c r="D553" s="141">
        <f>VLOOKUP(A553,'Party Supplies A'!A553:G1390,4,FALSE)</f>
        <v>299</v>
      </c>
      <c r="E553" s="142"/>
      <c r="F553"/>
    </row>
    <row r="554" spans="1:6" s="25" customFormat="1" x14ac:dyDescent="0.55000000000000004">
      <c r="A554" s="6">
        <v>519290</v>
      </c>
      <c r="B554" s="103" t="str">
        <f>VLOOKUP(A554,'Website Work'!A234:D1881,2,FALSE)</f>
        <v>Blooming Flowers Lunch Napkins</v>
      </c>
      <c r="C554" s="26"/>
      <c r="D554" s="141">
        <f>VLOOKUP(A554,'Party Supplies A'!A554:G1391,4,FALSE)</f>
        <v>299</v>
      </c>
      <c r="E554" s="142"/>
      <c r="F554"/>
    </row>
    <row r="555" spans="1:6" s="25" customFormat="1" x14ac:dyDescent="0.55000000000000004">
      <c r="A555" s="6">
        <v>519292</v>
      </c>
      <c r="B555" s="103" t="str">
        <f>VLOOKUP(A555,'Website Work'!A235:D1882,2,FALSE)</f>
        <v>Lunch Napkin - ONE-DER FUL BIRTHDAY BOY</v>
      </c>
      <c r="C555" s="26"/>
      <c r="D555" s="141">
        <f>VLOOKUP(A555,'Party Supplies A'!A555:G1392,4,FALSE)</f>
        <v>299</v>
      </c>
      <c r="E555" s="142"/>
      <c r="F555"/>
    </row>
    <row r="556" spans="1:6" s="25" customFormat="1" x14ac:dyDescent="0.55000000000000004">
      <c r="A556" s="6">
        <v>519314</v>
      </c>
      <c r="B556" s="103" t="str">
        <f>VLOOKUP(A556,'Website Work'!A236:D1883,2,FALSE)</f>
        <v>Tropical Breeze Lunch Napkins</v>
      </c>
      <c r="C556" s="26"/>
      <c r="D556" s="141">
        <f>VLOOKUP(A556,'Party Supplies A'!A556:G1393,4,FALSE)</f>
        <v>299</v>
      </c>
      <c r="E556" s="142"/>
      <c r="F556"/>
    </row>
    <row r="557" spans="1:6" s="25" customFormat="1" x14ac:dyDescent="0.55000000000000004">
      <c r="A557" s="6">
        <v>519321</v>
      </c>
      <c r="B557" s="103" t="str">
        <f>VLOOKUP(A557,'Website Work'!A237:D1884,2,FALSE)</f>
        <v>Barnyard Fun Lunch Napkins</v>
      </c>
      <c r="C557" s="26"/>
      <c r="D557" s="141">
        <f>VLOOKUP(A557,'Party Supplies A'!A557:G1394,4,FALSE)</f>
        <v>299</v>
      </c>
      <c r="E557" s="142"/>
      <c r="F557"/>
    </row>
    <row r="558" spans="1:6" s="25" customFormat="1" x14ac:dyDescent="0.55000000000000004">
      <c r="A558" s="6">
        <v>519323</v>
      </c>
      <c r="B558" s="103" t="str">
        <f>VLOOKUP(A558,'Website Work'!A238:D1885,2,FALSE)</f>
        <v>Lunch Napkin - ONE-DER FUL BIRTHDAY GIRL</v>
      </c>
      <c r="C558" s="26"/>
      <c r="D558" s="141">
        <f>VLOOKUP(A558,'Party Supplies A'!A558:G1395,4,FALSE)</f>
        <v>299</v>
      </c>
      <c r="E558" s="142"/>
      <c r="F558"/>
    </row>
    <row r="559" spans="1:6" s="25" customFormat="1" x14ac:dyDescent="0.55000000000000004">
      <c r="A559" s="6">
        <v>519386</v>
      </c>
      <c r="B559" s="103" t="str">
        <f>VLOOKUP(A559,'Website Work'!A239:D1886,2,FALSE)</f>
        <v>Cocoa Floral Lunch Napkins</v>
      </c>
      <c r="C559" s="26"/>
      <c r="D559" s="141">
        <f>VLOOKUP(A559,'Party Supplies A'!A559:G1396,4,FALSE)</f>
        <v>299</v>
      </c>
      <c r="E559" s="142"/>
      <c r="F559"/>
    </row>
    <row r="560" spans="1:6" s="25" customFormat="1" x14ac:dyDescent="0.55000000000000004">
      <c r="A560" s="6">
        <v>519458</v>
      </c>
      <c r="B560" s="103" t="str">
        <f>VLOOKUP(A560,'Website Work'!A240:D1887,2,FALSE)</f>
        <v>Little Prince Lunch Napkins</v>
      </c>
      <c r="C560" s="26"/>
      <c r="D560" s="141">
        <f>VLOOKUP(A560,'Party Supplies A'!A560:G1397,4,FALSE)</f>
        <v>299</v>
      </c>
      <c r="E560" s="142"/>
      <c r="F560"/>
    </row>
    <row r="561" spans="1:6" s="25" customFormat="1" x14ac:dyDescent="0.55000000000000004">
      <c r="A561" s="6">
        <v>519472</v>
      </c>
      <c r="B561" s="103" t="str">
        <f>VLOOKUP(A561,'Website Work'!A241:D1888,2,FALSE)</f>
        <v>Happy Birthday Dots &amp; Stripes Lunch Napkins</v>
      </c>
      <c r="C561" s="26"/>
      <c r="D561" s="141">
        <f>VLOOKUP(A561,'Party Supplies A'!A561:G1398,4,FALSE)</f>
        <v>299</v>
      </c>
      <c r="E561" s="142"/>
      <c r="F561"/>
    </row>
    <row r="562" spans="1:6" s="25" customFormat="1" x14ac:dyDescent="0.55000000000000004">
      <c r="A562" s="6">
        <v>519509</v>
      </c>
      <c r="B562" s="103" t="str">
        <f>VLOOKUP(A562,'Website Work'!A242:D1889,2,FALSE)</f>
        <v>Rocker Girl Lunch Napkins</v>
      </c>
      <c r="C562" s="26"/>
      <c r="D562" s="141">
        <f>VLOOKUP(A562,'Party Supplies A'!A562:G1399,4,FALSE)</f>
        <v>299</v>
      </c>
      <c r="E562" s="142"/>
      <c r="F562"/>
    </row>
    <row r="563" spans="1:6" s="25" customFormat="1" x14ac:dyDescent="0.55000000000000004">
      <c r="A563" s="6">
        <v>519709</v>
      </c>
      <c r="B563" s="103" t="str">
        <f>VLOOKUP(A563,'Website Work'!A243:D1890,2,FALSE)</f>
        <v>Soccer Fan Lunch Napkins</v>
      </c>
      <c r="C563" s="26"/>
      <c r="D563" s="141">
        <f>VLOOKUP(A563,'Party Supplies A'!A563:G1400,4,FALSE)</f>
        <v>299</v>
      </c>
      <c r="E563" s="142"/>
      <c r="F563"/>
    </row>
    <row r="564" spans="1:6" s="25" customFormat="1" x14ac:dyDescent="0.55000000000000004">
      <c r="A564" s="6">
        <v>519754</v>
      </c>
      <c r="B564" s="103" t="str">
        <f>VLOOKUP(A564,'Website Work'!A244:D1891,2,FALSE)</f>
        <v>Princess Lunch Napkins</v>
      </c>
      <c r="C564" s="26"/>
      <c r="D564" s="141">
        <f>VLOOKUP(A564,'Party Supplies A'!A564:G1401,4,FALSE)</f>
        <v>299</v>
      </c>
      <c r="E564" s="142"/>
      <c r="F564"/>
    </row>
    <row r="565" spans="1:6" s="25" customFormat="1" x14ac:dyDescent="0.55000000000000004">
      <c r="A565" s="6">
        <v>519782</v>
      </c>
      <c r="B565" s="103" t="str">
        <f>VLOOKUP(A565,'Website Work'!A245:D1892,2,FALSE)</f>
        <v>Surfs Up Lunch Napkins</v>
      </c>
      <c r="C565" s="26"/>
      <c r="D565" s="141">
        <f>VLOOKUP(A565,'Party Supplies A'!A565:G1402,4,FALSE)</f>
        <v>299</v>
      </c>
      <c r="E565" s="142"/>
      <c r="F565"/>
    </row>
    <row r="566" spans="1:6" s="25" customFormat="1" x14ac:dyDescent="0.55000000000000004">
      <c r="A566" s="6">
        <v>519794</v>
      </c>
      <c r="B566" s="103" t="str">
        <f>VLOOKUP(A566,'Website Work'!A246:D1893,2,FALSE)</f>
        <v>30th Birthday Lunch Napkins</v>
      </c>
      <c r="C566" s="26"/>
      <c r="D566" s="141">
        <f>VLOOKUP(A566,'Party Supplies A'!A566:G1403,4,FALSE)</f>
        <v>299</v>
      </c>
      <c r="E566" s="142"/>
      <c r="F566"/>
    </row>
    <row r="567" spans="1:6" s="25" customFormat="1" x14ac:dyDescent="0.55000000000000004">
      <c r="A567" s="6">
        <v>519795</v>
      </c>
      <c r="B567" s="103" t="str">
        <f>VLOOKUP(A567,'Website Work'!A247:D1894,2,FALSE)</f>
        <v>40th Birthday Lunch Napkins</v>
      </c>
      <c r="C567" s="26"/>
      <c r="D567" s="141">
        <f>VLOOKUP(A567,'Party Supplies A'!A567:G1404,4,FALSE)</f>
        <v>299</v>
      </c>
      <c r="E567" s="142"/>
      <c r="F567"/>
    </row>
    <row r="568" spans="1:6" s="25" customFormat="1" x14ac:dyDescent="0.55000000000000004">
      <c r="A568" s="6">
        <v>519796</v>
      </c>
      <c r="B568" s="103" t="str">
        <f>VLOOKUP(A568,'Website Work'!A248:D1895,2,FALSE)</f>
        <v>50th Birthday Lunch Napkins</v>
      </c>
      <c r="C568" s="26"/>
      <c r="D568" s="141">
        <f>VLOOKUP(A568,'Party Supplies A'!A568:G1405,4,FALSE)</f>
        <v>299</v>
      </c>
      <c r="E568" s="142"/>
      <c r="F568"/>
    </row>
    <row r="569" spans="1:6" s="25" customFormat="1" x14ac:dyDescent="0.55000000000000004">
      <c r="A569" s="6">
        <v>519797</v>
      </c>
      <c r="B569" s="103" t="str">
        <f>VLOOKUP(A569,'Website Work'!A249:D1896,2,FALSE)</f>
        <v>60th Birthday Lunch Napkins</v>
      </c>
      <c r="C569" s="26"/>
      <c r="D569" s="141">
        <f>VLOOKUP(A569,'Party Supplies A'!A569:G1406,4,FALSE)</f>
        <v>299</v>
      </c>
      <c r="E569" s="142"/>
      <c r="F569"/>
    </row>
    <row r="570" spans="1:6" s="25" customFormat="1" x14ac:dyDescent="0.55000000000000004">
      <c r="A570" s="6">
        <v>519801</v>
      </c>
      <c r="B570" s="103" t="str">
        <f>VLOOKUP(A570,'Website Work'!A250:D1897,2,FALSE)</f>
        <v>Disco Dance Lunch Napkin</v>
      </c>
      <c r="C570" s="26"/>
      <c r="D570" s="141">
        <f>VLOOKUP(A570,'Party Supplies A'!A570:G1407,4,FALSE)</f>
        <v>299</v>
      </c>
      <c r="E570" s="142"/>
      <c r="F570"/>
    </row>
    <row r="571" spans="1:6" s="25" customFormat="1" x14ac:dyDescent="0.55000000000000004">
      <c r="A571" s="6">
        <v>519874</v>
      </c>
      <c r="B571" s="103" t="str">
        <f>VLOOKUP(A571,'Website Work'!A251:D1898,2,FALSE)</f>
        <v>Sweet 16 Sprakle Lunch Napkins</v>
      </c>
      <c r="C571" s="26"/>
      <c r="D571" s="141">
        <f>VLOOKUP(A571,'Party Supplies A'!A571:G1408,4,FALSE)</f>
        <v>299</v>
      </c>
      <c r="E571" s="142"/>
      <c r="F571"/>
    </row>
    <row r="572" spans="1:6" s="25" customFormat="1" x14ac:dyDescent="0.55000000000000004">
      <c r="A572" s="6">
        <v>519877</v>
      </c>
      <c r="B572" s="103" t="str">
        <f>VLOOKUP(A572,'Website Work'!A252:D1899,2,FALSE)</f>
        <v>Pirates Treasure Lunch Napkins</v>
      </c>
      <c r="C572" s="26"/>
      <c r="D572" s="141">
        <f>VLOOKUP(A572,'Party Supplies A'!A572:G1409,4,FALSE)</f>
        <v>299</v>
      </c>
      <c r="E572" s="142"/>
      <c r="F572"/>
    </row>
    <row r="573" spans="1:6" s="25" customFormat="1" x14ac:dyDescent="0.55000000000000004">
      <c r="A573" s="6">
        <v>519949</v>
      </c>
      <c r="B573" s="103" t="str">
        <f>VLOOKUP(A573,'Website Work'!A253:D1900,2,FALSE)</f>
        <v>Glitzy Girl Lunch Napkins</v>
      </c>
      <c r="C573" s="26"/>
      <c r="D573" s="141">
        <f>VLOOKUP(A573,'Party Supplies A'!A573:G1410,4,FALSE)</f>
        <v>299</v>
      </c>
      <c r="E573" s="142"/>
      <c r="F573"/>
    </row>
    <row r="574" spans="1:6" s="25" customFormat="1" x14ac:dyDescent="0.55000000000000004">
      <c r="A574" s="6">
        <v>519956</v>
      </c>
      <c r="B574" s="103" t="str">
        <f>VLOOKUP(A574,'Website Work'!A254:D1901,2,FALSE)</f>
        <v>Little Champs Lunch Napkins</v>
      </c>
      <c r="C574" s="26"/>
      <c r="D574" s="141">
        <f>VLOOKUP(A574,'Party Supplies A'!A574:G1411,4,FALSE)</f>
        <v>299</v>
      </c>
      <c r="E574" s="142"/>
      <c r="F574"/>
    </row>
    <row r="575" spans="1:6" s="25" customFormat="1" x14ac:dyDescent="0.55000000000000004">
      <c r="A575" s="6">
        <v>519994</v>
      </c>
      <c r="B575" s="103" t="str">
        <f>VLOOKUP(A575,'Website Work'!A255:D1902,2,FALSE)</f>
        <v>Two By Two Lunch Napkins</v>
      </c>
      <c r="C575" s="26"/>
      <c r="D575" s="141">
        <f>VLOOKUP(A575,'Party Supplies A'!A575:G1412,4,FALSE)</f>
        <v>299</v>
      </c>
      <c r="E575" s="142"/>
      <c r="F575"/>
    </row>
    <row r="576" spans="1:6" s="25" customFormat="1" x14ac:dyDescent="0.55000000000000004">
      <c r="A576" s="6">
        <v>543696</v>
      </c>
      <c r="B576" s="103" t="e">
        <f>VLOOKUP(A576,'Website Work'!A256:D1903,2,FALSE)</f>
        <v>#N/A</v>
      </c>
      <c r="C576" s="26"/>
      <c r="D576" s="141">
        <f>VLOOKUP(A576,'Party Supplies A'!A576:G1413,4,FALSE)</f>
        <v>225</v>
      </c>
      <c r="E576" s="142"/>
      <c r="F576"/>
    </row>
    <row r="577" spans="1:6" s="25" customFormat="1" x14ac:dyDescent="0.55000000000000004">
      <c r="A577" s="6">
        <v>548105</v>
      </c>
      <c r="B577" s="103" t="str">
        <f>VLOOKUP(A577,'Website Work'!A257:D1904,2,FALSE)</f>
        <v>Bachelorette Party 7" Plate</v>
      </c>
      <c r="C577" s="26"/>
      <c r="D577" s="141">
        <f>VLOOKUP(A577,'Party Supplies A'!A577:G1414,4,FALSE)</f>
        <v>225</v>
      </c>
      <c r="E577" s="142"/>
      <c r="F577"/>
    </row>
    <row r="578" spans="1:6" s="25" customFormat="1" x14ac:dyDescent="0.55000000000000004">
      <c r="A578" s="6">
        <v>548138</v>
      </c>
      <c r="B578" s="103" t="str">
        <f>VLOOKUP(A578,'Website Work'!A258:D1905,2,FALSE)</f>
        <v>Cosmopolitan 7" Plate</v>
      </c>
      <c r="C578" s="26"/>
      <c r="D578" s="141">
        <f>VLOOKUP(A578,'Party Supplies A'!A578:G1415,4,FALSE)</f>
        <v>225</v>
      </c>
      <c r="E578" s="142"/>
      <c r="F578"/>
    </row>
    <row r="579" spans="1:6" s="25" customFormat="1" x14ac:dyDescent="0.55000000000000004">
      <c r="A579" s="6">
        <v>549148</v>
      </c>
      <c r="B579" s="103" t="str">
        <f>VLOOKUP(A579,'Website Work'!A259:D1906,2,FALSE)</f>
        <v>Jungle Animal 7" Plate</v>
      </c>
      <c r="C579" s="26"/>
      <c r="D579" s="141">
        <f>VLOOKUP(A579,'Party Supplies A'!A579:G1416,4,FALSE)</f>
        <v>225</v>
      </c>
      <c r="E579" s="142"/>
      <c r="F579"/>
    </row>
    <row r="580" spans="1:6" s="25" customFormat="1" x14ac:dyDescent="0.55000000000000004">
      <c r="A580" s="6">
        <v>549292</v>
      </c>
      <c r="B580" s="103" t="str">
        <f>VLOOKUP(A580,'Website Work'!A260:D1907,2,FALSE)</f>
        <v>7" Square One-derful Birthday Boy Plate - 8ct</v>
      </c>
      <c r="C580" s="26"/>
      <c r="D580" s="141">
        <f>VLOOKUP(A580,'Party Supplies A'!A580:G1417,4,FALSE)</f>
        <v>225</v>
      </c>
      <c r="E580" s="142"/>
      <c r="F580"/>
    </row>
    <row r="581" spans="1:6" s="25" customFormat="1" x14ac:dyDescent="0.55000000000000004">
      <c r="A581" s="6">
        <v>549323</v>
      </c>
      <c r="B581" s="103" t="str">
        <f>VLOOKUP(A581,'Website Work'!A261:D1908,2,FALSE)</f>
        <v>7" One-Der Ful Girl Square Plates - 8ct</v>
      </c>
      <c r="C581" s="26"/>
      <c r="D581" s="141">
        <f>VLOOKUP(A581,'Party Supplies A'!A581:G1418,4,FALSE)</f>
        <v>225</v>
      </c>
      <c r="E581" s="142"/>
      <c r="F581"/>
    </row>
    <row r="582" spans="1:6" s="25" customFormat="1" x14ac:dyDescent="0.55000000000000004">
      <c r="A582" s="6">
        <v>549457</v>
      </c>
      <c r="B582" s="103" t="str">
        <f>VLOOKUP(A582,'Website Work'!A262:D1909,2,FALSE)</f>
        <v>7" Plate Little Princess</v>
      </c>
      <c r="C582" s="26"/>
      <c r="D582" s="141">
        <f>VLOOKUP(A582,'Party Supplies A'!A582:G1419,4,FALSE)</f>
        <v>225</v>
      </c>
      <c r="E582" s="142"/>
      <c r="F582"/>
    </row>
    <row r="583" spans="1:6" s="25" customFormat="1" x14ac:dyDescent="0.55000000000000004">
      <c r="A583" s="6">
        <v>549458</v>
      </c>
      <c r="B583" s="103" t="str">
        <f>VLOOKUP(A583,'Website Work'!A263:D1910,2,FALSE)</f>
        <v>7" Plate Little Prince</v>
      </c>
      <c r="C583" s="26"/>
      <c r="D583" s="141">
        <f>VLOOKUP(A583,'Party Supplies A'!A583:G1420,4,FALSE)</f>
        <v>225</v>
      </c>
      <c r="E583" s="142"/>
      <c r="F583"/>
    </row>
    <row r="584" spans="1:6" s="25" customFormat="1" x14ac:dyDescent="0.55000000000000004">
      <c r="A584" s="6">
        <v>549754</v>
      </c>
      <c r="B584" s="103" t="str">
        <f>VLOOKUP(A584,'Website Work'!A264:D1911,2,FALSE)</f>
        <v>Princess 7" Prismatic Snacks Plate</v>
      </c>
      <c r="C584" s="26"/>
      <c r="D584" s="141">
        <f>VLOOKUP(A584,'Party Supplies A'!A584:G1421,4,FALSE)</f>
        <v>299</v>
      </c>
      <c r="E584" s="142"/>
      <c r="F584"/>
    </row>
    <row r="585" spans="1:6" s="25" customFormat="1" x14ac:dyDescent="0.55000000000000004">
      <c r="A585" s="6">
        <v>551040</v>
      </c>
      <c r="B585" s="103" t="str">
        <f>VLOOKUP(A585,'Website Work'!A265:D1912,2,FALSE)</f>
        <v>Prismatic Lunch Plates Masquerade Party 9"</v>
      </c>
      <c r="C585" s="26"/>
      <c r="D585" s="141">
        <f>VLOOKUP(A585,'Party Supplies A'!A585:G1422,4,FALSE)</f>
        <v>350</v>
      </c>
      <c r="E585" s="142"/>
      <c r="F585"/>
    </row>
    <row r="586" spans="1:6" s="25" customFormat="1" x14ac:dyDescent="0.55000000000000004">
      <c r="A586" s="6">
        <v>558221</v>
      </c>
      <c r="B586" s="103" t="str">
        <f>VLOOKUP(A586,'Website Work'!A266:D1913,2,FALSE)</f>
        <v>Pirate Party Lunch Napkins Plates 9"</v>
      </c>
      <c r="C586" s="26"/>
      <c r="D586" s="141">
        <f>VLOOKUP(A586,'Party Supplies A'!A586:G1423,4,FALSE)</f>
        <v>299</v>
      </c>
      <c r="E586" s="142"/>
      <c r="F586"/>
    </row>
    <row r="587" spans="1:6" s="25" customFormat="1" x14ac:dyDescent="0.55000000000000004">
      <c r="A587" s="6">
        <v>559146</v>
      </c>
      <c r="B587" s="103" t="str">
        <f>VLOOKUP(A587,'Website Work'!A267:D1914,2,FALSE)</f>
        <v>9" Lunch Plates Garden Girl</v>
      </c>
      <c r="C587" s="26"/>
      <c r="D587" s="141">
        <f>VLOOKUP(A587,'Party Supplies A'!A587:G1424,4,FALSE)</f>
        <v>299</v>
      </c>
      <c r="E587" s="142"/>
      <c r="F587"/>
    </row>
    <row r="588" spans="1:6" s="25" customFormat="1" x14ac:dyDescent="0.55000000000000004">
      <c r="A588" s="6">
        <v>559148</v>
      </c>
      <c r="B588" s="103" t="str">
        <f>VLOOKUP(A588,'Website Work'!A268:D1915,2,FALSE)</f>
        <v>9" Lunch Plates Jungle Animal</v>
      </c>
      <c r="C588" s="26"/>
      <c r="D588" s="141">
        <f>VLOOKUP(A588,'Party Supplies A'!A588:G1425,4,FALSE)</f>
        <v>299</v>
      </c>
      <c r="E588" s="142"/>
      <c r="F588"/>
    </row>
    <row r="589" spans="1:6" s="25" customFormat="1" x14ac:dyDescent="0.55000000000000004">
      <c r="A589" s="6">
        <v>559321</v>
      </c>
      <c r="B589" s="103" t="str">
        <f>VLOOKUP(A589,'Website Work'!A269:D1916,2,FALSE)</f>
        <v>9" Lunch Plates Barnyard Fun</v>
      </c>
      <c r="C589" s="26"/>
      <c r="D589" s="141">
        <f>VLOOKUP(A589,'Party Supplies A'!A589:G1426,4,FALSE)</f>
        <v>299</v>
      </c>
      <c r="E589" s="142"/>
      <c r="F589"/>
    </row>
    <row r="590" spans="1:6" s="25" customFormat="1" x14ac:dyDescent="0.55000000000000004">
      <c r="A590" s="6">
        <v>559509</v>
      </c>
      <c r="B590" s="103" t="str">
        <f>VLOOKUP(A590,'Website Work'!A270:D1917,2,FALSE)</f>
        <v>9" Lunch Plates Rocker Girl</v>
      </c>
      <c r="C590" s="26"/>
      <c r="D590" s="141">
        <f>VLOOKUP(A590,'Party Supplies A'!A590:G1427,4,FALSE)</f>
        <v>299</v>
      </c>
      <c r="E590" s="142"/>
      <c r="F590"/>
    </row>
    <row r="591" spans="1:6" s="25" customFormat="1" x14ac:dyDescent="0.55000000000000004">
      <c r="A591" s="6">
        <v>559754</v>
      </c>
      <c r="B591" s="103" t="str">
        <f>VLOOKUP(A591,'Website Work'!A271:D1918,2,FALSE)</f>
        <v>9" Lunch Plates Prismatic Princess</v>
      </c>
      <c r="C591" s="26"/>
      <c r="D591" s="141">
        <f>VLOOKUP(A591,'Party Supplies A'!A591:G1428,4,FALSE)</f>
        <v>350</v>
      </c>
      <c r="E591" s="142"/>
      <c r="F591"/>
    </row>
    <row r="592" spans="1:6" s="25" customFormat="1" x14ac:dyDescent="0.55000000000000004">
      <c r="A592" s="6">
        <v>559794</v>
      </c>
      <c r="B592" s="103" t="str">
        <f>VLOOKUP(A592,'Website Work'!A272:D1919,2,FALSE)</f>
        <v>30" Brthday Lunch Plates</v>
      </c>
      <c r="C592" s="26"/>
      <c r="D592" s="141">
        <f>VLOOKUP(A592,'Party Supplies A'!A592:G1429,4,FALSE)</f>
        <v>350</v>
      </c>
      <c r="E592" s="142"/>
      <c r="F592"/>
    </row>
    <row r="593" spans="1:6" s="25" customFormat="1" x14ac:dyDescent="0.55000000000000004">
      <c r="A593" s="6">
        <v>559795</v>
      </c>
      <c r="B593" s="103" t="str">
        <f>VLOOKUP(A593,'Website Work'!A273:D1920,2,FALSE)</f>
        <v>40" Brthday Lunch Plates</v>
      </c>
      <c r="C593" s="26"/>
      <c r="D593" s="141">
        <f>VLOOKUP(A593,'Party Supplies A'!A593:G1430,4,FALSE)</f>
        <v>350</v>
      </c>
      <c r="E593" s="142"/>
      <c r="F593"/>
    </row>
    <row r="594" spans="1:6" s="25" customFormat="1" x14ac:dyDescent="0.55000000000000004">
      <c r="A594" s="6">
        <v>559796</v>
      </c>
      <c r="B594" s="103" t="str">
        <f>VLOOKUP(A594,'Website Work'!A274:D1921,2,FALSE)</f>
        <v>50" Brthday Lunch Plates</v>
      </c>
      <c r="C594" s="26"/>
      <c r="D594" s="141">
        <f>VLOOKUP(A594,'Party Supplies A'!A594:G1431,4,FALSE)</f>
        <v>350</v>
      </c>
      <c r="E594" s="142"/>
      <c r="F594"/>
    </row>
    <row r="595" spans="1:6" s="25" customFormat="1" x14ac:dyDescent="0.55000000000000004">
      <c r="A595" s="6">
        <v>559797</v>
      </c>
      <c r="B595" s="103" t="str">
        <f>VLOOKUP(A595,'Website Work'!A275:D1922,2,FALSE)</f>
        <v>60" Brthday Lunch Plates</v>
      </c>
      <c r="C595" s="26"/>
      <c r="D595" s="141">
        <f>VLOOKUP(A595,'Party Supplies A'!A595:G1432,4,FALSE)</f>
        <v>350</v>
      </c>
      <c r="E595" s="142"/>
      <c r="F595"/>
    </row>
    <row r="596" spans="1:6" s="25" customFormat="1" x14ac:dyDescent="0.55000000000000004">
      <c r="A596" s="6">
        <v>559801</v>
      </c>
      <c r="B596" s="103" t="str">
        <f>VLOOKUP(A596,'Website Work'!A276:D1923,2,FALSE)</f>
        <v>9" Disco Dancers Prismatic Lunch Plates</v>
      </c>
      <c r="C596" s="26"/>
      <c r="D596" s="141">
        <f>VLOOKUP(A596,'Party Supplies A'!A596:G1433,4,FALSE)</f>
        <v>350</v>
      </c>
      <c r="E596" s="142"/>
      <c r="F596"/>
    </row>
    <row r="597" spans="1:6" s="25" customFormat="1" x14ac:dyDescent="0.55000000000000004">
      <c r="A597" s="6">
        <v>559874</v>
      </c>
      <c r="B597" s="103" t="str">
        <f>VLOOKUP(A597,'Website Work'!A277:D1924,2,FALSE)</f>
        <v>9" Sweet 16 Prismatic Lunch Plates</v>
      </c>
      <c r="C597" s="26"/>
      <c r="D597" s="141">
        <f>VLOOKUP(A597,'Party Supplies A'!A597:G1434,4,FALSE)</f>
        <v>350</v>
      </c>
      <c r="E597" s="142"/>
      <c r="F597"/>
    </row>
    <row r="598" spans="1:6" s="25" customFormat="1" x14ac:dyDescent="0.55000000000000004">
      <c r="A598" s="6">
        <v>559949</v>
      </c>
      <c r="B598" s="103" t="str">
        <f>VLOOKUP(A598,'Website Work'!A278:D1925,2,FALSE)</f>
        <v>9" Glitzy Girl Prismatic Lunch Plates</v>
      </c>
      <c r="C598" s="26"/>
      <c r="D598" s="141">
        <f>VLOOKUP(A598,'Party Supplies A'!A598:G1435,4,FALSE)</f>
        <v>350</v>
      </c>
      <c r="E598" s="142"/>
      <c r="F598"/>
    </row>
    <row r="599" spans="1:6" s="25" customFormat="1" x14ac:dyDescent="0.55000000000000004">
      <c r="A599" s="6">
        <v>559956</v>
      </c>
      <c r="B599" s="103" t="str">
        <f>VLOOKUP(A599,'Website Work'!A279:D1926,2,FALSE)</f>
        <v>9" Little Champs Lunch Plates</v>
      </c>
      <c r="C599" s="26"/>
      <c r="D599" s="141">
        <f>VLOOKUP(A599,'Party Supplies A'!A599:G1436,4,FALSE)</f>
        <v>299</v>
      </c>
      <c r="E599" s="142"/>
      <c r="F599"/>
    </row>
    <row r="600" spans="1:6" s="25" customFormat="1" x14ac:dyDescent="0.55000000000000004">
      <c r="A600" s="6">
        <v>559994</v>
      </c>
      <c r="B600" s="103" t="str">
        <f>VLOOKUP(A600,'Website Work'!A280:D1927,2,FALSE)</f>
        <v>9" Two By Two Lunch Plates</v>
      </c>
      <c r="C600" s="26"/>
      <c r="D600" s="141">
        <f>VLOOKUP(A600,'Party Supplies A'!A600:G1437,4,FALSE)</f>
        <v>299</v>
      </c>
      <c r="E600" s="142"/>
      <c r="F600"/>
    </row>
    <row r="601" spans="1:6" s="25" customFormat="1" x14ac:dyDescent="0.55000000000000004">
      <c r="A601" s="6">
        <v>571012</v>
      </c>
      <c r="B601" s="103" t="str">
        <f>VLOOKUP(A601,'Website Work'!A281:D1928,2,FALSE)</f>
        <v>Hugs &amp; Stitches Paper Girl Tablecover - 54" x 102"</v>
      </c>
      <c r="C601" s="26"/>
      <c r="D601" s="141">
        <f>VLOOKUP(A601,'Party Supplies A'!A601:G1438,4,FALSE)</f>
        <v>465</v>
      </c>
      <c r="E601" s="142"/>
      <c r="F601"/>
    </row>
    <row r="602" spans="1:6" s="25" customFormat="1" x14ac:dyDescent="0.55000000000000004">
      <c r="A602" s="6">
        <v>571016</v>
      </c>
      <c r="B602" s="103" t="str">
        <f>VLOOKUP(A602,'Website Work'!A282:D1929,2,FALSE)</f>
        <v>Hugs &amp; Stitches Paper Boy Tablecover - 54" x 102"</v>
      </c>
      <c r="C602" s="26"/>
      <c r="D602" s="141">
        <f>VLOOKUP(A602,'Party Supplies A'!A602:G1439,4,FALSE)</f>
        <v>465</v>
      </c>
      <c r="E602" s="142"/>
      <c r="F602"/>
    </row>
    <row r="603" spans="1:6" s="25" customFormat="1" x14ac:dyDescent="0.55000000000000004">
      <c r="A603" s="6">
        <v>571040</v>
      </c>
      <c r="B603" s="103" t="str">
        <f>VLOOKUP(A603,'Website Work'!A283:D1930,2,FALSE)</f>
        <v>Masquerade Party Tablecover 54" x 102"</v>
      </c>
      <c r="C603" s="26"/>
      <c r="D603" s="141">
        <f>VLOOKUP(A603,'Party Supplies A'!A603:G1440,4,FALSE)</f>
        <v>465</v>
      </c>
      <c r="E603" s="142"/>
      <c r="F603"/>
    </row>
    <row r="604" spans="1:6" s="25" customFormat="1" x14ac:dyDescent="0.55000000000000004">
      <c r="A604" s="6">
        <v>577040</v>
      </c>
      <c r="B604" s="103" t="str">
        <f>VLOOKUP(A604,'Website Work'!A284:D1931,2,FALSE)</f>
        <v>Soccer Party Plastic Tablecover - 54" x 102"</v>
      </c>
      <c r="C604" s="26"/>
      <c r="D604" s="141">
        <f>VLOOKUP(A604,'Party Supplies A'!A604:G1441,4,FALSE)</f>
        <v>465</v>
      </c>
      <c r="E604" s="142"/>
      <c r="F604"/>
    </row>
    <row r="605" spans="1:6" s="25" customFormat="1" x14ac:dyDescent="0.55000000000000004">
      <c r="A605" s="6">
        <v>578221</v>
      </c>
      <c r="B605" s="103" t="str">
        <f>VLOOKUP(A605,'Website Work'!A285:D1932,2,FALSE)</f>
        <v>Pirate Party Plastic Tablecover - 54" x 102"</v>
      </c>
      <c r="C605" s="26"/>
      <c r="D605" s="141">
        <f>VLOOKUP(A605,'Party Supplies A'!A605:G1442,4,FALSE)</f>
        <v>465</v>
      </c>
      <c r="E605" s="142"/>
      <c r="F605"/>
    </row>
    <row r="606" spans="1:6" s="25" customFormat="1" x14ac:dyDescent="0.55000000000000004">
      <c r="A606" s="6">
        <v>579125</v>
      </c>
      <c r="B606" s="103" t="str">
        <f>VLOOKUP(A606,'Website Work'!A286:D1933,2,FALSE)</f>
        <v>1st Birthday Princess Paper Tablecover</v>
      </c>
      <c r="C606" s="26"/>
      <c r="D606" s="141">
        <f>VLOOKUP(A606,'Party Supplies A'!A606:G1443,4,FALSE)</f>
        <v>465</v>
      </c>
      <c r="E606" s="142"/>
      <c r="F606"/>
    </row>
    <row r="607" spans="1:6" s="25" customFormat="1" x14ac:dyDescent="0.55000000000000004">
      <c r="A607" s="6">
        <v>579146</v>
      </c>
      <c r="B607" s="103" t="str">
        <f>VLOOKUP(A607,'Website Work'!A287:D1934,2,FALSE)</f>
        <v>Paper Tablecover Garden Girl 54"x102"</v>
      </c>
      <c r="C607" s="26"/>
      <c r="D607" s="141">
        <f>VLOOKUP(A607,'Party Supplies A'!A607:G1444,4,FALSE)</f>
        <v>465</v>
      </c>
      <c r="E607" s="142"/>
      <c r="F607"/>
    </row>
    <row r="608" spans="1:6" s="25" customFormat="1" x14ac:dyDescent="0.55000000000000004">
      <c r="A608" s="6">
        <v>579148</v>
      </c>
      <c r="B608" s="103" t="str">
        <f>VLOOKUP(A608,'Website Work'!A288:D1935,2,FALSE)</f>
        <v>Paper Tablecover Jungle Animal - 54" x 102"</v>
      </c>
      <c r="C608" s="26"/>
      <c r="D608" s="141">
        <f>VLOOKUP(A608,'Party Supplies A'!A608:G1445,4,FALSE)</f>
        <v>465</v>
      </c>
      <c r="E608" s="142"/>
      <c r="F608"/>
    </row>
    <row r="609" spans="1:6" s="25" customFormat="1" x14ac:dyDescent="0.55000000000000004">
      <c r="A609" s="6">
        <v>579166</v>
      </c>
      <c r="B609" s="103" t="str">
        <f>VLOOKUP(A609,'Website Work'!A289:D1936,2,FALSE)</f>
        <v>Plastic Tablecover Midnight Dreary - 54" x 102"</v>
      </c>
      <c r="C609" s="26"/>
      <c r="D609" s="141">
        <f>VLOOKUP(A609,'Party Supplies A'!A609:G1446,4,FALSE)</f>
        <v>450</v>
      </c>
      <c r="E609" s="142"/>
      <c r="F609"/>
    </row>
    <row r="610" spans="1:6" s="25" customFormat="1" x14ac:dyDescent="0.55000000000000004">
      <c r="A610" s="6">
        <v>579213</v>
      </c>
      <c r="B610" s="103" t="str">
        <f>VLOOKUP(A610,'Website Work'!A290:D1937,2,FALSE)</f>
        <v>Flip Flop Party Paper Tablecover - 54" x 102"</v>
      </c>
      <c r="C610" s="26"/>
      <c r="D610" s="141">
        <f>VLOOKUP(A610,'Party Supplies A'!A610:G1447,4,FALSE)</f>
        <v>465</v>
      </c>
      <c r="E610" s="142"/>
      <c r="F610"/>
    </row>
    <row r="611" spans="1:6" s="25" customFormat="1" x14ac:dyDescent="0.55000000000000004">
      <c r="A611" s="6">
        <v>579292</v>
      </c>
      <c r="B611" s="103" t="str">
        <f>VLOOKUP(A611,'Website Work'!A291:D1938,2,FALSE)</f>
        <v>One-derful Tablecover Birthday Boy - 54" x 102"</v>
      </c>
      <c r="C611" s="26"/>
      <c r="D611" s="141">
        <f>VLOOKUP(A611,'Party Supplies A'!A611:G1448,4,FALSE)</f>
        <v>465</v>
      </c>
      <c r="E611" s="142"/>
      <c r="F611"/>
    </row>
    <row r="612" spans="1:6" s="25" customFormat="1" x14ac:dyDescent="0.55000000000000004">
      <c r="A612" s="6">
        <v>579308</v>
      </c>
      <c r="B612" s="103" t="str">
        <f>VLOOKUP(A612,'Website Work'!A292:D1939,2,FALSE)</f>
        <v>Plastic Tablecover Rock Star 54" x 102"</v>
      </c>
      <c r="C612" s="26"/>
      <c r="D612" s="141">
        <f>VLOOKUP(A612,'Party Supplies A'!A612:G1449,4,FALSE)</f>
        <v>465</v>
      </c>
      <c r="E612" s="142"/>
      <c r="F612"/>
    </row>
    <row r="613" spans="1:6" s="25" customFormat="1" x14ac:dyDescent="0.55000000000000004">
      <c r="A613" s="6">
        <v>579309</v>
      </c>
      <c r="B613" s="103" t="str">
        <f>VLOOKUP(A613,'Website Work'!A293:D1940,2,FALSE)</f>
        <v>Plastic Tablecover Great Expectations 54" x 102"</v>
      </c>
      <c r="C613" s="26"/>
      <c r="D613" s="141">
        <f>VLOOKUP(A613,'Party Supplies A'!A613:G1450,4,FALSE)</f>
        <v>465</v>
      </c>
      <c r="E613" s="142"/>
      <c r="F613"/>
    </row>
    <row r="614" spans="1:6" s="25" customFormat="1" x14ac:dyDescent="0.55000000000000004">
      <c r="A614" s="6">
        <v>579314</v>
      </c>
      <c r="B614" s="103" t="str">
        <f>VLOOKUP(A614,'Website Work'!A294:D1941,2,FALSE)</f>
        <v>Tropical Breeze Tablecover - 54" x 102"</v>
      </c>
      <c r="C614" s="26"/>
      <c r="D614" s="141">
        <f>VLOOKUP(A614,'Party Supplies A'!A614:G1451,4,FALSE)</f>
        <v>465</v>
      </c>
      <c r="E614" s="142"/>
      <c r="F614"/>
    </row>
    <row r="615" spans="1:6" s="25" customFormat="1" x14ac:dyDescent="0.55000000000000004">
      <c r="A615" s="6">
        <v>579321</v>
      </c>
      <c r="B615" s="103" t="str">
        <f>VLOOKUP(A615,'Website Work'!A295:D1942,2,FALSE)</f>
        <v>Plastic Tablecover Barnyard Fun - 54" x 102"</v>
      </c>
      <c r="C615" s="26"/>
      <c r="D615" s="141">
        <f>VLOOKUP(A615,'Party Supplies A'!A615:G1452,4,FALSE)</f>
        <v>465</v>
      </c>
      <c r="E615" s="142"/>
      <c r="F615"/>
    </row>
    <row r="616" spans="1:6" s="25" customFormat="1" x14ac:dyDescent="0.55000000000000004">
      <c r="A616" s="6">
        <v>579323</v>
      </c>
      <c r="B616" s="103" t="str">
        <f>VLOOKUP(A616,'Website Work'!A296:D1943,2,FALSE)</f>
        <v>Paper Tablecover One-Derful Birthday Girl - 54" x 102"</v>
      </c>
      <c r="C616" s="26"/>
      <c r="D616" s="141">
        <f>VLOOKUP(A616,'Party Supplies A'!A616:G1453,4,FALSE)</f>
        <v>465</v>
      </c>
      <c r="E616" s="142"/>
      <c r="F616"/>
    </row>
    <row r="617" spans="1:6" s="25" customFormat="1" x14ac:dyDescent="0.55000000000000004">
      <c r="A617" s="6">
        <v>579490</v>
      </c>
      <c r="B617" s="103" t="str">
        <f>VLOOKUP(A617,'Website Work'!A297:D1944,2,FALSE)</f>
        <v>Bloody Guaze Tablecover</v>
      </c>
      <c r="C617" s="26"/>
      <c r="D617" s="141">
        <f>VLOOKUP(A617,'Party Supplies A'!A617:G1454,4,FALSE)</f>
        <v>575</v>
      </c>
      <c r="E617" s="142"/>
      <c r="F617"/>
    </row>
    <row r="618" spans="1:6" s="25" customFormat="1" x14ac:dyDescent="0.55000000000000004">
      <c r="A618" s="6">
        <v>579508</v>
      </c>
      <c r="B618" s="103" t="str">
        <f>VLOOKUP(A618,'Website Work'!A298:D1945,2,FALSE)</f>
        <v>Plastic Tablecover Rocker Princess - 54" x 102"</v>
      </c>
      <c r="C618" s="26"/>
      <c r="D618" s="141">
        <f>VLOOKUP(A618,'Party Supplies A'!A618:G1455,4,FALSE)</f>
        <v>465</v>
      </c>
      <c r="E618" s="142"/>
      <c r="F618"/>
    </row>
    <row r="619" spans="1:6" s="25" customFormat="1" x14ac:dyDescent="0.55000000000000004">
      <c r="A619" s="6">
        <v>579652</v>
      </c>
      <c r="B619" s="103" t="str">
        <f>VLOOKUP(A619,'Website Work'!A299:D1946,2,FALSE)</f>
        <v>Baby Shower Tableskirt</v>
      </c>
      <c r="C619" s="26"/>
      <c r="D619" s="141">
        <f>VLOOKUP(A619,'Party Supplies A'!A619:G1456,4,FALSE)</f>
        <v>875</v>
      </c>
      <c r="E619" s="142"/>
      <c r="F619"/>
    </row>
    <row r="620" spans="1:6" s="25" customFormat="1" x14ac:dyDescent="0.55000000000000004">
      <c r="A620" s="6">
        <v>579754</v>
      </c>
      <c r="B620" s="103" t="str">
        <f>VLOOKUP(A620,'Website Work'!A300:D1947,2,FALSE)</f>
        <v>Plastic Tablecover Princess - 54" x 102"</v>
      </c>
      <c r="C620" s="26"/>
      <c r="D620" s="141">
        <f>VLOOKUP(A620,'Party Supplies A'!A620:G1457,4,FALSE)</f>
        <v>465</v>
      </c>
      <c r="E620" s="142"/>
      <c r="F620"/>
    </row>
    <row r="621" spans="1:6" s="25" customFormat="1" x14ac:dyDescent="0.55000000000000004">
      <c r="A621" s="6">
        <v>579782</v>
      </c>
      <c r="B621" s="103" t="str">
        <f>VLOOKUP(A621,'Website Work'!A301:D1948,2,FALSE)</f>
        <v>Plastic Tablecover Surf's Up - 54" x 102"</v>
      </c>
      <c r="C621" s="26"/>
      <c r="D621" s="141">
        <f>VLOOKUP(A621,'Party Supplies A'!A621:G1458,4,FALSE)</f>
        <v>465</v>
      </c>
      <c r="E621" s="142"/>
      <c r="F621"/>
    </row>
    <row r="622" spans="1:6" s="25" customFormat="1" x14ac:dyDescent="0.55000000000000004">
      <c r="A622" s="6">
        <v>579794</v>
      </c>
      <c r="B622" s="103" t="str">
        <f>VLOOKUP(A622,'Website Work'!A302:D1949,2,FALSE)</f>
        <v>Plastic Tablecover 30th Birthday - 54" x 102"</v>
      </c>
      <c r="C622" s="26"/>
      <c r="D622" s="141">
        <f>VLOOKUP(A622,'Party Supplies A'!A622:G1459,4,FALSE)</f>
        <v>465</v>
      </c>
      <c r="E622" s="142"/>
      <c r="F622"/>
    </row>
    <row r="623" spans="1:6" s="25" customFormat="1" x14ac:dyDescent="0.55000000000000004">
      <c r="A623" s="6">
        <v>579795</v>
      </c>
      <c r="B623" s="103" t="str">
        <f>VLOOKUP(A623,'Website Work'!A303:D1950,2,FALSE)</f>
        <v>Plastic Tablecover 40th Birthday - 54" x 102"</v>
      </c>
      <c r="C623" s="26"/>
      <c r="D623" s="141">
        <f>VLOOKUP(A623,'Party Supplies A'!A623:G1460,4,FALSE)</f>
        <v>465</v>
      </c>
      <c r="E623" s="142"/>
      <c r="F623"/>
    </row>
    <row r="624" spans="1:6" s="25" customFormat="1" x14ac:dyDescent="0.55000000000000004">
      <c r="A624" s="6">
        <v>579796</v>
      </c>
      <c r="B624" s="103" t="str">
        <f>VLOOKUP(A624,'Website Work'!A304:D1951,2,FALSE)</f>
        <v>Plastic Tablecover 50th Birthday - 54" x 102"</v>
      </c>
      <c r="C624" s="26"/>
      <c r="D624" s="141">
        <f>VLOOKUP(A624,'Party Supplies A'!A624:G1461,4,FALSE)</f>
        <v>465</v>
      </c>
      <c r="E624" s="142"/>
      <c r="F624"/>
    </row>
    <row r="625" spans="1:6" s="25" customFormat="1" x14ac:dyDescent="0.55000000000000004">
      <c r="A625" s="6">
        <v>579797</v>
      </c>
      <c r="B625" s="103" t="str">
        <f>VLOOKUP(A625,'Website Work'!A305:D1952,2,FALSE)</f>
        <v>Plastic Tablecover 60th Birthday - 54" x 102"</v>
      </c>
      <c r="C625" s="26"/>
      <c r="D625" s="141">
        <f>VLOOKUP(A625,'Party Supplies A'!A625:G1462,4,FALSE)</f>
        <v>465</v>
      </c>
      <c r="E625" s="142"/>
      <c r="F625"/>
    </row>
    <row r="626" spans="1:6" s="25" customFormat="1" x14ac:dyDescent="0.55000000000000004">
      <c r="A626" s="6">
        <v>579801</v>
      </c>
      <c r="B626" s="103" t="str">
        <f>VLOOKUP(A626,'Website Work'!A306:D1953,2,FALSE)</f>
        <v>Paper Tablecover Disco Dance - 54" x 102"</v>
      </c>
      <c r="C626" s="26"/>
      <c r="D626" s="141">
        <f>VLOOKUP(A626,'Party Supplies A'!A626:G1463,4,FALSE)</f>
        <v>465</v>
      </c>
      <c r="E626" s="142"/>
      <c r="F626"/>
    </row>
    <row r="627" spans="1:6" s="25" customFormat="1" x14ac:dyDescent="0.55000000000000004">
      <c r="A627" s="6">
        <v>579874</v>
      </c>
      <c r="B627" s="103" t="str">
        <f>VLOOKUP(A627,'Website Work'!A307:D1954,2,FALSE)</f>
        <v>Paper Tablecover Sweet 16 - 54" x 102"</v>
      </c>
      <c r="C627" s="26"/>
      <c r="D627" s="141">
        <f>VLOOKUP(A627,'Party Supplies A'!A627:G1464,4,FALSE)</f>
        <v>465</v>
      </c>
      <c r="E627" s="142"/>
      <c r="F627"/>
    </row>
    <row r="628" spans="1:6" s="25" customFormat="1" x14ac:dyDescent="0.55000000000000004">
      <c r="A628" s="6">
        <v>579877</v>
      </c>
      <c r="B628" s="103" t="str">
        <f>VLOOKUP(A628,'Website Work'!A308:D1955,2,FALSE)</f>
        <v>Paper Tablecover Pirate Party - 54" x 102"</v>
      </c>
      <c r="C628" s="26"/>
      <c r="D628" s="141">
        <f>VLOOKUP(A628,'Party Supplies A'!A628:G1465,4,FALSE)</f>
        <v>465</v>
      </c>
      <c r="E628" s="142"/>
      <c r="F628"/>
    </row>
    <row r="629" spans="1:6" s="25" customFormat="1" x14ac:dyDescent="0.55000000000000004">
      <c r="A629" s="6">
        <v>579949</v>
      </c>
      <c r="B629" s="103" t="str">
        <f>VLOOKUP(A629,'Website Work'!A309:D1956,2,FALSE)</f>
        <v>Plastic Tablecover Glitzy Girl - 54" x 102"</v>
      </c>
      <c r="C629" s="26"/>
      <c r="D629" s="141">
        <f>VLOOKUP(A629,'Party Supplies A'!A629:G1466,4,FALSE)</f>
        <v>465</v>
      </c>
      <c r="E629" s="142"/>
      <c r="F629"/>
    </row>
    <row r="630" spans="1:6" s="25" customFormat="1" x14ac:dyDescent="0.55000000000000004">
      <c r="A630" s="6">
        <v>579956</v>
      </c>
      <c r="B630" s="103" t="str">
        <f>VLOOKUP(A630,'Website Work'!A310:D1957,2,FALSE)</f>
        <v>Plastic Tablecover Little Champs - 54" x 102"</v>
      </c>
      <c r="C630" s="26"/>
      <c r="D630" s="141">
        <f>VLOOKUP(A630,'Party Supplies A'!A630:G1467,4,FALSE)</f>
        <v>465</v>
      </c>
      <c r="E630" s="142"/>
      <c r="F630"/>
    </row>
    <row r="631" spans="1:6" s="25" customFormat="1" x14ac:dyDescent="0.55000000000000004">
      <c r="A631" s="6">
        <v>579973</v>
      </c>
      <c r="B631" s="103" t="str">
        <f>VLOOKUP(A631,'Website Work'!A311:D1958,2,FALSE)</f>
        <v>Card Party Round Tablecover - 60"</v>
      </c>
      <c r="C631" s="26"/>
      <c r="D631" s="141">
        <f>VLOOKUP(A631,'Party Supplies A'!A631:G1468,4,FALSE)</f>
        <v>799</v>
      </c>
      <c r="E631" s="142"/>
      <c r="F631"/>
    </row>
    <row r="632" spans="1:6" s="25" customFormat="1" x14ac:dyDescent="0.55000000000000004">
      <c r="A632" s="6">
        <v>579994</v>
      </c>
      <c r="B632" s="103" t="str">
        <f>VLOOKUP(A632,'Website Work'!A312:D1959,2,FALSE)</f>
        <v>Plastic Tablecover Two By Two - 54" x 102"</v>
      </c>
      <c r="C632" s="26"/>
      <c r="D632" s="141">
        <f>VLOOKUP(A632,'Party Supplies A'!A632:G1469,4,FALSE)</f>
        <v>465</v>
      </c>
      <c r="E632" s="142"/>
      <c r="F632"/>
    </row>
    <row r="633" spans="1:6" s="25" customFormat="1" x14ac:dyDescent="0.55000000000000004">
      <c r="A633" s="6">
        <v>579997</v>
      </c>
      <c r="B633" s="103" t="str">
        <f>VLOOKUP(A633,'Website Work'!A313:D1960,2,FALSE)</f>
        <v>Plastic Tablecover Baby Nursery - 54" x 102"</v>
      </c>
      <c r="C633" s="26"/>
      <c r="D633" s="141">
        <f>VLOOKUP(A633,'Party Supplies A'!A633:G1470,4,FALSE)</f>
        <v>465</v>
      </c>
      <c r="E633" s="142"/>
      <c r="F633"/>
    </row>
    <row r="634" spans="1:6" s="25" customFormat="1" x14ac:dyDescent="0.55000000000000004">
      <c r="A634" s="6">
        <v>581012</v>
      </c>
      <c r="B634" s="103" t="str">
        <f>VLOOKUP(A634,'Website Work'!A314:D1961,2,FALSE)</f>
        <v>Hugs &amp; Stitches 9oz Paper Cups - 8ct</v>
      </c>
      <c r="C634" s="26"/>
      <c r="D634" s="141">
        <f>VLOOKUP(A634,'Party Supplies A'!A634:G1471,4,FALSE)</f>
        <v>225</v>
      </c>
      <c r="E634" s="142"/>
      <c r="F634"/>
    </row>
    <row r="635" spans="1:6" s="25" customFormat="1" x14ac:dyDescent="0.55000000000000004">
      <c r="A635" s="6">
        <v>581016</v>
      </c>
      <c r="B635" s="103" t="str">
        <f>VLOOKUP(A635,'Website Work'!A315:D1962,2,FALSE)</f>
        <v>Hugs &amp; Stitches 9oz Paper Cups - 8ct</v>
      </c>
      <c r="C635" s="26"/>
      <c r="D635" s="141">
        <f>VLOOKUP(A635,'Party Supplies A'!A635:G1472,4,FALSE)</f>
        <v>225</v>
      </c>
      <c r="E635" s="142"/>
      <c r="F635"/>
    </row>
    <row r="636" spans="1:6" s="25" customFormat="1" x14ac:dyDescent="0.55000000000000004">
      <c r="A636" s="6">
        <v>581040</v>
      </c>
      <c r="B636" s="103" t="str">
        <f>VLOOKUP(A636,'Website Work'!A316:D1963,2,FALSE)</f>
        <v>Masquerade Party 9oz Paper Cups - 8ct</v>
      </c>
      <c r="C636" s="26"/>
      <c r="D636" s="141">
        <f>VLOOKUP(A636,'Party Supplies A'!A636:G1473,4,FALSE)</f>
        <v>225</v>
      </c>
      <c r="E636" s="142"/>
      <c r="F636"/>
    </row>
    <row r="637" spans="1:6" s="25" customFormat="1" x14ac:dyDescent="0.55000000000000004">
      <c r="A637" s="6">
        <v>588221</v>
      </c>
      <c r="B637" s="103" t="str">
        <f>VLOOKUP(A637,'Website Work'!A317:D1964,2,FALSE)</f>
        <v>Pirate Party 9oz Paper Cups - 8ct</v>
      </c>
      <c r="C637" s="26"/>
      <c r="D637" s="141">
        <f>VLOOKUP(A637,'Party Supplies A'!A637:G1474,4,FALSE)</f>
        <v>225</v>
      </c>
      <c r="E637" s="142"/>
      <c r="F637"/>
    </row>
    <row r="638" spans="1:6" s="25" customFormat="1" x14ac:dyDescent="0.55000000000000004">
      <c r="A638" s="6">
        <v>589146</v>
      </c>
      <c r="B638" s="103" t="str">
        <f>VLOOKUP(A638,'Website Work'!A318:D1965,2,FALSE)</f>
        <v>Garden Girl 9oz Paper Cups - 8ct</v>
      </c>
      <c r="C638" s="26"/>
      <c r="D638" s="141">
        <f>VLOOKUP(A638,'Party Supplies A'!A638:G1475,4,FALSE)</f>
        <v>225</v>
      </c>
      <c r="E638" s="142"/>
      <c r="F638"/>
    </row>
    <row r="639" spans="1:6" s="25" customFormat="1" x14ac:dyDescent="0.55000000000000004">
      <c r="A639" s="6">
        <v>589148</v>
      </c>
      <c r="B639" s="103" t="str">
        <f>VLOOKUP(A639,'Website Work'!A2:D1966,2,FALSE)</f>
        <v>9 OZ Cup Jungle Animal - 8ct</v>
      </c>
      <c r="C639" s="26"/>
      <c r="D639" s="141">
        <f>VLOOKUP(A639,'Party Supplies A'!A639:G1476,4,FALSE)</f>
        <v>225</v>
      </c>
      <c r="E639" s="142"/>
      <c r="F639"/>
    </row>
    <row r="640" spans="1:6" s="25" customFormat="1" x14ac:dyDescent="0.55000000000000004">
      <c r="A640" s="6">
        <v>589213</v>
      </c>
      <c r="B640" s="103" t="str">
        <f>VLOOKUP(A640,'Website Work'!A320:D1967,2,FALSE)</f>
        <v>Flip Flop 9oz Paper Cups - 8ct</v>
      </c>
      <c r="C640" s="26"/>
      <c r="D640" s="141">
        <f>VLOOKUP(A640,'Party Supplies A'!A640:G1477,4,FALSE)</f>
        <v>225</v>
      </c>
      <c r="E640" s="142"/>
      <c r="F640"/>
    </row>
    <row r="641" spans="1:6" s="25" customFormat="1" x14ac:dyDescent="0.55000000000000004">
      <c r="A641" s="6">
        <v>589292</v>
      </c>
      <c r="B641" s="103" t="str">
        <f>VLOOKUP(A641,'Website Work'!A321:D1968,2,FALSE)</f>
        <v>One-Derful Birthday Boy 9oz Paper Cups - 8ct</v>
      </c>
      <c r="C641" s="26"/>
      <c r="D641" s="141">
        <f>VLOOKUP(A641,'Party Supplies A'!A641:G1478,4,FALSE)</f>
        <v>225</v>
      </c>
      <c r="E641" s="142"/>
      <c r="F641"/>
    </row>
    <row r="642" spans="1:6" s="25" customFormat="1" x14ac:dyDescent="0.55000000000000004">
      <c r="A642" s="6">
        <v>589314</v>
      </c>
      <c r="B642" s="103" t="str">
        <f>VLOOKUP(A642,'Website Work'!A322:D1969,2,FALSE)</f>
        <v>Tropical Breeze 9oz Paper Cups - 8ct</v>
      </c>
      <c r="C642" s="26"/>
      <c r="D642" s="141">
        <f>VLOOKUP(A642,'Party Supplies A'!A642:G1479,4,FALSE)</f>
        <v>225</v>
      </c>
      <c r="E642" s="142"/>
      <c r="F642"/>
    </row>
    <row r="643" spans="1:6" s="25" customFormat="1" x14ac:dyDescent="0.55000000000000004">
      <c r="A643" s="6">
        <v>589321</v>
      </c>
      <c r="B643" s="103" t="str">
        <f>VLOOKUP(A643,'Website Work'!A323:D1970,2,FALSE)</f>
        <v>Barnyard Fun 9oz Paper Cups - 8ct</v>
      </c>
      <c r="C643" s="26"/>
      <c r="D643" s="141">
        <f>VLOOKUP(A643,'Party Supplies A'!A643:G1480,4,FALSE)</f>
        <v>225</v>
      </c>
      <c r="E643" s="142"/>
      <c r="F643"/>
    </row>
    <row r="644" spans="1:6" s="25" customFormat="1" x14ac:dyDescent="0.55000000000000004">
      <c r="A644" s="6">
        <v>589323</v>
      </c>
      <c r="B644" s="103" t="str">
        <f>VLOOKUP(A644,'Website Work'!A324:D1971,2,FALSE)</f>
        <v>One-Derful Birthday Girl 9oz Paper Cups - 8ct</v>
      </c>
      <c r="C644" s="26"/>
      <c r="D644" s="141">
        <f>VLOOKUP(A644,'Party Supplies A'!A644:G1481,4,FALSE)</f>
        <v>225</v>
      </c>
      <c r="E644" s="142"/>
      <c r="F644"/>
    </row>
    <row r="645" spans="1:6" s="25" customFormat="1" x14ac:dyDescent="0.55000000000000004">
      <c r="A645" s="6">
        <v>589508</v>
      </c>
      <c r="B645" s="103" t="str">
        <f>VLOOKUP(A645,'Website Work'!A325:D1972,2,FALSE)</f>
        <v>Rocker Princess 9oz Paper Cups - 8ct</v>
      </c>
      <c r="C645" s="26"/>
      <c r="D645" s="141">
        <f>VLOOKUP(A645,'Party Supplies A'!A645:G1482,4,FALSE)</f>
        <v>225</v>
      </c>
      <c r="E645" s="142"/>
      <c r="F645"/>
    </row>
    <row r="646" spans="1:6" s="25" customFormat="1" x14ac:dyDescent="0.55000000000000004">
      <c r="A646" s="6">
        <v>589754</v>
      </c>
      <c r="B646" s="103" t="str">
        <f>VLOOKUP(A646,'Website Work'!A326:D1973,2,FALSE)</f>
        <v>Princess 9oz Paper Cups - 8ct</v>
      </c>
      <c r="C646" s="26"/>
      <c r="D646" s="141">
        <f>VLOOKUP(A646,'Party Supplies A'!A646:G1483,4,FALSE)</f>
        <v>225</v>
      </c>
      <c r="E646" s="142"/>
      <c r="F646"/>
    </row>
    <row r="647" spans="1:6" s="25" customFormat="1" x14ac:dyDescent="0.55000000000000004">
      <c r="A647" s="6">
        <v>589782</v>
      </c>
      <c r="B647" s="103" t="str">
        <f>VLOOKUP(A647,'Website Work'!A327:D1974,2,FALSE)</f>
        <v>Surf Up 9oz Paper Cups - 8ct</v>
      </c>
      <c r="C647" s="26"/>
      <c r="D647" s="141">
        <f>VLOOKUP(A647,'Party Supplies A'!A647:G1484,4,FALSE)</f>
        <v>225</v>
      </c>
      <c r="E647" s="142"/>
      <c r="F647"/>
    </row>
    <row r="648" spans="1:6" s="25" customFormat="1" x14ac:dyDescent="0.55000000000000004">
      <c r="A648" s="6">
        <v>589794</v>
      </c>
      <c r="B648" s="103" t="str">
        <f>VLOOKUP(A648,'Website Work'!A328:D1975,2,FALSE)</f>
        <v>30th Birthday 9oz Paper Cups - 8ct</v>
      </c>
      <c r="C648" s="26"/>
      <c r="D648" s="141">
        <f>VLOOKUP(A648,'Party Supplies A'!A648:G1485,4,FALSE)</f>
        <v>225</v>
      </c>
      <c r="E648" s="142"/>
      <c r="F648"/>
    </row>
    <row r="649" spans="1:6" s="25" customFormat="1" x14ac:dyDescent="0.55000000000000004">
      <c r="A649" s="6">
        <v>589795</v>
      </c>
      <c r="B649" s="103" t="str">
        <f>VLOOKUP(A649,'Website Work'!A329:D1976,2,FALSE)</f>
        <v>40th Birthday 9oz Paper Cups - 8ct</v>
      </c>
      <c r="C649" s="26"/>
      <c r="D649" s="141">
        <f>VLOOKUP(A649,'Party Supplies A'!A649:G1486,4,FALSE)</f>
        <v>225</v>
      </c>
      <c r="E649" s="142"/>
      <c r="F649"/>
    </row>
    <row r="650" spans="1:6" s="25" customFormat="1" x14ac:dyDescent="0.55000000000000004">
      <c r="A650" s="6">
        <v>589796</v>
      </c>
      <c r="B650" s="103" t="str">
        <f>VLOOKUP(A650,'Website Work'!A330:D1977,2,FALSE)</f>
        <v>50th Birthday 9oz Paper Cups - 8ct</v>
      </c>
      <c r="C650" s="26"/>
      <c r="D650" s="141">
        <f>VLOOKUP(A650,'Party Supplies A'!A650:G1487,4,FALSE)</f>
        <v>225</v>
      </c>
      <c r="E650" s="142"/>
      <c r="F650"/>
    </row>
    <row r="651" spans="1:6" s="25" customFormat="1" x14ac:dyDescent="0.55000000000000004">
      <c r="A651" s="6">
        <v>589797</v>
      </c>
      <c r="B651" s="103" t="str">
        <f>VLOOKUP(A651,'Website Work'!A331:D1978,2,FALSE)</f>
        <v>60th Birthday 9oz Paper Cups - 8ct</v>
      </c>
      <c r="C651" s="26"/>
      <c r="D651" s="141">
        <f>VLOOKUP(A651,'Party Supplies A'!A651:G1488,4,FALSE)</f>
        <v>225</v>
      </c>
      <c r="E651" s="142"/>
      <c r="F651"/>
    </row>
    <row r="652" spans="1:6" s="25" customFormat="1" x14ac:dyDescent="0.55000000000000004">
      <c r="A652" s="6">
        <v>589801</v>
      </c>
      <c r="B652" s="103" t="str">
        <f>VLOOKUP(A652,'Website Work'!A332:D1979,2,FALSE)</f>
        <v>Disco Dancers 9oz Paper Cups - 8ct</v>
      </c>
      <c r="C652" s="26"/>
      <c r="D652" s="141">
        <f>VLOOKUP(A652,'Party Supplies A'!A652:G1489,4,FALSE)</f>
        <v>225</v>
      </c>
      <c r="E652" s="142"/>
      <c r="F652"/>
    </row>
    <row r="653" spans="1:6" s="25" customFormat="1" x14ac:dyDescent="0.55000000000000004">
      <c r="A653" s="6">
        <v>589874</v>
      </c>
      <c r="B653" s="103" t="str">
        <f>VLOOKUP(A653,'Website Work'!A333:D1980,2,FALSE)</f>
        <v>Sweet 16 9oz Paper Cups - 8ct</v>
      </c>
      <c r="C653" s="26"/>
      <c r="D653" s="141">
        <f>VLOOKUP(A653,'Party Supplies A'!A653:G1490,4,FALSE)</f>
        <v>225</v>
      </c>
      <c r="E653" s="142"/>
      <c r="F653"/>
    </row>
    <row r="654" spans="1:6" s="25" customFormat="1" x14ac:dyDescent="0.55000000000000004">
      <c r="A654" s="6">
        <v>589877</v>
      </c>
      <c r="B654" s="103" t="str">
        <f>VLOOKUP(A654,'Website Work'!A334:D1981,2,FALSE)</f>
        <v>Pirates Treasure 9oz Paper Cups - 8ct</v>
      </c>
      <c r="C654" s="26"/>
      <c r="D654" s="141">
        <f>VLOOKUP(A654,'Party Supplies A'!A654:G1491,4,FALSE)</f>
        <v>225</v>
      </c>
      <c r="E654" s="142"/>
      <c r="F654"/>
    </row>
    <row r="655" spans="1:6" s="25" customFormat="1" x14ac:dyDescent="0.55000000000000004">
      <c r="A655" s="6">
        <v>589949</v>
      </c>
      <c r="B655" s="103" t="str">
        <f>VLOOKUP(A655,'Website Work'!A335:D1982,2,FALSE)</f>
        <v>Glitzy Girl 9oz Paper Cups - 8ct</v>
      </c>
      <c r="C655" s="26"/>
      <c r="D655" s="141">
        <f>VLOOKUP(A655,'Party Supplies A'!A655:G1492,4,FALSE)</f>
        <v>225</v>
      </c>
      <c r="E655" s="142"/>
      <c r="F655"/>
    </row>
    <row r="656" spans="1:6" s="25" customFormat="1" x14ac:dyDescent="0.55000000000000004">
      <c r="A656" s="6">
        <v>589956</v>
      </c>
      <c r="B656" s="103" t="str">
        <f>VLOOKUP(A656,'Website Work'!A336:D1983,2,FALSE)</f>
        <v>Little Champs 9oz Paper Cups - 8ct</v>
      </c>
      <c r="C656" s="26"/>
      <c r="D656" s="141">
        <f>VLOOKUP(A656,'Party Supplies A'!A656:G1493,4,FALSE)</f>
        <v>225</v>
      </c>
      <c r="E656" s="142"/>
      <c r="F656"/>
    </row>
    <row r="657" spans="1:6" s="25" customFormat="1" x14ac:dyDescent="0.55000000000000004">
      <c r="A657" s="6">
        <v>591012</v>
      </c>
      <c r="B657" s="103" t="str">
        <f>VLOOKUP(A657,'Website Work'!A337:D1984,2,FALSE)</f>
        <v>Hugs &amp; Stitches Girl Paper Plates 10.5" - 8ct</v>
      </c>
      <c r="C657" s="26"/>
      <c r="D657" s="141">
        <f>VLOOKUP(A657,'Party Supplies A'!A657:G1494,4,FALSE)</f>
        <v>350</v>
      </c>
      <c r="E657" s="142"/>
      <c r="F657"/>
    </row>
    <row r="658" spans="1:6" s="25" customFormat="1" x14ac:dyDescent="0.55000000000000004">
      <c r="A658" s="6">
        <v>591016</v>
      </c>
      <c r="B658" s="103" t="str">
        <f>VLOOKUP(A658,'Website Work'!A338:D1985,2,FALSE)</f>
        <v>Hugs &amp; Stitches Boy Paper Plates 10.5" - 8ct</v>
      </c>
      <c r="C658" s="26"/>
      <c r="D658" s="141">
        <f>VLOOKUP(A658,'Party Supplies A'!A658:G1495,4,FALSE)</f>
        <v>350</v>
      </c>
      <c r="E658" s="142"/>
      <c r="F658"/>
    </row>
    <row r="659" spans="1:6" s="25" customFormat="1" x14ac:dyDescent="0.55000000000000004">
      <c r="A659" s="6">
        <v>593678</v>
      </c>
      <c r="B659" s="103" t="str">
        <f>VLOOKUP(A659,'Website Work'!A339:D1986,2,FALSE)</f>
        <v>Party On, Lets Celebrate 10" Square Plates - 8ct</v>
      </c>
      <c r="C659" s="26"/>
      <c r="D659" s="141">
        <f>VLOOKUP(A659,'Party Supplies A'!A659:G1496,4,FALSE)</f>
        <v>375</v>
      </c>
      <c r="E659" s="142"/>
      <c r="F659"/>
    </row>
    <row r="660" spans="1:6" s="25" customFormat="1" x14ac:dyDescent="0.55000000000000004">
      <c r="A660" s="6">
        <v>599149</v>
      </c>
      <c r="B660" s="103" t="str">
        <f>VLOOKUP(A660,'Website Work'!A340:D1987,2,FALSE)</f>
        <v>10" Octagonal Plate</v>
      </c>
      <c r="C660" s="26"/>
      <c r="D660" s="141">
        <f>VLOOKUP(A660,'Party Supplies A'!A660:G1497,4,FALSE)</f>
        <v>375</v>
      </c>
      <c r="E660" s="142"/>
      <c r="F660"/>
    </row>
    <row r="661" spans="1:6" s="25" customFormat="1" x14ac:dyDescent="0.55000000000000004">
      <c r="A661" s="6">
        <v>599213</v>
      </c>
      <c r="B661" s="103" t="str">
        <f>VLOOKUP(A661,'Website Work'!A341:D1988,2,FALSE)</f>
        <v>Flip Flop Paper Plates 10.5" - 8ct</v>
      </c>
      <c r="C661" s="26"/>
      <c r="D661" s="141">
        <f>VLOOKUP(A661,'Party Supplies A'!A661:G1498,4,FALSE)</f>
        <v>375</v>
      </c>
      <c r="E661" s="142"/>
      <c r="F661"/>
    </row>
    <row r="662" spans="1:6" s="25" customFormat="1" x14ac:dyDescent="0.55000000000000004">
      <c r="A662" s="6">
        <v>599290</v>
      </c>
      <c r="B662" s="103" t="str">
        <f>VLOOKUP(A662,'Website Work'!A342:D1989,2,FALSE)</f>
        <v>Blooming Flowers Lunch Plates Square 10" - 8ct</v>
      </c>
      <c r="C662" s="26"/>
      <c r="D662" s="141">
        <f>VLOOKUP(A662,'Party Supplies A'!A662:G1499,4,FALSE)</f>
        <v>375</v>
      </c>
      <c r="E662" s="142"/>
      <c r="F662"/>
    </row>
    <row r="663" spans="1:6" s="25" customFormat="1" x14ac:dyDescent="0.55000000000000004">
      <c r="A663" s="6">
        <v>599292</v>
      </c>
      <c r="B663" s="103" t="str">
        <f>VLOOKUP(A663,'Website Work'!A343:D1990,2,FALSE)</f>
        <v>10" Square Plate One-derful Birthday Boy</v>
      </c>
      <c r="C663" s="26"/>
      <c r="D663" s="141">
        <f>VLOOKUP(A663,'Party Supplies A'!A663:G1500,4,FALSE)</f>
        <v>350</v>
      </c>
      <c r="E663" s="142"/>
      <c r="F663"/>
    </row>
    <row r="664" spans="1:6" s="25" customFormat="1" x14ac:dyDescent="0.55000000000000004">
      <c r="A664" s="6">
        <v>599314</v>
      </c>
      <c r="B664" s="103" t="str">
        <f>VLOOKUP(A664,'Website Work'!A344:D1991,2,FALSE)</f>
        <v>10" Square Plate Tropical Breeze</v>
      </c>
      <c r="C664" s="26"/>
      <c r="D664" s="141">
        <f>VLOOKUP(A664,'Party Supplies A'!A664:G1501,4,FALSE)</f>
        <v>350</v>
      </c>
      <c r="E664" s="142"/>
      <c r="F664"/>
    </row>
    <row r="665" spans="1:6" s="25" customFormat="1" x14ac:dyDescent="0.55000000000000004">
      <c r="A665" s="6">
        <v>599323</v>
      </c>
      <c r="B665" s="103" t="str">
        <f>VLOOKUP(A665,'Website Work'!A345:D1992,2,FALSE)</f>
        <v>10" Square Plate One-derful Birthday Girl</v>
      </c>
      <c r="C665" s="26"/>
      <c r="D665" s="141">
        <f>VLOOKUP(A665,'Party Supplies A'!A665:G1502,4,FALSE)</f>
        <v>350</v>
      </c>
      <c r="E665" s="142"/>
      <c r="F665"/>
    </row>
    <row r="666" spans="1:6" s="25" customFormat="1" x14ac:dyDescent="0.55000000000000004">
      <c r="A666" s="6">
        <v>599386</v>
      </c>
      <c r="B666" s="103" t="str">
        <f>VLOOKUP(A666,'Website Work'!A346:D1993,2,FALSE)</f>
        <v>10" Square Plate Cocoa Flower</v>
      </c>
      <c r="C666" s="26"/>
      <c r="D666" s="141">
        <f>VLOOKUP(A666,'Party Supplies A'!A666:G1503,4,FALSE)</f>
        <v>375</v>
      </c>
      <c r="E666" s="142"/>
      <c r="F666"/>
    </row>
    <row r="667" spans="1:6" s="25" customFormat="1" x14ac:dyDescent="0.55000000000000004">
      <c r="A667" s="6">
        <v>599457</v>
      </c>
      <c r="B667" s="103" t="str">
        <f>VLOOKUP(A667,'Website Work'!A347:D1994,2,FALSE)</f>
        <v>10.5" Plate Little Princess</v>
      </c>
      <c r="C667" s="26"/>
      <c r="D667" s="141">
        <f>VLOOKUP(A667,'Party Supplies A'!A667:G1504,4,FALSE)</f>
        <v>350</v>
      </c>
      <c r="E667" s="142"/>
      <c r="F667"/>
    </row>
    <row r="668" spans="1:6" s="25" customFormat="1" x14ac:dyDescent="0.55000000000000004">
      <c r="A668" s="6">
        <v>599458</v>
      </c>
      <c r="B668" s="103" t="str">
        <f>VLOOKUP(A668,'Website Work'!A348:D1995,2,FALSE)</f>
        <v>10.5" Plate Little Prince</v>
      </c>
      <c r="C668" s="26"/>
      <c r="D668" s="141">
        <f>VLOOKUP(A668,'Party Supplies A'!A668:G1505,4,FALSE)</f>
        <v>350</v>
      </c>
      <c r="E668" s="142"/>
      <c r="F668"/>
    </row>
    <row r="669" spans="1:6" s="25" customFormat="1" x14ac:dyDescent="0.55000000000000004">
      <c r="A669" s="6">
        <v>599472</v>
      </c>
      <c r="B669" s="103" t="str">
        <f>VLOOKUP(A669,'Website Work'!A349:D1996,2,FALSE)</f>
        <v>10" Square Plate Happy Birthday Dots</v>
      </c>
      <c r="C669" s="26"/>
      <c r="D669" s="141">
        <f>VLOOKUP(A669,'Party Supplies A'!A669:G1506,4,FALSE)</f>
        <v>375</v>
      </c>
      <c r="E669" s="142"/>
      <c r="F669"/>
    </row>
    <row r="670" spans="1:6" s="25" customFormat="1" x14ac:dyDescent="0.55000000000000004">
      <c r="A670" s="6">
        <v>599508</v>
      </c>
      <c r="B670" s="103" t="str">
        <f>VLOOKUP(A670,'Website Work'!A350:D1997,2,FALSE)</f>
        <v>10" Square Plate Rocker Princess</v>
      </c>
      <c r="C670" s="26"/>
      <c r="D670" s="141">
        <f>VLOOKUP(A670,'Party Supplies A'!A670:G1507,4,FALSE)</f>
        <v>375</v>
      </c>
      <c r="E670" s="142"/>
      <c r="F670"/>
    </row>
    <row r="671" spans="1:6" s="25" customFormat="1" x14ac:dyDescent="0.55000000000000004">
      <c r="A671" s="6">
        <v>599782</v>
      </c>
      <c r="B671" s="103" t="str">
        <f>VLOOKUP(A671,'Website Work'!A351:D1998,2,FALSE)</f>
        <v>10" Square Plate Surfs Up</v>
      </c>
      <c r="C671" s="26"/>
      <c r="D671" s="141">
        <f>VLOOKUP(A671,'Party Supplies A'!A671:G1508,4,FALSE)</f>
        <v>375</v>
      </c>
      <c r="E671" s="142"/>
      <c r="F671"/>
    </row>
    <row r="672" spans="1:6" s="25" customFormat="1" x14ac:dyDescent="0.55000000000000004">
      <c r="A672" s="6">
        <v>599804</v>
      </c>
      <c r="B672" s="103" t="str">
        <f>VLOOKUP(A672,'Website Work'!A352:D1999,2,FALSE)</f>
        <v>Rock and Roll Plates 10.5"</v>
      </c>
      <c r="C672" s="26"/>
      <c r="D672" s="141">
        <f>VLOOKUP(A672,'Party Supplies A'!A672:G1509,4,FALSE)</f>
        <v>375</v>
      </c>
      <c r="E672" s="142"/>
      <c r="F672"/>
    </row>
    <row r="673" spans="1:6" s="25" customFormat="1" x14ac:dyDescent="0.55000000000000004">
      <c r="A673" s="6">
        <v>599877</v>
      </c>
      <c r="B673" s="103" t="str">
        <f>VLOOKUP(A673,'Website Work'!A353:D2000,2,FALSE)</f>
        <v>10" Square Plate Pirate Party</v>
      </c>
      <c r="C673" s="26"/>
      <c r="D673" s="141">
        <f>VLOOKUP(A673,'Party Supplies A'!A673:G1510,4,FALSE)</f>
        <v>375</v>
      </c>
      <c r="E673" s="142"/>
      <c r="F673"/>
    </row>
    <row r="674" spans="1:6" s="25" customFormat="1" x14ac:dyDescent="0.55000000000000004">
      <c r="A674" s="6">
        <v>608507</v>
      </c>
      <c r="B674" s="103" t="str">
        <f>VLOOKUP(A674,'Website Work'!A354:D2001,2,FALSE)</f>
        <v>Very Merry Chirstmas Beverage Napkin</v>
      </c>
      <c r="C674" s="26"/>
      <c r="D674" s="141">
        <f>VLOOKUP(A674,'Party Supplies A'!A674:G1511,4,FALSE)</f>
        <v>250</v>
      </c>
      <c r="E674" s="142"/>
      <c r="F674"/>
    </row>
    <row r="675" spans="1:6" s="25" customFormat="1" x14ac:dyDescent="0.55000000000000004">
      <c r="A675" s="6">
        <v>670013</v>
      </c>
      <c r="B675" s="103" t="str">
        <f>VLOOKUP(A675,'Website Work'!A355:D2002,2,FALSE)</f>
        <v>Skeleton Wall Grabber</v>
      </c>
      <c r="C675" s="26"/>
      <c r="D675" s="141">
        <f>VLOOKUP(A675,'Party Supplies A'!A675:G1512,4,FALSE)</f>
        <v>600</v>
      </c>
      <c r="E675" s="142"/>
      <c r="F675"/>
    </row>
    <row r="676" spans="1:6" s="25" customFormat="1" x14ac:dyDescent="0.55000000000000004">
      <c r="A676" s="6">
        <v>670014</v>
      </c>
      <c r="B676" s="103" t="str">
        <f>VLOOKUP(A676,'Website Work'!A356:D2003,2,FALSE)</f>
        <v>Wall Creature Decoration</v>
      </c>
      <c r="C676" s="26"/>
      <c r="D676" s="141">
        <f>VLOOKUP(A676,'Party Supplies A'!A676:G1513,4,FALSE)</f>
        <v>600</v>
      </c>
      <c r="E676" s="142"/>
      <c r="F676"/>
    </row>
    <row r="677" spans="1:6" s="25" customFormat="1" x14ac:dyDescent="0.55000000000000004">
      <c r="A677" s="6">
        <v>670155</v>
      </c>
      <c r="B677" s="103" t="str">
        <f>VLOOKUP(A677,'Website Work'!A357:D2004,2,FALSE)</f>
        <v>Bloody Weapon Garland</v>
      </c>
      <c r="C677" s="26"/>
      <c r="D677" s="141">
        <f>VLOOKUP(A677,'Party Supplies A'!A677:G1514,4,FALSE)</f>
        <v>850</v>
      </c>
      <c r="E677" s="142"/>
      <c r="F677"/>
    </row>
    <row r="678" spans="1:6" s="25" customFormat="1" x14ac:dyDescent="0.55000000000000004">
      <c r="A678" s="6">
        <v>670254</v>
      </c>
      <c r="B678" s="103" t="str">
        <f>VLOOKUP(A678,'Website Work'!A358:D2005,2,FALSE)</f>
        <v>Window Magic Decoration Pupmkin 2pc</v>
      </c>
      <c r="C678" s="26"/>
      <c r="D678" s="141">
        <f>VLOOKUP(A678,'Party Supplies A'!A678:G1515,4,FALSE)</f>
        <v>750</v>
      </c>
      <c r="E678" s="142"/>
      <c r="F678"/>
    </row>
    <row r="679" spans="1:6" s="25" customFormat="1" x14ac:dyDescent="0.55000000000000004">
      <c r="A679" s="6">
        <v>670271</v>
      </c>
      <c r="B679" s="103" t="str">
        <f>VLOOKUP(A679,'Website Work'!A359:D2006,2,FALSE)</f>
        <v>String Deocration Spring Summer Fun</v>
      </c>
      <c r="C679" s="26"/>
      <c r="D679" s="141">
        <f>VLOOKUP(A679,'Party Supplies A'!A679:G1516,4,FALSE)</f>
        <v>465</v>
      </c>
      <c r="E679" s="142"/>
      <c r="F679"/>
    </row>
    <row r="680" spans="1:6" s="25" customFormat="1" x14ac:dyDescent="0.55000000000000004">
      <c r="A680" s="6">
        <v>670304</v>
      </c>
      <c r="B680" s="103" t="str">
        <f>VLOOKUP(A680,'Website Work'!A360:D2007,2,FALSE)</f>
        <v>Vampire Skeleton</v>
      </c>
      <c r="C680" s="26"/>
      <c r="D680" s="141">
        <f>VLOOKUP(A680,'Party Supplies A'!A680:G1517,4,FALSE)</f>
        <v>1850</v>
      </c>
      <c r="E680" s="142"/>
      <c r="F680"/>
    </row>
    <row r="681" spans="1:6" s="25" customFormat="1" x14ac:dyDescent="0.55000000000000004">
      <c r="A681" s="6">
        <v>670319</v>
      </c>
      <c r="B681" s="103" t="str">
        <f>VLOOKUP(A681,'Website Work'!A361:D2008,2,FALSE)</f>
        <v>Bloody Skeleton Ghost</v>
      </c>
      <c r="C681" s="26"/>
      <c r="D681" s="141">
        <f>VLOOKUP(A681,'Party Supplies A'!A681:G1518,4,FALSE)</f>
        <v>1500</v>
      </c>
      <c r="E681" s="142"/>
      <c r="F681"/>
    </row>
    <row r="682" spans="1:6" s="25" customFormat="1" x14ac:dyDescent="0.55000000000000004">
      <c r="A682" s="6">
        <v>670585</v>
      </c>
      <c r="B682" s="103" t="str">
        <f>VLOOKUP(A682,'Website Work'!A362:D2009,2,FALSE)</f>
        <v>Birthday Fever Swirl Decoration</v>
      </c>
      <c r="C682" s="26"/>
      <c r="D682" s="141">
        <f>VLOOKUP(A682,'Party Supplies A'!A682:G1519,4,FALSE)</f>
        <v>575</v>
      </c>
      <c r="E682" s="142"/>
      <c r="F682"/>
    </row>
    <row r="683" spans="1:6" s="25" customFormat="1" x14ac:dyDescent="0.55000000000000004">
      <c r="A683" s="6">
        <v>670587</v>
      </c>
      <c r="B683" s="103" t="str">
        <f>VLOOKUP(A683,'Website Work'!A363:D2010,2,FALSE)</f>
        <v>Party On Swirl Decoration</v>
      </c>
      <c r="C683" s="26"/>
      <c r="D683" s="141">
        <f>VLOOKUP(A683,'Party Supplies A'!A683:G1520,4,FALSE)</f>
        <v>575</v>
      </c>
      <c r="E683" s="142"/>
      <c r="F683"/>
    </row>
    <row r="684" spans="1:6" s="25" customFormat="1" x14ac:dyDescent="0.55000000000000004">
      <c r="A684" s="6">
        <v>670591</v>
      </c>
      <c r="B684" s="103" t="str">
        <f>VLOOKUP(A684,'Website Work'!A364:D2011,2,FALSE)</f>
        <v>Another Year Fabulous Swirl Decoration</v>
      </c>
      <c r="C684" s="26"/>
      <c r="D684" s="141">
        <f>VLOOKUP(A684,'Party Supplies A'!A684:G1521,4,FALSE)</f>
        <v>575</v>
      </c>
      <c r="E684" s="142"/>
      <c r="F684"/>
    </row>
    <row r="685" spans="1:6" s="25" customFormat="1" x14ac:dyDescent="0.55000000000000004">
      <c r="A685" s="6">
        <v>670593</v>
      </c>
      <c r="B685" s="103" t="str">
        <f>VLOOKUP(A685,'Website Work'!A365:D2012,2,FALSE)</f>
        <v>Another Year Fabulous Scene Setter</v>
      </c>
      <c r="C685" s="26"/>
      <c r="D685" s="141">
        <f>VLOOKUP(A685,'Party Supplies A'!A685:G1522,4,FALSE)</f>
        <v>799</v>
      </c>
      <c r="E685" s="142"/>
      <c r="F685"/>
    </row>
    <row r="686" spans="1:6" s="25" customFormat="1" x14ac:dyDescent="0.55000000000000004">
      <c r="A686" s="6">
        <v>670697</v>
      </c>
      <c r="B686" s="103" t="str">
        <f>VLOOKUP(A686,'Website Work'!A366:D2013,2,FALSE)</f>
        <v>Snowboarding Santa Photo Banner</v>
      </c>
      <c r="C686" s="26"/>
      <c r="D686" s="141">
        <f>VLOOKUP(A686,'Party Supplies A'!A686:G1523,4,FALSE)</f>
        <v>750</v>
      </c>
      <c r="E686" s="142"/>
      <c r="F686"/>
    </row>
    <row r="687" spans="1:6" s="25" customFormat="1" x14ac:dyDescent="0.55000000000000004">
      <c r="A687" s="6">
        <v>670698</v>
      </c>
      <c r="B687" s="103" t="str">
        <f>VLOOKUP(A687,'Website Work'!A367:D2014,2,FALSE)</f>
        <v>Sexy Mrs. Claus Photo Banner</v>
      </c>
      <c r="C687" s="26"/>
      <c r="D687" s="141">
        <f>VLOOKUP(A687,'Party Supplies A'!A687:G1524,4,FALSE)</f>
        <v>750</v>
      </c>
      <c r="E687" s="142"/>
      <c r="F687"/>
    </row>
    <row r="688" spans="1:6" s="25" customFormat="1" x14ac:dyDescent="0.55000000000000004">
      <c r="A688" s="6">
        <v>671012</v>
      </c>
      <c r="B688" s="103" t="str">
        <f>VLOOKUP(A688,'Website Work'!A368:D2015,2,FALSE)</f>
        <v>Swirl Decoration Hugs &amp; Stitches Girl</v>
      </c>
      <c r="C688" s="26"/>
      <c r="D688" s="141">
        <f>VLOOKUP(A688,'Party Supplies A'!A688:G1525,4,FALSE)</f>
        <v>775</v>
      </c>
      <c r="E688" s="142"/>
      <c r="F688"/>
    </row>
    <row r="689" spans="1:6" s="25" customFormat="1" x14ac:dyDescent="0.55000000000000004">
      <c r="A689" s="6">
        <v>671601</v>
      </c>
      <c r="B689" s="103" t="str">
        <f>VLOOKUP(A689,'Website Work'!A369:D2016,2,FALSE)</f>
        <v>Hollywood String Decoration</v>
      </c>
      <c r="C689" s="26"/>
      <c r="D689" s="141">
        <f>VLOOKUP(A689,'Party Supplies A'!A689:G1526,4,FALSE)</f>
        <v>450</v>
      </c>
      <c r="E689" s="142"/>
      <c r="F689"/>
    </row>
    <row r="690" spans="1:6" s="25" customFormat="1" x14ac:dyDescent="0.55000000000000004">
      <c r="A690" s="6">
        <v>672115</v>
      </c>
      <c r="B690" s="103" t="str">
        <f>VLOOKUP(A690,'Website Work'!A370:D2017,2,FALSE)</f>
        <v>Hula Dancers Scene Setters - 2pc</v>
      </c>
      <c r="C690" s="26"/>
      <c r="D690" s="141">
        <f>VLOOKUP(A690,'Party Supplies A'!A690:G1527,4,FALSE)</f>
        <v>650</v>
      </c>
      <c r="E690" s="142"/>
      <c r="F690"/>
    </row>
    <row r="691" spans="1:6" s="25" customFormat="1" x14ac:dyDescent="0.55000000000000004">
      <c r="A691" s="6">
        <v>672900</v>
      </c>
      <c r="B691" s="103" t="str">
        <f>VLOOKUP(A691,'Website Work'!A371:D2018,2,FALSE)</f>
        <v>Hula Dancing Photo Banner</v>
      </c>
      <c r="C691" s="26"/>
      <c r="D691" s="141">
        <f>VLOOKUP(A691,'Party Supplies A'!A691:G1528,4,FALSE)</f>
        <v>750</v>
      </c>
      <c r="E691" s="142"/>
      <c r="F691"/>
    </row>
    <row r="692" spans="1:6" s="25" customFormat="1" x14ac:dyDescent="0.55000000000000004">
      <c r="A692" s="6">
        <v>673019</v>
      </c>
      <c r="B692" s="103" t="str">
        <f>VLOOKUP(A692,'Website Work'!A372:D2019,2,FALSE)</f>
        <v>Casino Lights Room Roll</v>
      </c>
      <c r="C692" s="26"/>
      <c r="D692" s="141">
        <f>VLOOKUP(A692,'Party Supplies A'!A692:G1529,4,FALSE)</f>
        <v>1850</v>
      </c>
      <c r="E692" s="142"/>
      <c r="F692"/>
    </row>
    <row r="693" spans="1:6" s="25" customFormat="1" x14ac:dyDescent="0.55000000000000004">
      <c r="A693" s="6">
        <v>673023</v>
      </c>
      <c r="B693" s="103" t="str">
        <f>VLOOKUP(A693,'Website Work'!A373:D2020,2,FALSE)</f>
        <v>Casino Scene Setters Add On</v>
      </c>
      <c r="C693" s="26"/>
      <c r="D693" s="141">
        <f>VLOOKUP(A693,'Party Supplies A'!A693:G1530,4,FALSE)</f>
        <v>650</v>
      </c>
      <c r="E693" s="142"/>
      <c r="F693"/>
    </row>
    <row r="694" spans="1:6" s="25" customFormat="1" x14ac:dyDescent="0.55000000000000004">
      <c r="A694" s="6">
        <v>673107</v>
      </c>
      <c r="B694" s="103" t="str">
        <f>VLOOKUP(A694,'Website Work'!A374:D2021,2,FALSE)</f>
        <v>Rock &amp; Roll Vintage Cars Scene Setters Add On</v>
      </c>
      <c r="C694" s="26"/>
      <c r="D694" s="141">
        <f>VLOOKUP(A694,'Party Supplies A'!A694:G1531,4,FALSE)</f>
        <v>650</v>
      </c>
      <c r="E694" s="142"/>
      <c r="F694"/>
    </row>
    <row r="695" spans="1:6" s="25" customFormat="1" x14ac:dyDescent="0.55000000000000004">
      <c r="A695" s="6">
        <v>673127</v>
      </c>
      <c r="B695" s="103" t="str">
        <f>VLOOKUP(A695,'Website Work'!A375:D2022,2,FALSE)</f>
        <v>Halloween Vampire Scene Setter</v>
      </c>
      <c r="C695" s="26"/>
      <c r="D695" s="141">
        <f>VLOOKUP(A695,'Party Supplies A'!A695:G1532,4,FALSE)</f>
        <v>650</v>
      </c>
      <c r="E695" s="142"/>
      <c r="F695"/>
    </row>
    <row r="696" spans="1:6" s="25" customFormat="1" x14ac:dyDescent="0.55000000000000004">
      <c r="A696" s="6">
        <v>673400</v>
      </c>
      <c r="B696" s="103" t="str">
        <f>VLOOKUP(A696,'Website Work'!A376:D2023,2,FALSE)</f>
        <v>Chop Shop Rooms Roll</v>
      </c>
      <c r="C696" s="26"/>
      <c r="D696" s="141">
        <f>VLOOKUP(A696,'Party Supplies A'!A696:G1533,4,FALSE)</f>
        <v>1850</v>
      </c>
      <c r="E696" s="142"/>
      <c r="F696"/>
    </row>
    <row r="697" spans="1:6" s="25" customFormat="1" x14ac:dyDescent="0.55000000000000004">
      <c r="A697" s="6">
        <v>674030</v>
      </c>
      <c r="B697" s="103" t="str">
        <f>VLOOKUP(A697,'Website Work'!A377:D2024,2,FALSE)</f>
        <v>Decoration Swirl Value Pack 30th Birthday</v>
      </c>
      <c r="C697" s="26"/>
      <c r="D697" s="141">
        <f>VLOOKUP(A697,'Party Supplies A'!A697:G1534,4,FALSE)</f>
        <v>450</v>
      </c>
      <c r="E697" s="142"/>
      <c r="F697"/>
    </row>
    <row r="698" spans="1:6" s="25" customFormat="1" x14ac:dyDescent="0.55000000000000004">
      <c r="A698" s="6">
        <v>674040</v>
      </c>
      <c r="B698" s="103" t="str">
        <f>VLOOKUP(A698,'Website Work'!A378:D2025,2,FALSE)</f>
        <v>Decoration Swirl Value Pack 40th Birthday</v>
      </c>
      <c r="C698" s="26"/>
      <c r="D698" s="141">
        <f>VLOOKUP(A698,'Party Supplies A'!A698:G1535,4,FALSE)</f>
        <v>450</v>
      </c>
      <c r="E698" s="142"/>
      <c r="F698"/>
    </row>
    <row r="699" spans="1:6" s="25" customFormat="1" x14ac:dyDescent="0.55000000000000004">
      <c r="A699" s="6">
        <v>674050</v>
      </c>
      <c r="B699" s="103" t="str">
        <f>VLOOKUP(A699,'Website Work'!A379:D2026,2,FALSE)</f>
        <v>Decoration Swirl Value Pack 50th Birthday</v>
      </c>
      <c r="C699" s="26"/>
      <c r="D699" s="141">
        <f>VLOOKUP(A699,'Party Supplies A'!A699:G1536,4,FALSE)</f>
        <v>450</v>
      </c>
      <c r="E699" s="142"/>
      <c r="F699"/>
    </row>
    <row r="700" spans="1:6" s="25" customFormat="1" x14ac:dyDescent="0.55000000000000004">
      <c r="A700" s="6">
        <v>674060</v>
      </c>
      <c r="B700" s="103" t="str">
        <f>VLOOKUP(A700,'Website Work'!A380:D2027,2,FALSE)</f>
        <v>Decoration Swirl Value Pack 60th Birthday</v>
      </c>
      <c r="C700" s="26"/>
      <c r="D700" s="141">
        <f>VLOOKUP(A700,'Party Supplies A'!A700:G1537,4,FALSE)</f>
        <v>450</v>
      </c>
      <c r="E700" s="142"/>
      <c r="F700"/>
    </row>
    <row r="701" spans="1:6" s="25" customFormat="1" x14ac:dyDescent="0.55000000000000004">
      <c r="A701" s="6">
        <v>674467</v>
      </c>
      <c r="B701" s="103" t="str">
        <f>VLOOKUP(A701,'Website Work'!A381:D2028,2,FALSE)</f>
        <v>Decoration Swirl Value Pack Soccer Party</v>
      </c>
      <c r="C701" s="26"/>
      <c r="D701" s="141">
        <f>VLOOKUP(A701,'Party Supplies A'!A701:G1538,4,FALSE)</f>
        <v>575</v>
      </c>
      <c r="E701" s="142"/>
      <c r="F701"/>
    </row>
    <row r="702" spans="1:6" s="25" customFormat="1" x14ac:dyDescent="0.55000000000000004">
      <c r="A702" s="6">
        <v>674473</v>
      </c>
      <c r="B702" s="103" t="str">
        <f>VLOOKUP(A702,'Website Work'!A382:D2029,2,FALSE)</f>
        <v>Decoration Swirl Value Pack Hollywood Party</v>
      </c>
      <c r="C702" s="26"/>
      <c r="D702" s="141">
        <f>VLOOKUP(A702,'Party Supplies A'!A702:G1539,4,FALSE)</f>
        <v>575</v>
      </c>
      <c r="E702" s="142"/>
      <c r="F702"/>
    </row>
    <row r="703" spans="1:6" s="25" customFormat="1" x14ac:dyDescent="0.55000000000000004">
      <c r="A703" s="6">
        <v>674476</v>
      </c>
      <c r="B703" s="103" t="str">
        <f>VLOOKUP(A703,'Website Work'!A383:D2030,2,FALSE)</f>
        <v>Decoration Swirl Value Pack Garden Girl</v>
      </c>
      <c r="C703" s="26"/>
      <c r="D703" s="141">
        <f>VLOOKUP(A703,'Party Supplies A'!A703:G1540,4,FALSE)</f>
        <v>575</v>
      </c>
      <c r="E703" s="142"/>
      <c r="F703"/>
    </row>
    <row r="704" spans="1:6" s="25" customFormat="1" x14ac:dyDescent="0.55000000000000004">
      <c r="A704" s="6">
        <v>674477</v>
      </c>
      <c r="B704" s="103" t="str">
        <f>VLOOKUP(A704,'Website Work'!A384:D2031,2,FALSE)</f>
        <v>Decoration Swirl Value Pack Jungle Animal</v>
      </c>
      <c r="C704" s="26"/>
      <c r="D704" s="141">
        <f>VLOOKUP(A704,'Party Supplies A'!A704:G1541,4,FALSE)</f>
        <v>575</v>
      </c>
      <c r="E704" s="142"/>
      <c r="F704"/>
    </row>
    <row r="705" spans="1:6" s="25" customFormat="1" x14ac:dyDescent="0.55000000000000004">
      <c r="A705" s="6">
        <v>674480</v>
      </c>
      <c r="B705" s="103" t="str">
        <f>VLOOKUP(A705,'Website Work'!A385:D2032,2,FALSE)</f>
        <v>Decoration Swirl Value Pack Princess</v>
      </c>
      <c r="C705" s="26"/>
      <c r="D705" s="141">
        <f>VLOOKUP(A705,'Party Supplies A'!A705:G1542,4,FALSE)</f>
        <v>575</v>
      </c>
      <c r="E705" s="142"/>
      <c r="F705"/>
    </row>
    <row r="706" spans="1:6" s="25" customFormat="1" x14ac:dyDescent="0.55000000000000004">
      <c r="A706" s="6">
        <v>674491</v>
      </c>
      <c r="B706" s="103" t="str">
        <f>VLOOKUP(A706,'Website Work'!A386:D2033,2,FALSE)</f>
        <v>Decoration Swirl Value Pack Pirates</v>
      </c>
      <c r="C706" s="26"/>
      <c r="D706" s="141">
        <f>VLOOKUP(A706,'Party Supplies A'!A706:G1543,4,FALSE)</f>
        <v>575</v>
      </c>
      <c r="E706" s="142"/>
      <c r="F706"/>
    </row>
    <row r="707" spans="1:6" s="25" customFormat="1" x14ac:dyDescent="0.55000000000000004">
      <c r="A707" s="6">
        <v>674595</v>
      </c>
      <c r="B707" s="103" t="str">
        <f>VLOOKUP(A707,'Website Work'!A387:D2034,2,FALSE)</f>
        <v>Decoration Swirl Value Pack Mardi Gras</v>
      </c>
      <c r="C707" s="26"/>
      <c r="D707" s="141">
        <f>VLOOKUP(A707,'Party Supplies A'!A707:G1544,4,FALSE)</f>
        <v>799</v>
      </c>
      <c r="E707" s="142"/>
      <c r="F707"/>
    </row>
    <row r="708" spans="1:6" s="25" customFormat="1" x14ac:dyDescent="0.55000000000000004">
      <c r="A708" s="6">
        <v>677103</v>
      </c>
      <c r="B708" s="103" t="str">
        <f>VLOOKUP(A708,'Website Work'!A388:D2035,2,FALSE)</f>
        <v>Spider Frenzy Ceiling Decoration</v>
      </c>
      <c r="C708" s="26"/>
      <c r="D708" s="141">
        <f>VLOOKUP(A708,'Party Supplies A'!A708:G1545,4,FALSE)</f>
        <v>799</v>
      </c>
      <c r="E708" s="142"/>
      <c r="F708"/>
    </row>
    <row r="709" spans="1:6" s="25" customFormat="1" x14ac:dyDescent="0.55000000000000004">
      <c r="A709" s="6">
        <v>677513</v>
      </c>
      <c r="B709" s="103" t="str">
        <f>VLOOKUP(A709,'Website Work'!A389:D2036,2,FALSE)</f>
        <v>Decoration Swirl Value Pack Timy Bundle</v>
      </c>
      <c r="C709" s="26"/>
      <c r="D709" s="141">
        <f>VLOOKUP(A709,'Party Supplies A'!A709:G1546,4,FALSE)</f>
        <v>750</v>
      </c>
      <c r="E709" s="142"/>
      <c r="F709"/>
    </row>
    <row r="710" spans="1:6" s="25" customFormat="1" x14ac:dyDescent="0.55000000000000004">
      <c r="A710" s="6">
        <v>678060</v>
      </c>
      <c r="B710" s="103" t="str">
        <f>VLOOKUP(A710,'Website Work'!A390:D2037,2,FALSE)</f>
        <v>Swirl Decoration Mega Value Pack</v>
      </c>
      <c r="C710" s="26"/>
      <c r="D710" s="141">
        <f>VLOOKUP(A710,'Party Supplies A'!A710:G1547,4,FALSE)</f>
        <v>850</v>
      </c>
      <c r="E710" s="142"/>
      <c r="F710"/>
    </row>
    <row r="711" spans="1:6" s="25" customFormat="1" x14ac:dyDescent="0.55000000000000004">
      <c r="A711" s="6">
        <v>678173</v>
      </c>
      <c r="B711" s="103" t="str">
        <f>VLOOKUP(A711,'Website Work'!A391:D2038,2,FALSE)</f>
        <v>Swirl Decoration Mega Value Pack Balloon Fun - 50pc</v>
      </c>
      <c r="C711" s="26"/>
      <c r="D711" s="141">
        <f>VLOOKUP(A711,'Party Supplies A'!A711:G1548,4,FALSE)</f>
        <v>1500</v>
      </c>
      <c r="E711" s="142"/>
      <c r="F711"/>
    </row>
    <row r="712" spans="1:6" s="25" customFormat="1" x14ac:dyDescent="0.55000000000000004">
      <c r="A712" s="6">
        <v>678459</v>
      </c>
      <c r="B712" s="103" t="str">
        <f>VLOOKUP(A712,'Website Work'!A392:D2039,2,FALSE)</f>
        <v>String Decoration Flip Flop</v>
      </c>
      <c r="C712" s="26"/>
      <c r="D712" s="141">
        <f>VLOOKUP(A712,'Party Supplies A'!A712:G1549,4,FALSE)</f>
        <v>475</v>
      </c>
      <c r="E712" s="142"/>
      <c r="F712"/>
    </row>
    <row r="713" spans="1:6" s="25" customFormat="1" x14ac:dyDescent="0.55000000000000004">
      <c r="A713" s="6">
        <v>678599</v>
      </c>
      <c r="B713" s="103" t="str">
        <f>VLOOKUP(A713,'Website Work'!A393:D2040,2,FALSE)</f>
        <v>50th Anniversary String Decoration</v>
      </c>
      <c r="C713" s="26"/>
      <c r="D713" s="141">
        <f>VLOOKUP(A713,'Party Supplies A'!A713:G1550,4,FALSE)</f>
        <v>450</v>
      </c>
      <c r="E713" s="142"/>
      <c r="F713"/>
    </row>
    <row r="714" spans="1:6" s="25" customFormat="1" x14ac:dyDescent="0.55000000000000004">
      <c r="A714" s="6">
        <v>678600</v>
      </c>
      <c r="B714" s="103" t="str">
        <f>VLOOKUP(A714,'Website Work'!A394:D2041,2,FALSE)</f>
        <v>25th Anniversary String Decoration</v>
      </c>
      <c r="C714" s="26"/>
      <c r="D714" s="141">
        <f>VLOOKUP(A714,'Party Supplies A'!A714:G1551,4,FALSE)</f>
        <v>450</v>
      </c>
      <c r="E714" s="142"/>
      <c r="F714"/>
    </row>
    <row r="715" spans="1:6" s="25" customFormat="1" x14ac:dyDescent="0.55000000000000004">
      <c r="A715" s="6">
        <v>678606</v>
      </c>
      <c r="B715" s="103" t="str">
        <f>VLOOKUP(A715,'Website Work'!A395:D2042,2,FALSE)</f>
        <v>Reaper Peeper Ceiling Grab</v>
      </c>
      <c r="C715" s="26"/>
      <c r="D715" s="141">
        <f>VLOOKUP(A715,'Party Supplies A'!A715:G1552,4,FALSE)</f>
        <v>550</v>
      </c>
      <c r="E715" s="142"/>
      <c r="F715"/>
    </row>
    <row r="716" spans="1:6" s="25" customFormat="1" x14ac:dyDescent="0.55000000000000004">
      <c r="A716" s="6">
        <v>678607</v>
      </c>
      <c r="B716" s="103" t="str">
        <f>VLOOKUP(A716,'Website Work'!A396:D2043,2,FALSE)</f>
        <v>Dripping Blood Door Gore</v>
      </c>
      <c r="C716" s="26"/>
      <c r="D716" s="141">
        <f>VLOOKUP(A716,'Party Supplies A'!A716:G1553,4,FALSE)</f>
        <v>599</v>
      </c>
      <c r="E716" s="142"/>
      <c r="F716"/>
    </row>
    <row r="717" spans="1:6" s="25" customFormat="1" x14ac:dyDescent="0.55000000000000004">
      <c r="A717" s="6">
        <v>678617</v>
      </c>
      <c r="B717" s="103" t="str">
        <f>VLOOKUP(A717,'Website Work'!A397:D2044,2,FALSE)</f>
        <v>Mostly Ghostly Room Roll</v>
      </c>
      <c r="C717" s="26"/>
      <c r="D717" s="141">
        <f>VLOOKUP(A717,'Party Supplies A'!A717:G1554,4,FALSE)</f>
        <v>1850</v>
      </c>
      <c r="E717" s="142"/>
      <c r="F717"/>
    </row>
    <row r="718" spans="1:6" s="25" customFormat="1" x14ac:dyDescent="0.55000000000000004">
      <c r="A718" s="6">
        <v>678904</v>
      </c>
      <c r="B718" s="103" t="str">
        <f>VLOOKUP(A718,'Website Work'!A398:D2045,2,FALSE)</f>
        <v>Decoration Swirl Casino - 5PK</v>
      </c>
      <c r="C718" s="26"/>
      <c r="D718" s="141">
        <f>VLOOKUP(A718,'Party Supplies A'!A718:G1555,4,FALSE)</f>
        <v>399</v>
      </c>
      <c r="E718" s="142"/>
      <c r="F718"/>
    </row>
    <row r="719" spans="1:6" s="25" customFormat="1" x14ac:dyDescent="0.55000000000000004">
      <c r="A719" s="6">
        <v>678905</v>
      </c>
      <c r="B719" s="103" t="str">
        <f>VLOOKUP(A719,'Website Work'!A399:D2046,2,FALSE)</f>
        <v>Casino String Decoration</v>
      </c>
      <c r="C719" s="26"/>
      <c r="D719" s="141">
        <f>VLOOKUP(A719,'Party Supplies A'!A719:G1556,4,FALSE)</f>
        <v>450</v>
      </c>
      <c r="E719" s="142"/>
      <c r="F719"/>
    </row>
    <row r="720" spans="1:6" s="25" customFormat="1" x14ac:dyDescent="0.55000000000000004">
      <c r="A720" s="6">
        <v>678906</v>
      </c>
      <c r="B720" s="103" t="str">
        <f>VLOOKUP(A720,'Website Work'!A400:D2047,2,FALSE)</f>
        <v>Rock &amp; Roll Hanging Swirl Decoration</v>
      </c>
      <c r="C720" s="26"/>
      <c r="D720" s="141">
        <f>VLOOKUP(A720,'Party Supplies A'!A720:G1557,4,FALSE)</f>
        <v>450</v>
      </c>
      <c r="E720" s="142"/>
      <c r="F720"/>
    </row>
    <row r="721" spans="1:6" s="25" customFormat="1" x14ac:dyDescent="0.55000000000000004">
      <c r="A721" s="6">
        <v>678907</v>
      </c>
      <c r="B721" s="103" t="str">
        <f>VLOOKUP(A721,'Website Work'!A401:D2048,2,FALSE)</f>
        <v>Rock &amp; Roll String Decoration</v>
      </c>
      <c r="C721" s="26"/>
      <c r="D721" s="141">
        <f>VLOOKUP(A721,'Party Supplies A'!A721:G1558,4,FALSE)</f>
        <v>450</v>
      </c>
      <c r="E721" s="142"/>
      <c r="F721"/>
    </row>
    <row r="722" spans="1:6" s="25" customFormat="1" x14ac:dyDescent="0.55000000000000004">
      <c r="A722" s="6">
        <v>679055</v>
      </c>
      <c r="B722" s="103" t="str">
        <f>VLOOKUP(A722,'Website Work'!A402:D2049,2,FALSE)</f>
        <v>Silver Cascade Column</v>
      </c>
      <c r="C722" s="26"/>
      <c r="D722" s="141">
        <f>VLOOKUP(A722,'Party Supplies A'!A722:G1559,4,FALSE)</f>
        <v>550</v>
      </c>
      <c r="E722" s="142"/>
      <c r="F722"/>
    </row>
    <row r="723" spans="1:6" s="25" customFormat="1" x14ac:dyDescent="0.55000000000000004">
      <c r="A723" s="6">
        <v>679090</v>
      </c>
      <c r="B723" s="103" t="str">
        <f>VLOOKUP(A723,'Website Work'!A403:D2050,2,FALSE)</f>
        <v>Silver Anniversary Swirl Decoration</v>
      </c>
      <c r="C723" s="26"/>
      <c r="D723" s="141">
        <f>VLOOKUP(A723,'Party Supplies A'!A723:G1560,4,FALSE)</f>
        <v>499</v>
      </c>
      <c r="E723" s="142"/>
      <c r="F723"/>
    </row>
    <row r="724" spans="1:6" s="25" customFormat="1" x14ac:dyDescent="0.55000000000000004">
      <c r="A724" s="6">
        <v>679099</v>
      </c>
      <c r="B724" s="103" t="str">
        <f>VLOOKUP(A724,'Website Work'!A404:D2051,2,FALSE)</f>
        <v>Golden Anniversary Swirl Decoration</v>
      </c>
      <c r="C724" s="26"/>
      <c r="D724" s="141">
        <f>VLOOKUP(A724,'Party Supplies A'!A724:G1561,4,FALSE)</f>
        <v>499</v>
      </c>
      <c r="E724" s="142"/>
      <c r="F724"/>
    </row>
    <row r="725" spans="1:6" s="25" customFormat="1" x14ac:dyDescent="0.55000000000000004">
      <c r="A725" s="6">
        <v>679183</v>
      </c>
      <c r="B725" s="103" t="str">
        <f>VLOOKUP(A725,'Website Work'!A405:D2052,2,FALSE)</f>
        <v>Dots &amp; Strips String Decoration</v>
      </c>
      <c r="C725" s="26"/>
      <c r="D725" s="141">
        <f>VLOOKUP(A725,'Party Supplies A'!A725:G1562,4,FALSE)</f>
        <v>465</v>
      </c>
      <c r="E725" s="142"/>
      <c r="F725"/>
    </row>
    <row r="726" spans="1:6" s="25" customFormat="1" x14ac:dyDescent="0.55000000000000004">
      <c r="A726" s="6">
        <v>679291</v>
      </c>
      <c r="B726" s="103" t="str">
        <f>VLOOKUP(A726,'Website Work'!A406:D2053,2,FALSE)</f>
        <v>Swirl Decoration One-derful Birthday Boy</v>
      </c>
      <c r="C726" s="26"/>
      <c r="D726" s="141">
        <f>VLOOKUP(A726,'Party Supplies A'!A726:G1563,4,FALSE)</f>
        <v>799</v>
      </c>
      <c r="E726" s="142"/>
      <c r="F726"/>
    </row>
    <row r="727" spans="1:6" s="25" customFormat="1" x14ac:dyDescent="0.55000000000000004">
      <c r="A727" s="6">
        <v>679293</v>
      </c>
      <c r="B727" s="103" t="str">
        <f>VLOOKUP(A727,'Website Work'!A407:D2054,2,FALSE)</f>
        <v>Swirl Decoration Luau</v>
      </c>
      <c r="C727" s="26"/>
      <c r="D727" s="141">
        <f>VLOOKUP(A727,'Party Supplies A'!A727:G1564,4,FALSE)</f>
        <v>575</v>
      </c>
      <c r="E727" s="142"/>
      <c r="F727"/>
    </row>
    <row r="728" spans="1:6" s="25" customFormat="1" x14ac:dyDescent="0.55000000000000004">
      <c r="A728" s="6">
        <v>679304</v>
      </c>
      <c r="B728" s="103" t="str">
        <f>VLOOKUP(A728,'Website Work'!A408:D2055,2,FALSE)</f>
        <v>Swirl Decoration Rock Star</v>
      </c>
      <c r="C728" s="26"/>
      <c r="D728" s="141">
        <f>VLOOKUP(A728,'Party Supplies A'!A728:G1565,4,FALSE)</f>
        <v>899</v>
      </c>
      <c r="E728" s="142"/>
      <c r="F728"/>
    </row>
    <row r="729" spans="1:6" s="25" customFormat="1" x14ac:dyDescent="0.55000000000000004">
      <c r="A729" s="6">
        <v>679307</v>
      </c>
      <c r="B729" s="103" t="str">
        <f>VLOOKUP(A729,'Website Work'!A409:D2056,2,FALSE)</f>
        <v>Rock Star Scene Setter Kit</v>
      </c>
      <c r="C729" s="26"/>
      <c r="D729" s="141">
        <f>VLOOKUP(A729,'Party Supplies A'!A729:G1566,4,FALSE)</f>
        <v>2500</v>
      </c>
      <c r="E729" s="142"/>
      <c r="F729"/>
    </row>
    <row r="730" spans="1:6" s="25" customFormat="1" x14ac:dyDescent="0.55000000000000004">
      <c r="A730" s="6">
        <v>679308</v>
      </c>
      <c r="B730" s="103" t="str">
        <f>VLOOKUP(A730,'Website Work'!A410:D2057,2,FALSE)</f>
        <v>Wall Decoration Rock Star</v>
      </c>
      <c r="C730" s="26"/>
      <c r="D730" s="141">
        <f>VLOOKUP(A730,'Party Supplies A'!A730:G1567,4,FALSE)</f>
        <v>550</v>
      </c>
      <c r="E730" s="142"/>
      <c r="F730"/>
    </row>
    <row r="731" spans="1:6" s="25" customFormat="1" x14ac:dyDescent="0.55000000000000004">
      <c r="A731" s="6">
        <v>679309</v>
      </c>
      <c r="B731" s="103" t="str">
        <f>VLOOKUP(A731,'Website Work'!A411:D2058,2,FALSE)</f>
        <v>String Decoration Rock Star</v>
      </c>
      <c r="C731" s="26"/>
      <c r="D731" s="141">
        <f>VLOOKUP(A731,'Party Supplies A'!A731:G1568,4,FALSE)</f>
        <v>465</v>
      </c>
      <c r="E731" s="142"/>
      <c r="F731"/>
    </row>
    <row r="732" spans="1:6" s="25" customFormat="1" x14ac:dyDescent="0.55000000000000004">
      <c r="A732" s="6">
        <v>679322</v>
      </c>
      <c r="B732" s="103" t="str">
        <f>VLOOKUP(A732,'Website Work'!A412:D2059,2,FALSE)</f>
        <v>Decoration Swirl Barnyard Fun</v>
      </c>
      <c r="C732" s="26"/>
      <c r="D732" s="141">
        <f>VLOOKUP(A732,'Party Supplies A'!A732:G1569,4,FALSE)</f>
        <v>550</v>
      </c>
      <c r="E732" s="142"/>
      <c r="F732"/>
    </row>
    <row r="733" spans="1:6" s="25" customFormat="1" x14ac:dyDescent="0.55000000000000004">
      <c r="A733" s="6">
        <v>679325</v>
      </c>
      <c r="B733" s="103" t="str">
        <f>VLOOKUP(A733,'Website Work'!A413:D2060,2,FALSE)</f>
        <v>Rock Star Room Rolls</v>
      </c>
      <c r="C733" s="26"/>
      <c r="D733" s="141">
        <f>VLOOKUP(A733,'Party Supplies A'!A733:G1570,4,FALSE)</f>
        <v>1650</v>
      </c>
      <c r="E733" s="142"/>
      <c r="F733"/>
    </row>
    <row r="734" spans="1:6" s="25" customFormat="1" x14ac:dyDescent="0.55000000000000004">
      <c r="A734" s="6">
        <v>679530</v>
      </c>
      <c r="B734" s="103" t="str">
        <f>VLOOKUP(A734,'Website Work'!A415:D2062,2,FALSE)</f>
        <v>Decoration Swirl Mega Value Pack 1st Birthday Boy</v>
      </c>
      <c r="C734" s="26"/>
      <c r="D734" s="141">
        <f>VLOOKUP(A734,'Party Supplies A'!A734:G1571,4,FALSE)</f>
        <v>850</v>
      </c>
      <c r="E734" s="142"/>
      <c r="F734"/>
    </row>
    <row r="735" spans="1:6" s="25" customFormat="1" x14ac:dyDescent="0.55000000000000004">
      <c r="A735" s="6">
        <v>679531</v>
      </c>
      <c r="B735" s="103" t="str">
        <f>VLOOKUP(A735,'Website Work'!A416:D2063,2,FALSE)</f>
        <v>Decoration Swirl Mega Value Pack 1st Birthday Girl</v>
      </c>
      <c r="C735" s="26"/>
      <c r="D735" s="141">
        <f>VLOOKUP(A735,'Party Supplies A'!A735:G1572,4,FALSE)</f>
        <v>850</v>
      </c>
      <c r="E735" s="142"/>
      <c r="F735"/>
    </row>
    <row r="736" spans="1:6" s="25" customFormat="1" x14ac:dyDescent="0.55000000000000004">
      <c r="A736" s="6">
        <v>679572</v>
      </c>
      <c r="B736" s="103" t="str">
        <f>VLOOKUP(A736,'Website Work'!A417:D2064,2,FALSE)</f>
        <v>Snowman &amp; Santa String Deocration</v>
      </c>
      <c r="C736" s="26"/>
      <c r="D736" s="141">
        <f>VLOOKUP(A736,'Party Supplies A'!A736:G1573,4,FALSE)</f>
        <v>450</v>
      </c>
      <c r="E736" s="142"/>
      <c r="F736"/>
    </row>
    <row r="737" spans="1:6" s="25" customFormat="1" x14ac:dyDescent="0.55000000000000004">
      <c r="A737" s="6">
        <v>679607</v>
      </c>
      <c r="B737" s="103" t="str">
        <f>VLOOKUP(A737,'Website Work'!A418:D2065,2,FALSE)</f>
        <v>Dazzling Anniversary Silver Swirl Decoration</v>
      </c>
      <c r="C737" s="26"/>
      <c r="D737" s="141">
        <f>VLOOKUP(A737,'Party Supplies A'!A737:G1574,4,FALSE)</f>
        <v>450</v>
      </c>
      <c r="E737" s="142"/>
      <c r="F737"/>
    </row>
    <row r="738" spans="1:6" s="25" customFormat="1" x14ac:dyDescent="0.55000000000000004">
      <c r="A738" s="6">
        <v>679628</v>
      </c>
      <c r="B738" s="103" t="str">
        <f>VLOOKUP(A738,'Website Work'!A419:D2066,2,FALSE)</f>
        <v>Jungle Animal Scene Setter</v>
      </c>
      <c r="C738" s="26"/>
      <c r="D738" s="141">
        <f>VLOOKUP(A738,'Party Supplies A'!A738:G1575,4,FALSE)</f>
        <v>799</v>
      </c>
      <c r="E738" s="142"/>
      <c r="F738"/>
    </row>
    <row r="739" spans="1:6" s="25" customFormat="1" x14ac:dyDescent="0.55000000000000004">
      <c r="A739" s="6">
        <v>679652</v>
      </c>
      <c r="B739" s="103" t="str">
        <f>VLOOKUP(A739,'Website Work'!A420:D2067,2,FALSE)</f>
        <v>Baby Shower Ceiling Decoration</v>
      </c>
      <c r="C739" s="26"/>
      <c r="D739" s="141">
        <f>VLOOKUP(A739,'Party Supplies A'!A739:G1576,4,FALSE)</f>
        <v>775</v>
      </c>
      <c r="E739" s="142"/>
      <c r="F739"/>
    </row>
    <row r="740" spans="1:6" s="25" customFormat="1" x14ac:dyDescent="0.55000000000000004">
      <c r="A740" s="6">
        <v>679656</v>
      </c>
      <c r="B740" s="103" t="str">
        <f>VLOOKUP(A740,'Website Work'!A421:D2068,2,FALSE)</f>
        <v>Decoartion Hanging Swirl Girl - 5PK</v>
      </c>
      <c r="C740" s="26"/>
      <c r="D740" s="141">
        <f>VLOOKUP(A740,'Party Supplies A'!A740:G1577,4,FALSE)</f>
        <v>375</v>
      </c>
      <c r="E740" s="142"/>
      <c r="F740"/>
    </row>
    <row r="741" spans="1:6" s="25" customFormat="1" x14ac:dyDescent="0.55000000000000004">
      <c r="A741" s="6">
        <v>679659</v>
      </c>
      <c r="B741" s="103" t="str">
        <f>VLOOKUP(A741,'Website Work'!A422:D2069,2,FALSE)</f>
        <v>Decoartion Hanging Swirl Boy - 5PK</v>
      </c>
      <c r="C741" s="26"/>
      <c r="D741" s="141">
        <f>VLOOKUP(A741,'Party Supplies A'!A741:G1578,4,FALSE)</f>
        <v>375</v>
      </c>
      <c r="E741" s="142"/>
      <c r="F741"/>
    </row>
    <row r="742" spans="1:6" s="25" customFormat="1" x14ac:dyDescent="0.55000000000000004">
      <c r="A742" s="6">
        <v>679677</v>
      </c>
      <c r="B742" s="103" t="str">
        <f>VLOOKUP(A742,'Website Work'!A423:D2070,2,FALSE)</f>
        <v>Scene Setter Garden Girl</v>
      </c>
      <c r="C742" s="26"/>
      <c r="D742" s="141">
        <f>VLOOKUP(A742,'Party Supplies A'!A742:G1579,4,FALSE)</f>
        <v>799</v>
      </c>
      <c r="E742" s="142"/>
      <c r="F742"/>
    </row>
    <row r="743" spans="1:6" s="25" customFormat="1" x14ac:dyDescent="0.55000000000000004">
      <c r="A743" s="6">
        <v>679678</v>
      </c>
      <c r="B743" s="103" t="str">
        <f>VLOOKUP(A743,'Website Work'!A424:D2071,2,FALSE)</f>
        <v>Scene Setter Princess</v>
      </c>
      <c r="C743" s="26"/>
      <c r="D743" s="141">
        <f>VLOOKUP(A743,'Party Supplies A'!A743:G1580,4,FALSE)</f>
        <v>799</v>
      </c>
      <c r="E743" s="142"/>
      <c r="F743"/>
    </row>
    <row r="744" spans="1:6" s="25" customFormat="1" x14ac:dyDescent="0.55000000000000004">
      <c r="A744" s="6">
        <v>679681</v>
      </c>
      <c r="B744" s="103" t="str">
        <f>VLOOKUP(A744,'Website Work'!A425:D2072,2,FALSE)</f>
        <v>Scene Setter Glitzy Girl</v>
      </c>
      <c r="C744" s="26"/>
      <c r="D744" s="141">
        <f>VLOOKUP(A744,'Party Supplies A'!A744:G1581,4,FALSE)</f>
        <v>799</v>
      </c>
      <c r="E744" s="142"/>
      <c r="F744"/>
    </row>
    <row r="745" spans="1:6" s="25" customFormat="1" x14ac:dyDescent="0.55000000000000004">
      <c r="A745" s="6">
        <v>679750</v>
      </c>
      <c r="B745" s="103" t="str">
        <f>VLOOKUP(A745,'Website Work'!A426:D2073,2,FALSE)</f>
        <v>25th Anniversary Cascade Column</v>
      </c>
      <c r="C745" s="26"/>
      <c r="D745" s="141">
        <f>VLOOKUP(A745,'Party Supplies A'!A745:G1582,4,FALSE)</f>
        <v>400</v>
      </c>
      <c r="E745" s="142"/>
      <c r="F745"/>
    </row>
    <row r="746" spans="1:6" s="25" customFormat="1" x14ac:dyDescent="0.55000000000000004">
      <c r="A746" s="6">
        <v>679751</v>
      </c>
      <c r="B746" s="103" t="str">
        <f>VLOOKUP(A746,'Website Work'!A427:D2074,2,FALSE)</f>
        <v>50th Anniversary Cascade Column</v>
      </c>
      <c r="C746" s="26"/>
      <c r="D746" s="141">
        <f>VLOOKUP(A746,'Party Supplies A'!A746:G1583,4,FALSE)</f>
        <v>400</v>
      </c>
      <c r="E746" s="142"/>
      <c r="F746"/>
    </row>
    <row r="747" spans="1:6" s="25" customFormat="1" x14ac:dyDescent="0.55000000000000004">
      <c r="A747" s="6">
        <v>679763</v>
      </c>
      <c r="B747" s="103" t="str">
        <f>VLOOKUP(A747,'Website Work'!A428:D2075,2,FALSE)</f>
        <v>Birthday String Decoration</v>
      </c>
      <c r="C747" s="26"/>
      <c r="D747" s="141">
        <f>VLOOKUP(A747,'Party Supplies A'!A747:G1584,4,FALSE)</f>
        <v>450</v>
      </c>
      <c r="E747" s="142"/>
      <c r="F747"/>
    </row>
    <row r="748" spans="1:6" s="25" customFormat="1" x14ac:dyDescent="0.55000000000000004">
      <c r="A748" s="6">
        <v>679769</v>
      </c>
      <c r="B748" s="103" t="str">
        <f>VLOOKUP(A748,'Website Work'!A429:D2076,2,FALSE)</f>
        <v>Birthday Ceiling Decoration</v>
      </c>
      <c r="C748" s="26"/>
      <c r="D748" s="141">
        <f>VLOOKUP(A748,'Party Supplies A'!A748:G1585,4,FALSE)</f>
        <v>850</v>
      </c>
      <c r="E748" s="142"/>
      <c r="F748"/>
    </row>
    <row r="749" spans="1:6" s="25" customFormat="1" x14ac:dyDescent="0.55000000000000004">
      <c r="A749" s="6">
        <v>679803</v>
      </c>
      <c r="B749" s="103" t="str">
        <f>VLOOKUP(A749,'Website Work'!A430:D2077,2,FALSE)</f>
        <v>Disco Foil Ceiling Decoration</v>
      </c>
      <c r="C749" s="26"/>
      <c r="D749" s="141">
        <f>VLOOKUP(A749,'Party Supplies A'!A749:G1586,4,FALSE)</f>
        <v>850</v>
      </c>
      <c r="E749" s="142"/>
      <c r="F749"/>
    </row>
    <row r="750" spans="1:6" s="25" customFormat="1" x14ac:dyDescent="0.55000000000000004">
      <c r="A750" s="6">
        <v>679806</v>
      </c>
      <c r="B750" s="103" t="str">
        <f>VLOOKUP(A750,'Website Work'!A431:D2078,2,FALSE)</f>
        <v>Disco Hanging Swirl Decoration - 15ct</v>
      </c>
      <c r="C750" s="26"/>
      <c r="D750" s="141">
        <f>VLOOKUP(A750,'Party Supplies A'!A750:G1587,4,FALSE)</f>
        <v>799</v>
      </c>
      <c r="E750" s="142"/>
      <c r="F750"/>
    </row>
    <row r="751" spans="1:6" s="25" customFormat="1" x14ac:dyDescent="0.55000000000000004">
      <c r="A751" s="6">
        <v>679808</v>
      </c>
      <c r="B751" s="103" t="str">
        <f>VLOOKUP(A751,'Website Work'!A432:D2079,2,FALSE)</f>
        <v>Disco Hanging Swirl Decoration</v>
      </c>
      <c r="C751" s="26"/>
      <c r="D751" s="141">
        <f>VLOOKUP(A751,'Party Supplies A'!A751:G1588,4,FALSE)</f>
        <v>399</v>
      </c>
      <c r="E751" s="142"/>
      <c r="F751"/>
    </row>
    <row r="752" spans="1:6" s="25" customFormat="1" x14ac:dyDescent="0.55000000000000004">
      <c r="A752" s="6">
        <v>679809</v>
      </c>
      <c r="B752" s="103" t="str">
        <f>VLOOKUP(A752,'Website Work'!A433:D2080,2,FALSE)</f>
        <v>Scene Setters Dancers</v>
      </c>
      <c r="C752" s="26"/>
      <c r="D752" s="141">
        <f>VLOOKUP(A752,'Party Supplies A'!A752:G1589,4,FALSE)</f>
        <v>550</v>
      </c>
      <c r="E752" s="142"/>
      <c r="F752"/>
    </row>
    <row r="753" spans="1:6" s="25" customFormat="1" x14ac:dyDescent="0.55000000000000004">
      <c r="A753" s="6">
        <v>679814</v>
      </c>
      <c r="B753" s="103" t="str">
        <f>VLOOKUP(A753,'Website Work'!A434:D2081,2,FALSE)</f>
        <v>Disco Sparkle Lights Room Roll</v>
      </c>
      <c r="C753" s="26"/>
      <c r="D753" s="141">
        <f>VLOOKUP(A753,'Party Supplies A'!A753:G1590,4,FALSE)</f>
        <v>1650</v>
      </c>
      <c r="E753" s="142"/>
      <c r="F753"/>
    </row>
    <row r="754" spans="1:6" s="25" customFormat="1" x14ac:dyDescent="0.55000000000000004">
      <c r="A754" s="6">
        <v>679816</v>
      </c>
      <c r="B754" s="103" t="str">
        <f>VLOOKUP(A754,'Website Work'!A435:D2082,2,FALSE)</f>
        <v>Disco Fever Banner Roll</v>
      </c>
      <c r="C754" s="26"/>
      <c r="D754" s="141">
        <f>VLOOKUP(A754,'Party Supplies A'!A754:G1591,4,FALSE)</f>
        <v>750</v>
      </c>
      <c r="E754" s="142"/>
      <c r="F754"/>
    </row>
    <row r="755" spans="1:6" s="25" customFormat="1" x14ac:dyDescent="0.55000000000000004">
      <c r="A755" s="6">
        <v>679819</v>
      </c>
      <c r="B755" s="103" t="str">
        <f>VLOOKUP(A755,'Website Work'!A436:D2083,2,FALSE)</f>
        <v>Disco Dancers Room Roll</v>
      </c>
      <c r="C755" s="26"/>
      <c r="D755" s="141">
        <f>VLOOKUP(A755,'Party Supplies A'!A755:G1592,4,FALSE)</f>
        <v>1650</v>
      </c>
      <c r="E755" s="142"/>
      <c r="F755"/>
    </row>
    <row r="756" spans="1:6" s="25" customFormat="1" x14ac:dyDescent="0.55000000000000004">
      <c r="A756" s="6">
        <v>679821</v>
      </c>
      <c r="B756" s="103" t="str">
        <f>VLOOKUP(A756,'Website Work'!A437:D2084,2,FALSE)</f>
        <v>Sweet 16 Ceiling Decoration</v>
      </c>
      <c r="C756" s="26"/>
      <c r="D756" s="141">
        <f>VLOOKUP(A756,'Party Supplies A'!A756:G1593,4,FALSE)</f>
        <v>750</v>
      </c>
      <c r="E756" s="142"/>
      <c r="F756"/>
    </row>
    <row r="757" spans="1:6" s="25" customFormat="1" x14ac:dyDescent="0.55000000000000004">
      <c r="A757" s="6">
        <v>679872</v>
      </c>
      <c r="B757" s="103" t="str">
        <f>VLOOKUP(A757,'Website Work'!A438:D2085,2,FALSE)</f>
        <v>Sweet 16 String Decoration</v>
      </c>
      <c r="C757" s="26"/>
      <c r="D757" s="141">
        <f>VLOOKUP(A757,'Party Supplies A'!A757:G1594,4,FALSE)</f>
        <v>475</v>
      </c>
      <c r="E757" s="142"/>
      <c r="F757"/>
    </row>
    <row r="758" spans="1:6" s="25" customFormat="1" x14ac:dyDescent="0.55000000000000004">
      <c r="A758" s="6">
        <v>679873</v>
      </c>
      <c r="B758" s="103" t="str">
        <f>VLOOKUP(A758,'Website Work'!A439:D2086,2,FALSE)</f>
        <v>Sweet 16 Swirl Decorations</v>
      </c>
      <c r="C758" s="26"/>
      <c r="D758" s="141">
        <f>VLOOKUP(A758,'Party Supplies A'!A758:G1595,4,FALSE)</f>
        <v>450</v>
      </c>
      <c r="E758" s="142"/>
      <c r="F758"/>
    </row>
    <row r="759" spans="1:6" s="25" customFormat="1" x14ac:dyDescent="0.55000000000000004">
      <c r="A759" s="6">
        <v>679908</v>
      </c>
      <c r="B759" s="103" t="str">
        <f>VLOOKUP(A759,'Website Work'!A440:D2087,2,FALSE)</f>
        <v>Swirl Decoration Rocker Princess</v>
      </c>
      <c r="C759" s="26"/>
      <c r="D759" s="141">
        <f>VLOOKUP(A759,'Party Supplies A'!A759:G1596,4,FALSE)</f>
        <v>550</v>
      </c>
      <c r="E759" s="142"/>
      <c r="F759"/>
    </row>
    <row r="760" spans="1:6" s="25" customFormat="1" x14ac:dyDescent="0.55000000000000004">
      <c r="A760" s="6">
        <v>679978</v>
      </c>
      <c r="B760" s="103" t="str">
        <f>VLOOKUP(A760,'Website Work'!A441:D2088,2,FALSE)</f>
        <v>String Decoration Hula Girl</v>
      </c>
      <c r="C760" s="26"/>
      <c r="D760" s="141">
        <f>VLOOKUP(A760,'Party Supplies A'!A760:G1597,4,FALSE)</f>
        <v>465</v>
      </c>
      <c r="E760" s="142"/>
      <c r="F760"/>
    </row>
    <row r="761" spans="1:6" s="25" customFormat="1" x14ac:dyDescent="0.55000000000000004">
      <c r="A761" s="6">
        <v>709125</v>
      </c>
      <c r="B761" s="103" t="str">
        <f>VLOOKUP(A761,'Website Work'!A442:D2089,2,FALSE)</f>
        <v>1st Birthday Princess Beverage Napkins - 36ct</v>
      </c>
      <c r="C761" s="26"/>
      <c r="D761" s="141">
        <f>VLOOKUP(A761,'Party Supplies A'!A761:G1598,4,FALSE)</f>
        <v>415</v>
      </c>
      <c r="E761" s="142"/>
      <c r="F761"/>
    </row>
    <row r="762" spans="1:6" s="25" customFormat="1" x14ac:dyDescent="0.55000000000000004">
      <c r="A762" s="6">
        <v>719125</v>
      </c>
      <c r="B762" s="103" t="str">
        <f>VLOOKUP(A762,'Website Work'!A443:D2090,2,FALSE)</f>
        <v>1st Birthday Princess Lunch Napkins - 36ct</v>
      </c>
      <c r="C762" s="26"/>
      <c r="D762" s="141">
        <f>VLOOKUP(A762,'Party Supplies A'!A762:G1599,4,FALSE)</f>
        <v>499</v>
      </c>
      <c r="E762" s="142"/>
      <c r="F762"/>
    </row>
    <row r="763" spans="1:6" s="25" customFormat="1" x14ac:dyDescent="0.55000000000000004">
      <c r="A763" s="6">
        <v>719308</v>
      </c>
      <c r="B763" s="103" t="str">
        <f>VLOOKUP(A763,'Website Work'!A444:D2091,2,FALSE)</f>
        <v>Rock Star Lunch Napkins - 36ct</v>
      </c>
      <c r="C763" s="26"/>
      <c r="D763" s="141">
        <f>VLOOKUP(A763,'Party Supplies A'!A763:G1600,4,FALSE)</f>
        <v>499</v>
      </c>
      <c r="E763" s="142"/>
      <c r="F763"/>
    </row>
    <row r="764" spans="1:6" s="25" customFormat="1" x14ac:dyDescent="0.55000000000000004">
      <c r="A764" s="6">
        <v>719309</v>
      </c>
      <c r="B764" s="103" t="str">
        <f>VLOOKUP(A764,'Website Work'!A445:D2092,2,FALSE)</f>
        <v>Great Expectations Lunch Napkins - 36ct</v>
      </c>
      <c r="C764" s="26"/>
      <c r="D764" s="141">
        <f>VLOOKUP(A764,'Party Supplies A'!A764:G1601,4,FALSE)</f>
        <v>499</v>
      </c>
      <c r="E764" s="142"/>
      <c r="F764"/>
    </row>
    <row r="765" spans="1:6" s="25" customFormat="1" x14ac:dyDescent="0.55000000000000004">
      <c r="A765" s="6">
        <v>729308</v>
      </c>
      <c r="B765" s="103" t="str">
        <f>VLOOKUP(A765,'Website Work'!A446:D2093,2,FALSE)</f>
        <v>Rockstar Lunch Plates - 18ct</v>
      </c>
      <c r="C765" s="26"/>
      <c r="D765" s="141">
        <f>VLOOKUP(A765,'Party Supplies A'!A765:G1602,4,FALSE)</f>
        <v>650</v>
      </c>
      <c r="E765" s="142"/>
      <c r="F765"/>
    </row>
    <row r="766" spans="1:6" s="25" customFormat="1" x14ac:dyDescent="0.55000000000000004">
      <c r="A766" s="6">
        <v>729309</v>
      </c>
      <c r="B766" s="103" t="str">
        <f>VLOOKUP(A766,'Website Work'!A447:D2094,2,FALSE)</f>
        <v>Great Expectations Lunch Plates - 18ct</v>
      </c>
      <c r="C766" s="26"/>
      <c r="D766" s="141">
        <f>VLOOKUP(A766,'Party Supplies A'!A766:G1603,4,FALSE)</f>
        <v>650</v>
      </c>
      <c r="E766" s="142"/>
      <c r="F766"/>
    </row>
    <row r="767" spans="1:6" s="25" customFormat="1" x14ac:dyDescent="0.55000000000000004">
      <c r="A767" s="6">
        <v>739125</v>
      </c>
      <c r="B767" s="103" t="str">
        <f>VLOOKUP(A767,'Website Work'!A448:D2095,2,FALSE)</f>
        <v>90Z Paper Cup 1st Birthday Princess - 18ct</v>
      </c>
      <c r="C767" s="26"/>
      <c r="D767" s="141">
        <f>VLOOKUP(A767,'Party Supplies A'!A767:G1604,4,FALSE)</f>
        <v>450</v>
      </c>
      <c r="E767" s="142"/>
      <c r="F767"/>
    </row>
    <row r="768" spans="1:6" s="25" customFormat="1" x14ac:dyDescent="0.55000000000000004">
      <c r="A768" s="6">
        <v>739309</v>
      </c>
      <c r="B768" s="103" t="str">
        <f>VLOOKUP(A768,'Website Work'!A449:D2096,2,FALSE)</f>
        <v>90Z Paper Cup Great Expectations - 18ct</v>
      </c>
      <c r="C768" s="26"/>
      <c r="D768" s="141">
        <f>VLOOKUP(A768,'Party Supplies A'!A768:G1605,4,FALSE)</f>
        <v>450</v>
      </c>
      <c r="E768" s="142"/>
      <c r="F768"/>
    </row>
    <row r="769" spans="1:6" s="25" customFormat="1" x14ac:dyDescent="0.55000000000000004">
      <c r="A769" s="6">
        <v>739997</v>
      </c>
      <c r="B769" s="103" t="str">
        <f>VLOOKUP(A769,'Website Work'!A450:D2097,2,FALSE)</f>
        <v>90Z Paper Cup Baby Nursery - 18ct</v>
      </c>
      <c r="C769" s="26"/>
      <c r="D769" s="141">
        <f>VLOOKUP(A769,'Party Supplies A'!A769:G1606,4,FALSE)</f>
        <v>450</v>
      </c>
      <c r="E769" s="142"/>
      <c r="F769"/>
    </row>
    <row r="770" spans="1:6" s="25" customFormat="1" x14ac:dyDescent="0.55000000000000004">
      <c r="A770" s="6">
        <v>749125</v>
      </c>
      <c r="B770" s="103" t="str">
        <f>VLOOKUP(A770,'Website Work'!A451:D2098,2,FALSE)</f>
        <v>90Z Paper Cup 1st Birthday Princess - 18ct</v>
      </c>
      <c r="C770" s="26"/>
      <c r="D770" s="141">
        <f>VLOOKUP(A770,'Party Supplies A'!A770:G1607,4,FALSE)</f>
        <v>399</v>
      </c>
      <c r="E770" s="142"/>
      <c r="F770"/>
    </row>
    <row r="771" spans="1:6" s="25" customFormat="1" x14ac:dyDescent="0.55000000000000004">
      <c r="A771" s="6">
        <v>759125</v>
      </c>
      <c r="B771" s="103" t="str">
        <f>VLOOKUP(A771,'Website Work'!A452:D2099,2,FALSE)</f>
        <v>1st Birthday Princess Paper Plate 9"</v>
      </c>
      <c r="C771" s="26"/>
      <c r="D771" s="141">
        <f>VLOOKUP(A771,'Party Supplies A'!A771:G1608,4,FALSE)</f>
        <v>499</v>
      </c>
      <c r="E771" s="142"/>
      <c r="F771"/>
    </row>
    <row r="772" spans="1:6" s="25" customFormat="1" x14ac:dyDescent="0.55000000000000004">
      <c r="A772" s="6">
        <v>759997</v>
      </c>
      <c r="B772" s="103" t="str">
        <f>VLOOKUP(A772,'Website Work'!A453:D2100,2,FALSE)</f>
        <v>Baby Nursery Plates - 18ct</v>
      </c>
      <c r="C772" s="26"/>
      <c r="D772" s="141">
        <f>VLOOKUP(A772,'Party Supplies A'!A772:G1609,4,FALSE)</f>
        <v>550</v>
      </c>
      <c r="E772" s="142"/>
      <c r="F772"/>
    </row>
    <row r="773" spans="1:6" s="25" customFormat="1" x14ac:dyDescent="0.55000000000000004">
      <c r="A773" s="6">
        <v>789308</v>
      </c>
      <c r="B773" s="103" t="str">
        <f>VLOOKUP(A773,'Website Work'!A454:D2101,2,FALSE)</f>
        <v>90Z Paper Cup Rock Star - 18ct</v>
      </c>
      <c r="C773" s="26"/>
      <c r="D773" s="141">
        <f>VLOOKUP(A773,'Party Supplies A'!A773:G1610,4,FALSE)</f>
        <v>450</v>
      </c>
      <c r="E773" s="142"/>
      <c r="F773"/>
    </row>
    <row r="774" spans="1:6" s="25" customFormat="1" x14ac:dyDescent="0.55000000000000004">
      <c r="A774" s="6">
        <v>799125</v>
      </c>
      <c r="B774" s="103" t="str">
        <f>VLOOKUP(A774,'Website Work'!A455:D2102,2,FALSE)</f>
        <v>1st Birthday Princess Invite</v>
      </c>
      <c r="C774" s="26"/>
      <c r="D774" s="141">
        <f>VLOOKUP(A774,'Party Supplies A'!A774:G1611,4,FALSE)</f>
        <v>650</v>
      </c>
      <c r="E774" s="142"/>
      <c r="F774"/>
    </row>
    <row r="775" spans="1:6" s="25" customFormat="1" x14ac:dyDescent="0.55000000000000004">
      <c r="A775" s="6">
        <v>799308</v>
      </c>
      <c r="B775" s="103" t="str">
        <f>VLOOKUP(A775,'Website Work'!A456:D2103,2,FALSE)</f>
        <v>Rock Star Invites</v>
      </c>
      <c r="C775" s="26"/>
      <c r="D775" s="141">
        <f>VLOOKUP(A775,'Party Supplies A'!A775:G1612,4,FALSE)</f>
        <v>650</v>
      </c>
      <c r="E775" s="142"/>
      <c r="F775"/>
    </row>
    <row r="776" spans="1:6" s="25" customFormat="1" x14ac:dyDescent="0.55000000000000004">
      <c r="A776" s="6">
        <v>840501</v>
      </c>
      <c r="B776" s="103" t="str">
        <f>VLOOKUP(A776,'Website Work'!A457:D2104,2,FALSE)</f>
        <v>Bachlorette Party Bride Cup</v>
      </c>
      <c r="C776" s="26"/>
      <c r="D776" s="141">
        <f>VLOOKUP(A776,'Party Supplies A'!A776:G1613,4,FALSE)</f>
        <v>785</v>
      </c>
      <c r="E776" s="142"/>
      <c r="F776"/>
    </row>
    <row r="777" spans="1:6" s="25" customFormat="1" x14ac:dyDescent="0.55000000000000004">
      <c r="A777" s="6">
        <v>5095008</v>
      </c>
      <c r="B777" s="103" t="str">
        <f>VLOOKUP(A777,'Website Work'!A458:D2105,2,FALSE)</f>
        <v>Beverage Napkins Good Times</v>
      </c>
      <c r="C777" s="26"/>
      <c r="D777" s="141">
        <f>VLOOKUP(A777,'Party Supplies A'!A777:G1614,4,FALSE)</f>
        <v>250</v>
      </c>
      <c r="E777" s="142"/>
      <c r="F777"/>
    </row>
    <row r="778" spans="1:6" s="25" customFormat="1" x14ac:dyDescent="0.55000000000000004">
      <c r="A778" s="6">
        <v>5095009</v>
      </c>
      <c r="B778" s="103" t="str">
        <f>VLOOKUP(A778,'Website Work'!A459:D2106,2,FALSE)</f>
        <v>Beverage Napkins Good Times Green Bright</v>
      </c>
      <c r="C778" s="26"/>
      <c r="D778" s="141">
        <f>VLOOKUP(A778,'Party Supplies A'!A778:G1615,4,FALSE)</f>
        <v>250</v>
      </c>
      <c r="E778" s="142"/>
      <c r="F778"/>
    </row>
    <row r="779" spans="1:6" s="25" customFormat="1" x14ac:dyDescent="0.55000000000000004">
      <c r="A779" s="6">
        <v>5095036</v>
      </c>
      <c r="B779" s="103" t="str">
        <f>VLOOKUP(A779,'Website Work'!A460:D2107,2,FALSE)</f>
        <v>Beverage Napkins Let's Toast</v>
      </c>
      <c r="C779" s="26"/>
      <c r="D779" s="141">
        <f>VLOOKUP(A779,'Party Supplies A'!A779:G1616,4,FALSE)</f>
        <v>250</v>
      </c>
      <c r="E779" s="142"/>
      <c r="F779"/>
    </row>
    <row r="780" spans="1:6" s="25" customFormat="1" x14ac:dyDescent="0.55000000000000004">
      <c r="A780" s="6">
        <v>5095049</v>
      </c>
      <c r="B780" s="103" t="str">
        <f>VLOOKUP(A780,'Website Work'!A461:D2108,2,FALSE)</f>
        <v>Beverage Napkins Good Spirit</v>
      </c>
      <c r="C780" s="26"/>
      <c r="D780" s="141">
        <f>VLOOKUP(A780,'Party Supplies A'!A780:G1617,4,FALSE)</f>
        <v>250</v>
      </c>
      <c r="E780" s="142"/>
      <c r="F780"/>
    </row>
    <row r="781" spans="1:6" s="25" customFormat="1" x14ac:dyDescent="0.55000000000000004">
      <c r="A781" s="6">
        <v>5095495</v>
      </c>
      <c r="B781" s="103" t="str">
        <f>VLOOKUP(A781,'Website Work'!A462:D2109,2,FALSE)</f>
        <v>Beverage Napkins This is the Season To Be</v>
      </c>
      <c r="C781" s="26"/>
      <c r="D781" s="141">
        <f>VLOOKUP(A781,'Party Supplies A'!A781:G1618,4,FALSE)</f>
        <v>250</v>
      </c>
      <c r="E781" s="142"/>
      <c r="F781"/>
    </row>
    <row r="782" spans="1:6" s="25" customFormat="1" x14ac:dyDescent="0.55000000000000004">
      <c r="A782" s="6">
        <v>5095496</v>
      </c>
      <c r="B782" s="103" t="str">
        <f>VLOOKUP(A782,'Website Work'!A463:D2110,2,FALSE)</f>
        <v>Beverage Napkins Eat Drink Be Merry</v>
      </c>
      <c r="C782" s="26"/>
      <c r="D782" s="141">
        <f>VLOOKUP(A782,'Party Supplies A'!A782:G1619,4,FALSE)</f>
        <v>250</v>
      </c>
      <c r="E782" s="142"/>
      <c r="F782"/>
    </row>
    <row r="783" spans="1:6" s="25" customFormat="1" x14ac:dyDescent="0.55000000000000004">
      <c r="A783" s="6">
        <v>67055.899999999994</v>
      </c>
      <c r="B783" s="103" t="str">
        <f>VLOOKUP(A783,'Website Work'!A467:D2114,2,FALSE)</f>
        <v>Decoration Swirl Multi Color Value Pack</v>
      </c>
      <c r="C783" s="26"/>
      <c r="D783" s="141">
        <f>VLOOKUP(A783,'Party Supplies A'!A2:G1620,4,FALSE)</f>
        <v>450</v>
      </c>
      <c r="E783" s="142"/>
      <c r="F783"/>
    </row>
    <row r="784" spans="1:6" s="25" customFormat="1" x14ac:dyDescent="0.55000000000000004">
      <c r="A784" s="6">
        <v>674474.18</v>
      </c>
      <c r="B784" s="103" t="str">
        <f>VLOOKUP(A784,'Website Work'!A468:D2115,2,FALSE)</f>
        <v>Silver Star Swirl Decoration</v>
      </c>
      <c r="C784" s="26"/>
      <c r="D784" s="141">
        <f>VLOOKUP(A784,'Party Supplies A'!A2:G1621,4,FALSE)</f>
        <v>850</v>
      </c>
      <c r="E784" s="142"/>
      <c r="F784"/>
    </row>
    <row r="785" spans="1:6" s="25" customFormat="1" x14ac:dyDescent="0.55000000000000004">
      <c r="A785" s="6">
        <v>674474.07</v>
      </c>
      <c r="B785" s="103" t="str">
        <f>VLOOKUP(A785,'Website Work'!A469:D2116,2,FALSE)</f>
        <v>Red Star Swirl Decoration</v>
      </c>
      <c r="C785" s="26"/>
      <c r="D785" s="141">
        <f>VLOOKUP(A785,'Party Supplies A'!A2:G1622,4,FALSE)</f>
        <v>850</v>
      </c>
      <c r="E785" s="142"/>
      <c r="F785"/>
    </row>
    <row r="786" spans="1:6" s="25" customFormat="1" x14ac:dyDescent="0.55000000000000004">
      <c r="A786" s="6">
        <v>114417</v>
      </c>
      <c r="B786" s="103" t="str">
        <f>VLOOKUP(A786,'Website Work'!A470:D2117,2,FALSE)</f>
        <v>Welcome Baby Latex Balloons - 20ct</v>
      </c>
      <c r="C786" s="26"/>
      <c r="D786" s="141">
        <v>499</v>
      </c>
      <c r="E786" s="142"/>
      <c r="F786"/>
    </row>
    <row r="787" spans="1:6" s="25" customFormat="1" x14ac:dyDescent="0.55000000000000004">
      <c r="A787" s="6">
        <v>351020</v>
      </c>
      <c r="B787" s="103" t="str">
        <f>VLOOKUP(A787,'Website Work'!A2:D2118,2,FALSE)</f>
        <v>Plastic Shot Glasses Bride &amp; Groom</v>
      </c>
      <c r="C787" s="26"/>
      <c r="D787" s="141">
        <f>VLOOKUP(A787,'Party Supplies A'!A2:G1624,4,FALSE)</f>
        <v>350</v>
      </c>
      <c r="E787" s="142"/>
      <c r="F787"/>
    </row>
    <row r="788" spans="1:6" s="25" customFormat="1" x14ac:dyDescent="0.55000000000000004">
      <c r="A788" s="6">
        <v>393217</v>
      </c>
      <c r="B788" s="103" t="str">
        <f>VLOOKUP(A788,'Website Work'!A472:D2119,2,FALSE)</f>
        <v>Summer Drink Cozy</v>
      </c>
      <c r="C788" s="26"/>
      <c r="D788" s="141">
        <f>VLOOKUP(A788,'Party Supplies A'!A2:G1625,4,FALSE)</f>
        <v>499</v>
      </c>
      <c r="E788" s="142"/>
      <c r="F788"/>
    </row>
    <row r="789" spans="1:6" s="25" customFormat="1" x14ac:dyDescent="0.55000000000000004">
      <c r="A789" s="6">
        <v>115907.04</v>
      </c>
      <c r="B789" s="103" t="s">
        <v>3582</v>
      </c>
      <c r="C789" s="26"/>
      <c r="D789" s="141">
        <v>1000</v>
      </c>
      <c r="E789" s="142"/>
      <c r="F789"/>
    </row>
    <row r="790" spans="1:6" s="25" customFormat="1" x14ac:dyDescent="0.55000000000000004">
      <c r="A790" s="6">
        <v>115907.08</v>
      </c>
      <c r="B790" s="103" t="s">
        <v>3583</v>
      </c>
      <c r="C790" s="26"/>
      <c r="D790" s="141">
        <v>1000</v>
      </c>
      <c r="E790" s="142"/>
      <c r="F790"/>
    </row>
    <row r="791" spans="1:6" s="25" customFormat="1" x14ac:dyDescent="0.55000000000000004">
      <c r="A791" s="6">
        <v>115907.09</v>
      </c>
      <c r="B791" s="103" t="s">
        <v>3584</v>
      </c>
      <c r="C791" s="26"/>
      <c r="D791" s="141">
        <v>1000</v>
      </c>
      <c r="E791" s="142"/>
      <c r="F791"/>
    </row>
    <row r="792" spans="1:6" s="25" customFormat="1" x14ac:dyDescent="0.55000000000000004">
      <c r="A792" s="6">
        <v>115907.29</v>
      </c>
      <c r="B792" s="103" t="s">
        <v>3585</v>
      </c>
      <c r="C792" s="26"/>
      <c r="D792" s="141">
        <v>1000</v>
      </c>
      <c r="E792" s="142"/>
      <c r="F792"/>
    </row>
    <row r="793" spans="1:6" s="25" customFormat="1" x14ac:dyDescent="0.55000000000000004">
      <c r="A793" s="6">
        <v>115907.4</v>
      </c>
      <c r="B793" s="103" t="s">
        <v>3606</v>
      </c>
      <c r="C793" s="26"/>
      <c r="D793" s="141">
        <v>1000</v>
      </c>
      <c r="E793" s="142"/>
      <c r="F793"/>
    </row>
    <row r="794" spans="1:6" s="25" customFormat="1" x14ac:dyDescent="0.55000000000000004">
      <c r="A794" s="6">
        <v>119052</v>
      </c>
      <c r="B794" s="103" t="s">
        <v>3586</v>
      </c>
      <c r="C794" s="26"/>
      <c r="D794" s="141">
        <v>499</v>
      </c>
      <c r="E794" s="142"/>
      <c r="F794"/>
    </row>
    <row r="795" spans="1:6" s="25" customFormat="1" x14ac:dyDescent="0.55000000000000004">
      <c r="A795" s="6">
        <v>119053</v>
      </c>
      <c r="B795" s="103" t="s">
        <v>3587</v>
      </c>
      <c r="C795" s="26"/>
      <c r="D795" s="141">
        <v>499</v>
      </c>
      <c r="E795" s="142"/>
      <c r="F795"/>
    </row>
    <row r="796" spans="1:6" s="25" customFormat="1" x14ac:dyDescent="0.55000000000000004">
      <c r="A796" s="6">
        <v>119569</v>
      </c>
      <c r="B796" s="103" t="s">
        <v>3607</v>
      </c>
      <c r="C796" s="26"/>
      <c r="D796" s="141">
        <v>650</v>
      </c>
      <c r="E796" s="142"/>
      <c r="F796"/>
    </row>
    <row r="797" spans="1:6" s="25" customFormat="1" x14ac:dyDescent="0.55000000000000004">
      <c r="A797" s="6">
        <v>119655</v>
      </c>
      <c r="B797" s="103" t="s">
        <v>3588</v>
      </c>
      <c r="C797" s="26"/>
      <c r="D797" s="141">
        <v>650</v>
      </c>
      <c r="E797" s="142"/>
      <c r="F797"/>
    </row>
    <row r="798" spans="1:6" s="25" customFormat="1" x14ac:dyDescent="0.55000000000000004">
      <c r="A798" s="6">
        <v>175202</v>
      </c>
      <c r="B798" s="103" t="s">
        <v>3589</v>
      </c>
      <c r="C798" s="26"/>
      <c r="D798" s="141">
        <v>250</v>
      </c>
      <c r="E798" s="142"/>
      <c r="F798"/>
    </row>
    <row r="799" spans="1:6" s="25" customFormat="1" x14ac:dyDescent="0.55000000000000004">
      <c r="A799" s="6">
        <v>175204</v>
      </c>
      <c r="B799" s="103" t="s">
        <v>3590</v>
      </c>
      <c r="C799" s="26"/>
      <c r="D799" s="141">
        <v>250</v>
      </c>
      <c r="E799" s="142"/>
      <c r="F799"/>
    </row>
    <row r="800" spans="1:6" s="25" customFormat="1" x14ac:dyDescent="0.55000000000000004">
      <c r="A800" s="6">
        <v>175205</v>
      </c>
      <c r="B800" s="103" t="s">
        <v>3591</v>
      </c>
      <c r="C800" s="26"/>
      <c r="D800" s="141">
        <v>250</v>
      </c>
      <c r="E800" s="142"/>
      <c r="F800"/>
    </row>
    <row r="801" spans="1:6" s="25" customFormat="1" x14ac:dyDescent="0.55000000000000004">
      <c r="A801" s="6">
        <v>175206</v>
      </c>
      <c r="B801" s="103" t="s">
        <v>3592</v>
      </c>
      <c r="C801" s="26"/>
      <c r="D801" s="141">
        <v>250</v>
      </c>
      <c r="E801" s="142"/>
      <c r="F801"/>
    </row>
    <row r="802" spans="1:6" s="25" customFormat="1" x14ac:dyDescent="0.55000000000000004">
      <c r="A802" s="6">
        <v>175207</v>
      </c>
      <c r="B802" s="103" t="s">
        <v>3593</v>
      </c>
      <c r="C802" s="26"/>
      <c r="D802" s="141">
        <v>250</v>
      </c>
      <c r="E802" s="142"/>
      <c r="F802"/>
    </row>
    <row r="803" spans="1:6" s="25" customFormat="1" x14ac:dyDescent="0.55000000000000004">
      <c r="A803" s="6">
        <v>175208</v>
      </c>
      <c r="B803" s="103" t="s">
        <v>3594</v>
      </c>
      <c r="C803" s="26"/>
      <c r="D803" s="141">
        <v>250</v>
      </c>
      <c r="E803" s="142"/>
      <c r="F803"/>
    </row>
    <row r="804" spans="1:6" s="25" customFormat="1" x14ac:dyDescent="0.55000000000000004">
      <c r="A804" s="6">
        <v>175209</v>
      </c>
      <c r="B804" s="103" t="s">
        <v>3595</v>
      </c>
      <c r="C804" s="26"/>
      <c r="D804" s="141">
        <v>250</v>
      </c>
      <c r="E804" s="142"/>
      <c r="F804"/>
    </row>
    <row r="805" spans="1:6" s="25" customFormat="1" x14ac:dyDescent="0.55000000000000004">
      <c r="A805" s="6">
        <v>175210</v>
      </c>
      <c r="B805" s="103" t="s">
        <v>3596</v>
      </c>
      <c r="C805" s="26"/>
      <c r="D805" s="141">
        <v>250</v>
      </c>
      <c r="E805" s="142"/>
      <c r="F805"/>
    </row>
    <row r="806" spans="1:6" s="25" customFormat="1" x14ac:dyDescent="0.55000000000000004">
      <c r="A806" s="6">
        <v>175211</v>
      </c>
      <c r="B806" s="103" t="s">
        <v>3597</v>
      </c>
      <c r="C806" s="26"/>
      <c r="D806" s="141">
        <v>250</v>
      </c>
      <c r="E806" s="142"/>
      <c r="F806"/>
    </row>
    <row r="807" spans="1:6" s="25" customFormat="1" x14ac:dyDescent="0.55000000000000004">
      <c r="A807" s="6">
        <v>190043</v>
      </c>
      <c r="B807" s="103" t="s">
        <v>3598</v>
      </c>
      <c r="C807" s="26"/>
      <c r="D807" s="141">
        <f>VLOOKUP(A807,'Party Supplies A'!A807:G1644,4,FALSE)</f>
        <v>350</v>
      </c>
      <c r="E807" s="142"/>
      <c r="F807"/>
    </row>
    <row r="808" spans="1:6" s="25" customFormat="1" x14ac:dyDescent="0.55000000000000004">
      <c r="A808" s="6">
        <v>190044</v>
      </c>
      <c r="B808" s="103" t="s">
        <v>3599</v>
      </c>
      <c r="C808" s="26"/>
      <c r="D808" s="141">
        <f>VLOOKUP(A808,'Party Supplies A'!A808:G1645,4,FALSE)</f>
        <v>350</v>
      </c>
      <c r="E808" s="142"/>
      <c r="F808"/>
    </row>
    <row r="809" spans="1:6" s="25" customFormat="1" x14ac:dyDescent="0.55000000000000004">
      <c r="A809" s="6">
        <v>360432</v>
      </c>
      <c r="B809" s="103" t="s">
        <v>3600</v>
      </c>
      <c r="C809" s="26"/>
      <c r="D809" s="141">
        <v>350</v>
      </c>
      <c r="E809" s="142"/>
      <c r="F809"/>
    </row>
    <row r="810" spans="1:6" s="25" customFormat="1" x14ac:dyDescent="0.55000000000000004">
      <c r="A810" s="6">
        <v>670344</v>
      </c>
      <c r="B810" s="103" t="s">
        <v>3601</v>
      </c>
      <c r="C810" s="26"/>
      <c r="D810" s="141">
        <v>575</v>
      </c>
      <c r="E810" s="142"/>
      <c r="F810"/>
    </row>
    <row r="811" spans="1:6" s="25" customFormat="1" x14ac:dyDescent="0.55000000000000004">
      <c r="A811" s="6">
        <v>670432</v>
      </c>
      <c r="B811" s="103" t="s">
        <v>3608</v>
      </c>
      <c r="C811" s="26"/>
      <c r="D811" s="141">
        <f>VLOOKUP(A811,'Party Supplies A'!A811:G1648,4,FALSE)</f>
        <v>575</v>
      </c>
      <c r="E811" s="142"/>
      <c r="F811"/>
    </row>
    <row r="812" spans="1:6" s="25" customFormat="1" x14ac:dyDescent="0.55000000000000004">
      <c r="A812" s="6">
        <v>674474.01</v>
      </c>
      <c r="B812" s="103" t="str">
        <f>VLOOKUP(A812,'Website Work'!A496:D2143,2,FALSE)</f>
        <v>Blue Star Swirl Decoration</v>
      </c>
      <c r="C812" s="26"/>
      <c r="D812" s="141">
        <v>850</v>
      </c>
      <c r="E812" s="142"/>
      <c r="F812"/>
    </row>
    <row r="813" spans="1:6" s="25" customFormat="1" x14ac:dyDescent="0.55000000000000004">
      <c r="A813" s="6">
        <v>674474.19</v>
      </c>
      <c r="B813" s="103" t="str">
        <f>VLOOKUP(A813,'Website Work'!A497:D2144,2,FALSE)</f>
        <v>Gold Star Swirl Decoration</v>
      </c>
      <c r="C813" s="26"/>
      <c r="D813" s="141">
        <v>850</v>
      </c>
      <c r="E813" s="142"/>
      <c r="F813"/>
    </row>
    <row r="814" spans="1:6" s="25" customFormat="1" x14ac:dyDescent="0.55000000000000004">
      <c r="A814" s="6">
        <v>113040</v>
      </c>
      <c r="B814" s="103" t="str">
        <f>VLOOKUP(A814,'Website Work'!A498:D2145,2,FALSE)</f>
        <v>12" Polka Dots Latex Balloon  - 100CT</v>
      </c>
      <c r="C814" s="26"/>
      <c r="D814" s="141">
        <v>3000</v>
      </c>
      <c r="E814" s="142"/>
      <c r="F814"/>
    </row>
    <row r="815" spans="1:6" s="25" customFormat="1" x14ac:dyDescent="0.55000000000000004">
      <c r="A815" s="6">
        <v>115503</v>
      </c>
      <c r="B815" s="103" t="str">
        <f>VLOOKUP(A815,'Website Work'!A499:D2146,2,FALSE)</f>
        <v>12" Printed Birthday Confetti Balloon - 20CT</v>
      </c>
      <c r="C815" s="26"/>
      <c r="D815" s="141">
        <v>650</v>
      </c>
      <c r="E815" s="142"/>
      <c r="F815"/>
    </row>
    <row r="816" spans="1:6" s="25" customFormat="1" x14ac:dyDescent="0.55000000000000004">
      <c r="A816" s="6">
        <v>115907.05</v>
      </c>
      <c r="B816" s="103" t="str">
        <f>VLOOKUP(A816,'Website Work'!A500:D2147,2,FALSE)</f>
        <v>12" Orange Latex Balloon - 100CT</v>
      </c>
      <c r="C816" s="26"/>
      <c r="D816" s="141">
        <v>1000</v>
      </c>
      <c r="E816" s="142"/>
      <c r="F816"/>
    </row>
    <row r="817" spans="1:6" s="25" customFormat="1" x14ac:dyDescent="0.55000000000000004">
      <c r="A817" s="6">
        <v>115907.109</v>
      </c>
      <c r="B817" s="103" t="str">
        <f>VLOOKUP(A817,'Website Work'!A501:D2148,2,FALSE)</f>
        <v>12" Pink Latex Balloon - 100CT</v>
      </c>
      <c r="C817" s="26"/>
      <c r="D817" s="141">
        <v>1000</v>
      </c>
      <c r="E817" s="142"/>
      <c r="F817"/>
    </row>
    <row r="818" spans="1:6" s="25" customFormat="1" x14ac:dyDescent="0.55000000000000004">
      <c r="A818" s="6">
        <v>115907.11</v>
      </c>
      <c r="B818" s="103" t="str">
        <f>VLOOKUP(A818,'Website Work'!A502:D2149,2,FALSE)</f>
        <v>12" Powder Blue Latex Balloon - 100CT</v>
      </c>
      <c r="C818" s="26"/>
      <c r="D818" s="141">
        <v>1000</v>
      </c>
      <c r="E818" s="142"/>
      <c r="F818"/>
    </row>
    <row r="819" spans="1:6" s="25" customFormat="1" x14ac:dyDescent="0.55000000000000004">
      <c r="A819" s="6">
        <v>115907.61</v>
      </c>
      <c r="B819" s="103" t="s">
        <v>3581</v>
      </c>
      <c r="C819" s="26"/>
      <c r="D819" s="141">
        <v>1000</v>
      </c>
      <c r="E819" s="142"/>
      <c r="F819"/>
    </row>
    <row r="820" spans="1:6" s="25" customFormat="1" x14ac:dyDescent="0.55000000000000004">
      <c r="A820" s="6">
        <v>115908.18</v>
      </c>
      <c r="B820" s="103" t="str">
        <f>VLOOKUP(A820,'Website Work'!A504:D2151,2,FALSE)</f>
        <v>12" Pearlized Silver Latex Balloon - 100CT</v>
      </c>
      <c r="C820" s="26"/>
      <c r="D820" s="141">
        <v>1500</v>
      </c>
      <c r="E820" s="142"/>
      <c r="F820"/>
    </row>
    <row r="821" spans="1:6" s="25" customFormat="1" x14ac:dyDescent="0.55000000000000004">
      <c r="A821" s="6">
        <v>115908.19</v>
      </c>
      <c r="B821" s="103" t="str">
        <f>VLOOKUP(A821,'Website Work'!A505:D2152,2,FALSE)</f>
        <v>12" Pearlized Golden Latex Balloon - 100CT</v>
      </c>
      <c r="C821" s="26"/>
      <c r="D821" s="141">
        <v>1500</v>
      </c>
      <c r="E821" s="142"/>
      <c r="F821"/>
    </row>
    <row r="822" spans="1:6" s="25" customFormat="1" x14ac:dyDescent="0.55000000000000004">
      <c r="A822" s="6">
        <v>115927</v>
      </c>
      <c r="B822" s="103" t="str">
        <f>VLOOKUP(A822,'Website Work'!A506:D2153,2,FALSE)</f>
        <v>12" Happy Birthday Printed Balloon - 100CT</v>
      </c>
      <c r="C822" s="26"/>
      <c r="D822" s="141">
        <v>3000</v>
      </c>
      <c r="E822" s="142"/>
      <c r="F822"/>
    </row>
    <row r="823" spans="1:6" s="25" customFormat="1" x14ac:dyDescent="0.55000000000000004">
      <c r="A823" s="6">
        <v>119110</v>
      </c>
      <c r="B823" s="103" t="str">
        <f>VLOOKUP(A823,'Website Work'!A507:D2154,2,FALSE)</f>
        <v>12" Birthday Fun Latex Balloon - 72CT</v>
      </c>
      <c r="C823" s="26"/>
      <c r="D823" s="141">
        <v>1800</v>
      </c>
      <c r="E823" s="142"/>
      <c r="F823"/>
    </row>
    <row r="824" spans="1:6" s="25" customFormat="1" x14ac:dyDescent="0.55000000000000004">
      <c r="A824" s="6">
        <v>119860</v>
      </c>
      <c r="B824" s="103" t="str">
        <f>VLOOKUP(A824,'Website Work'!A508:D2155,2,FALSE)</f>
        <v>12" Princess Latex Balloon - 6CT</v>
      </c>
      <c r="C824" s="26"/>
      <c r="D824" s="141">
        <v>250</v>
      </c>
      <c r="E824" s="142"/>
      <c r="F824"/>
    </row>
    <row r="825" spans="1:6" s="25" customFormat="1" x14ac:dyDescent="0.55000000000000004">
      <c r="A825" s="6">
        <v>128965</v>
      </c>
      <c r="B825" s="103" t="str">
        <f>VLOOKUP(A825,'Website Work'!A509:D2156,2,FALSE)</f>
        <v>Giant Merry Christmas Lettr Banner</v>
      </c>
      <c r="C825" s="26"/>
      <c r="D825" s="141">
        <v>650</v>
      </c>
      <c r="E825" s="142"/>
      <c r="F825"/>
    </row>
    <row r="826" spans="1:6" s="25" customFormat="1" x14ac:dyDescent="0.55000000000000004">
      <c r="A826" s="6">
        <v>129853</v>
      </c>
      <c r="B826" s="103" t="str">
        <f>VLOOKUP(A826,'Website Work'!A510:D2157,2,FALSE)</f>
        <v>Jewel Tone Happy New Year Banner</v>
      </c>
      <c r="C826" s="26"/>
      <c r="D826" s="141">
        <v>250</v>
      </c>
      <c r="E826" s="142"/>
      <c r="F826"/>
    </row>
    <row r="827" spans="1:6" s="25" customFormat="1" x14ac:dyDescent="0.55000000000000004">
      <c r="A827" s="6">
        <v>191818</v>
      </c>
      <c r="B827" s="103" t="str">
        <f>VLOOKUP(A827,'Website Work'!A511:D2158,2,FALSE)</f>
        <v>Glitter Cutout Candycane - Mega Value Pack</v>
      </c>
      <c r="C827" s="26"/>
      <c r="D827" s="141">
        <v>650</v>
      </c>
      <c r="E827" s="142"/>
      <c r="F827"/>
    </row>
    <row r="828" spans="1:6" s="25" customFormat="1" x14ac:dyDescent="0.55000000000000004">
      <c r="A828" s="6">
        <v>360551</v>
      </c>
      <c r="B828" s="103" t="str">
        <f>VLOOKUP(A828,'Website Work'!A512:D2159,2,FALSE)</f>
        <v>Xmas Traditional Confetti</v>
      </c>
      <c r="C828" s="26"/>
      <c r="D828" s="141">
        <v>499</v>
      </c>
      <c r="E828" s="142"/>
      <c r="F828"/>
    </row>
    <row r="829" spans="1:6" s="25" customFormat="1" x14ac:dyDescent="0.55000000000000004">
      <c r="A829" s="6">
        <v>36571</v>
      </c>
      <c r="B829" s="103" t="str">
        <f>VLOOKUP(A829,'Website Work'!A513:D2160,2,FALSE)</f>
        <v>Roll The Dice Multi Pack Confetti</v>
      </c>
      <c r="C829" s="26"/>
      <c r="D829" s="141">
        <v>250</v>
      </c>
      <c r="E829" s="142"/>
      <c r="F829"/>
    </row>
    <row r="830" spans="1:6" s="25" customFormat="1" x14ac:dyDescent="0.55000000000000004">
      <c r="A830" s="6">
        <v>392327</v>
      </c>
      <c r="B830" s="103" t="str">
        <f>VLOOKUP(A830,'Website Work'!A514:D2161,2,FALSE)</f>
        <v>OTH Birthday Bead Necklace Shot Glass</v>
      </c>
      <c r="C830" s="26"/>
      <c r="D830" s="141">
        <v>199</v>
      </c>
      <c r="E830" s="142"/>
      <c r="F830"/>
    </row>
    <row r="831" spans="1:6" s="25" customFormat="1" x14ac:dyDescent="0.55000000000000004">
      <c r="A831" s="6">
        <v>399095</v>
      </c>
      <c r="B831" s="103" t="str">
        <f>VLOOKUP(A831,'Website Work'!A515:D2162,2,FALSE)</f>
        <v>Pirates Treasure Tattoos</v>
      </c>
      <c r="C831" s="26"/>
      <c r="D831" s="141">
        <v>250</v>
      </c>
      <c r="E831" s="142"/>
      <c r="F831"/>
    </row>
    <row r="832" spans="1:6" s="25" customFormat="1" x14ac:dyDescent="0.55000000000000004">
      <c r="A832" s="6">
        <v>672156</v>
      </c>
      <c r="B832" s="103" t="str">
        <f>VLOOKUP(A832,'Website Work'!A516:D2163,2,FALSE)</f>
        <v>Santa Visits Scene Setter Add Ons</v>
      </c>
      <c r="C832" s="26"/>
      <c r="D832" s="141">
        <v>450</v>
      </c>
      <c r="E832" s="142"/>
      <c r="F832"/>
    </row>
    <row r="833" spans="1:6" s="25" customFormat="1" x14ac:dyDescent="0.55000000000000004">
      <c r="A833" s="6">
        <v>679852</v>
      </c>
      <c r="B833" s="103" t="str">
        <f>VLOOKUP(A833,'Website Work'!A517:D2164,2,FALSE)</f>
        <v>Swirl Value Pack Candy Cane</v>
      </c>
      <c r="C833" s="26"/>
      <c r="D833" s="141">
        <v>525</v>
      </c>
      <c r="E833" s="142"/>
      <c r="F833"/>
    </row>
    <row r="834" spans="1:6" s="25" customFormat="1" x14ac:dyDescent="0.55000000000000004">
      <c r="A834" s="6">
        <v>240022</v>
      </c>
      <c r="B834" s="103" t="str">
        <f>VLOOKUP(A834,'Website Work'!A518:D2165,2,FALSE)</f>
        <v>3D Foil Stars Decoration Kit - 16CT</v>
      </c>
      <c r="C834" s="26"/>
      <c r="D834" s="141">
        <v>699</v>
      </c>
      <c r="E834" s="142"/>
      <c r="F834"/>
    </row>
    <row r="835" spans="1:6" s="25" customFormat="1" x14ac:dyDescent="0.55000000000000004">
      <c r="A835" s="6">
        <v>348105</v>
      </c>
      <c r="B835" s="103" t="str">
        <f>VLOOKUP(A835,'Website Work'!A519:D2166,2,FALSE)</f>
        <v>Bachelorette Party Decission Dice -2CT</v>
      </c>
      <c r="C835" s="26"/>
      <c r="D835" s="141">
        <v>499</v>
      </c>
      <c r="E835" s="142"/>
      <c r="F835"/>
    </row>
    <row r="836" spans="1:6" s="25" customFormat="1" x14ac:dyDescent="0.55000000000000004">
      <c r="A836" s="6">
        <v>390118</v>
      </c>
      <c r="B836" s="103" t="str">
        <f>VLOOKUP(A836,'Website Work'!A520:D2167,2,FALSE)</f>
        <v>Moustaches Lets Party - 12CT</v>
      </c>
      <c r="C836" s="26"/>
      <c r="D836" s="141">
        <v>550</v>
      </c>
      <c r="E836" s="142"/>
      <c r="F836"/>
    </row>
    <row r="837" spans="1:6" s="25" customFormat="1" x14ac:dyDescent="0.55000000000000004">
      <c r="A837" s="6">
        <v>519256</v>
      </c>
      <c r="B837" s="103" t="str">
        <f>VLOOKUP(A837,'Website Work'!A521:D2168,2,FALSE)</f>
        <v>Lunch Napkins Regal Poinsettia - 16CT</v>
      </c>
      <c r="C837" s="26"/>
      <c r="D837" s="141">
        <v>399</v>
      </c>
      <c r="E837" s="142"/>
      <c r="F837"/>
    </row>
    <row r="838" spans="1:6" s="25" customFormat="1" x14ac:dyDescent="0.55000000000000004">
      <c r="A838" s="6">
        <v>599256</v>
      </c>
      <c r="B838" s="103" t="str">
        <f>VLOOKUP(A838,'Website Work'!A522:D2169,2,FALSE)</f>
        <v>10.5" Plates Regal Poinsettia - 8CT</v>
      </c>
      <c r="C838" s="26"/>
      <c r="D838" s="141">
        <v>450</v>
      </c>
      <c r="E838" s="142"/>
      <c r="F838"/>
    </row>
    <row r="839" spans="1:6" s="25" customFormat="1" x14ac:dyDescent="0.55000000000000004">
      <c r="A839" s="6">
        <v>671131</v>
      </c>
      <c r="B839" s="103" t="str">
        <f>VLOOKUP(A839,'Website Work'!A523:D2170,2,FALSE)</f>
        <v>Sweet Safari Girl Swirl Decoration - 12CT</v>
      </c>
      <c r="C839" s="26"/>
      <c r="D839" s="141">
        <v>575</v>
      </c>
      <c r="E839" s="142"/>
      <c r="F839"/>
    </row>
    <row r="840" spans="1:6" s="25" customFormat="1" x14ac:dyDescent="0.55000000000000004">
      <c r="A840" s="6">
        <v>77015.19</v>
      </c>
      <c r="B840" s="103" t="str">
        <f>VLOOKUP(A840,'Website Work'!A524:D2171,2,FALSE)</f>
        <v>Plastic Golden Tablecover - 54x108</v>
      </c>
      <c r="C840" s="26"/>
      <c r="D840" s="141">
        <v>465</v>
      </c>
      <c r="E840" s="142"/>
      <c r="F840"/>
    </row>
    <row r="841" spans="1:6" s="25" customFormat="1" x14ac:dyDescent="0.55000000000000004">
      <c r="A841" s="6">
        <v>339629</v>
      </c>
      <c r="B841" s="53" t="s">
        <v>935</v>
      </c>
      <c r="C841" s="26"/>
      <c r="D841" s="141">
        <v>650</v>
      </c>
      <c r="E841" s="142"/>
      <c r="F841"/>
    </row>
    <row r="842" spans="1:6" s="25" customFormat="1" ht="21" x14ac:dyDescent="0.5">
      <c r="A842"/>
      <c r="B842"/>
      <c r="C842" s="8"/>
      <c r="D842"/>
      <c r="E842"/>
      <c r="F842"/>
    </row>
    <row r="843" spans="1:6" s="25" customFormat="1" ht="21" x14ac:dyDescent="0.5">
      <c r="A843"/>
      <c r="B843"/>
      <c r="C843" s="8"/>
      <c r="D843"/>
      <c r="E843"/>
      <c r="F843"/>
    </row>
    <row r="844" spans="1:6" s="25" customFormat="1" ht="21" x14ac:dyDescent="0.5">
      <c r="A844"/>
      <c r="B844"/>
      <c r="C844" s="8"/>
      <c r="D844"/>
      <c r="E844"/>
      <c r="F844"/>
    </row>
    <row r="845" spans="1:6" s="25" customFormat="1" ht="21" x14ac:dyDescent="0.5">
      <c r="A845"/>
      <c r="B845"/>
      <c r="C845" s="8"/>
      <c r="D845"/>
      <c r="E845"/>
      <c r="F845"/>
    </row>
    <row r="846" spans="1:6" s="25" customFormat="1" ht="21" x14ac:dyDescent="0.5">
      <c r="A846"/>
      <c r="B846"/>
      <c r="C846" s="8"/>
      <c r="D846"/>
      <c r="E846"/>
      <c r="F846"/>
    </row>
    <row r="847" spans="1:6" s="25" customFormat="1" ht="21" x14ac:dyDescent="0.5">
      <c r="A847"/>
      <c r="B847"/>
      <c r="C847" s="8"/>
      <c r="D847"/>
      <c r="E847"/>
      <c r="F847"/>
    </row>
    <row r="848" spans="1:6" s="25" customFormat="1" ht="21" x14ac:dyDescent="0.5">
      <c r="A848"/>
      <c r="B848"/>
      <c r="C848" s="8"/>
      <c r="D848"/>
      <c r="E848"/>
      <c r="F848"/>
    </row>
    <row r="849" spans="1:6" s="25" customFormat="1" ht="21" x14ac:dyDescent="0.5">
      <c r="A849"/>
      <c r="B849"/>
      <c r="C849" s="8"/>
      <c r="D849"/>
      <c r="E849"/>
      <c r="F849"/>
    </row>
    <row r="850" spans="1:6" s="25" customFormat="1" ht="21" x14ac:dyDescent="0.5">
      <c r="A850"/>
      <c r="B850"/>
      <c r="C850" s="8"/>
      <c r="D850"/>
      <c r="E850"/>
      <c r="F850"/>
    </row>
    <row r="851" spans="1:6" s="25" customFormat="1" ht="21" x14ac:dyDescent="0.5">
      <c r="A851"/>
      <c r="B851"/>
      <c r="C851" s="8"/>
      <c r="D851"/>
      <c r="E851"/>
      <c r="F851"/>
    </row>
    <row r="852" spans="1:6" s="25" customFormat="1" ht="21" x14ac:dyDescent="0.5">
      <c r="A852"/>
      <c r="B852"/>
      <c r="C852" s="8"/>
      <c r="D852"/>
      <c r="E852"/>
      <c r="F852"/>
    </row>
    <row r="853" spans="1:6" s="25" customFormat="1" ht="21" x14ac:dyDescent="0.5">
      <c r="A853"/>
      <c r="B853"/>
      <c r="C853" s="8"/>
      <c r="D853"/>
      <c r="E853"/>
      <c r="F853"/>
    </row>
    <row r="854" spans="1:6" s="25" customFormat="1" ht="21" x14ac:dyDescent="0.5">
      <c r="A854"/>
      <c r="B854"/>
      <c r="C854" s="8"/>
      <c r="D854"/>
      <c r="E854"/>
      <c r="F854"/>
    </row>
    <row r="855" spans="1:6" s="25" customFormat="1" ht="21" x14ac:dyDescent="0.5">
      <c r="A855"/>
      <c r="B855"/>
      <c r="C855" s="8"/>
      <c r="D855"/>
      <c r="E855"/>
      <c r="F855"/>
    </row>
    <row r="856" spans="1:6" s="25" customFormat="1" ht="21" x14ac:dyDescent="0.5">
      <c r="A856"/>
      <c r="B856"/>
      <c r="C856" s="8"/>
      <c r="D856"/>
      <c r="E856"/>
      <c r="F856"/>
    </row>
    <row r="857" spans="1:6" s="25" customFormat="1" ht="21" x14ac:dyDescent="0.5">
      <c r="A857"/>
      <c r="B857"/>
      <c r="C857" s="8"/>
      <c r="D857"/>
      <c r="E857"/>
      <c r="F857"/>
    </row>
    <row r="858" spans="1:6" s="25" customFormat="1" ht="21" x14ac:dyDescent="0.5">
      <c r="A858"/>
      <c r="B858"/>
      <c r="C858" s="8"/>
      <c r="D858"/>
      <c r="E858"/>
      <c r="F858"/>
    </row>
    <row r="859" spans="1:6" s="25" customFormat="1" ht="21" x14ac:dyDescent="0.5">
      <c r="A859"/>
      <c r="B859"/>
      <c r="C859" s="8"/>
      <c r="D859"/>
      <c r="E859"/>
      <c r="F859"/>
    </row>
    <row r="860" spans="1:6" s="25" customFormat="1" ht="21" x14ac:dyDescent="0.5">
      <c r="A860"/>
      <c r="B860"/>
      <c r="C860" s="8"/>
      <c r="D860"/>
      <c r="E860"/>
      <c r="F860"/>
    </row>
    <row r="861" spans="1:6" s="25" customFormat="1" ht="21" x14ac:dyDescent="0.5">
      <c r="A861"/>
      <c r="B861"/>
      <c r="C861" s="8"/>
      <c r="D861"/>
      <c r="E861"/>
      <c r="F861"/>
    </row>
    <row r="862" spans="1:6" s="25" customFormat="1" ht="21" x14ac:dyDescent="0.5">
      <c r="A862"/>
      <c r="B862"/>
      <c r="C862" s="8"/>
      <c r="D862"/>
      <c r="E862"/>
      <c r="F862"/>
    </row>
    <row r="863" spans="1:6" s="25" customFormat="1" ht="21" x14ac:dyDescent="0.5">
      <c r="A863"/>
      <c r="B863"/>
      <c r="C863" s="8"/>
      <c r="D863"/>
      <c r="E863"/>
      <c r="F863"/>
    </row>
    <row r="864" spans="1:6" s="25" customFormat="1" ht="21" x14ac:dyDescent="0.5">
      <c r="A864"/>
      <c r="B864"/>
      <c r="C864" s="8"/>
      <c r="D864"/>
      <c r="E864"/>
      <c r="F864"/>
    </row>
    <row r="865" spans="1:6" s="25" customFormat="1" ht="21" x14ac:dyDescent="0.5">
      <c r="A865"/>
      <c r="B865"/>
      <c r="C865" s="8"/>
      <c r="D865"/>
      <c r="E865"/>
      <c r="F865"/>
    </row>
    <row r="866" spans="1:6" s="25" customFormat="1" ht="21" x14ac:dyDescent="0.5">
      <c r="A866"/>
      <c r="B866"/>
      <c r="C866" s="8"/>
      <c r="D866"/>
      <c r="E866"/>
      <c r="F866"/>
    </row>
    <row r="867" spans="1:6" s="25" customFormat="1" ht="21" x14ac:dyDescent="0.5">
      <c r="A867"/>
      <c r="B867"/>
      <c r="C867" s="8"/>
      <c r="D867"/>
      <c r="E867"/>
      <c r="F867"/>
    </row>
    <row r="868" spans="1:6" s="25" customFormat="1" ht="21" x14ac:dyDescent="0.5">
      <c r="A868"/>
      <c r="B868"/>
      <c r="C868" s="8"/>
      <c r="D868"/>
      <c r="E868"/>
      <c r="F868"/>
    </row>
    <row r="869" spans="1:6" s="7" customFormat="1" x14ac:dyDescent="0.55000000000000004">
      <c r="A869"/>
      <c r="B869"/>
      <c r="C869" s="8"/>
      <c r="D869"/>
      <c r="E869"/>
      <c r="F869"/>
    </row>
    <row r="870" spans="1:6" s="7" customFormat="1" x14ac:dyDescent="0.55000000000000004">
      <c r="A870"/>
      <c r="B870"/>
      <c r="C870" s="8"/>
      <c r="D870"/>
      <c r="E870"/>
      <c r="F870"/>
    </row>
    <row r="871" spans="1:6" s="7" customFormat="1" x14ac:dyDescent="0.55000000000000004">
      <c r="A871"/>
      <c r="B871"/>
      <c r="C871" s="8"/>
      <c r="D871"/>
      <c r="E871"/>
      <c r="F871"/>
    </row>
    <row r="872" spans="1:6" s="7" customFormat="1" x14ac:dyDescent="0.55000000000000004">
      <c r="A872"/>
      <c r="B872"/>
      <c r="C872" s="8"/>
      <c r="D872"/>
      <c r="E872"/>
      <c r="F872"/>
    </row>
    <row r="873" spans="1:6" s="7" customFormat="1" x14ac:dyDescent="0.55000000000000004">
      <c r="A873"/>
      <c r="B873"/>
      <c r="C873" s="8"/>
      <c r="D873"/>
      <c r="E873"/>
      <c r="F873"/>
    </row>
    <row r="874" spans="1:6" s="7" customFormat="1" x14ac:dyDescent="0.55000000000000004">
      <c r="A874"/>
      <c r="B874"/>
      <c r="C874" s="8"/>
      <c r="D874"/>
      <c r="E874"/>
      <c r="F874"/>
    </row>
    <row r="875" spans="1:6" s="7" customFormat="1" x14ac:dyDescent="0.55000000000000004">
      <c r="A875"/>
      <c r="B875"/>
      <c r="C875" s="8"/>
      <c r="D875"/>
      <c r="E875"/>
      <c r="F875"/>
    </row>
    <row r="876" spans="1:6" s="7" customFormat="1" x14ac:dyDescent="0.55000000000000004">
      <c r="A876"/>
      <c r="B876"/>
      <c r="C876" s="8"/>
      <c r="D876"/>
      <c r="E876"/>
      <c r="F876"/>
    </row>
    <row r="877" spans="1:6" s="7" customFormat="1" x14ac:dyDescent="0.55000000000000004">
      <c r="A877"/>
      <c r="B877"/>
      <c r="C877" s="8"/>
      <c r="D877"/>
      <c r="E877"/>
      <c r="F877"/>
    </row>
    <row r="878" spans="1:6" s="7" customFormat="1" x14ac:dyDescent="0.55000000000000004">
      <c r="A878"/>
      <c r="B878"/>
      <c r="C878" s="8"/>
      <c r="D878"/>
      <c r="E878"/>
      <c r="F878"/>
    </row>
    <row r="879" spans="1:6" s="7" customFormat="1" x14ac:dyDescent="0.55000000000000004">
      <c r="A879"/>
      <c r="B879"/>
      <c r="C879" s="8"/>
      <c r="D879"/>
      <c r="E879"/>
      <c r="F879"/>
    </row>
    <row r="880" spans="1:6" s="7" customFormat="1" x14ac:dyDescent="0.55000000000000004">
      <c r="A880"/>
      <c r="B880"/>
      <c r="C880" s="8"/>
      <c r="D880"/>
      <c r="E880"/>
      <c r="F880"/>
    </row>
    <row r="881" spans="1:6" s="7" customFormat="1" x14ac:dyDescent="0.55000000000000004">
      <c r="A881"/>
      <c r="B881"/>
      <c r="C881" s="8"/>
      <c r="D881"/>
      <c r="E881"/>
      <c r="F881"/>
    </row>
    <row r="882" spans="1:6" s="7" customFormat="1" x14ac:dyDescent="0.55000000000000004">
      <c r="A882"/>
      <c r="B882"/>
      <c r="C882" s="8"/>
      <c r="D882"/>
      <c r="E882"/>
      <c r="F882"/>
    </row>
    <row r="883" spans="1:6" s="7" customFormat="1" x14ac:dyDescent="0.55000000000000004">
      <c r="A883"/>
      <c r="B883"/>
      <c r="C883" s="8"/>
      <c r="D883"/>
      <c r="E883"/>
      <c r="F883"/>
    </row>
    <row r="884" spans="1:6" s="7" customFormat="1" x14ac:dyDescent="0.55000000000000004">
      <c r="A884"/>
      <c r="B884"/>
      <c r="C884" s="8"/>
      <c r="D884"/>
      <c r="E884"/>
      <c r="F884"/>
    </row>
    <row r="885" spans="1:6" s="7" customFormat="1" x14ac:dyDescent="0.55000000000000004">
      <c r="A885"/>
      <c r="B885"/>
      <c r="C885" s="8"/>
      <c r="D885"/>
      <c r="E885"/>
      <c r="F885"/>
    </row>
    <row r="886" spans="1:6" s="7" customFormat="1" x14ac:dyDescent="0.55000000000000004">
      <c r="A886"/>
      <c r="B886"/>
      <c r="C886" s="8"/>
      <c r="D886"/>
      <c r="E886"/>
      <c r="F886"/>
    </row>
    <row r="887" spans="1:6" s="7" customFormat="1" x14ac:dyDescent="0.55000000000000004">
      <c r="A887"/>
      <c r="B887"/>
      <c r="C887" s="8"/>
      <c r="D887"/>
      <c r="E887"/>
      <c r="F887"/>
    </row>
    <row r="888" spans="1:6" s="7" customFormat="1" x14ac:dyDescent="0.55000000000000004">
      <c r="A888"/>
      <c r="B888"/>
      <c r="C888" s="8"/>
      <c r="D888"/>
      <c r="E888"/>
      <c r="F888"/>
    </row>
    <row r="889" spans="1:6" s="7" customFormat="1" x14ac:dyDescent="0.55000000000000004">
      <c r="A889"/>
      <c r="B889"/>
      <c r="C889" s="8"/>
      <c r="D889"/>
      <c r="E889"/>
      <c r="F889"/>
    </row>
    <row r="890" spans="1:6" s="7" customFormat="1" x14ac:dyDescent="0.55000000000000004">
      <c r="A890"/>
      <c r="B890"/>
      <c r="C890" s="8"/>
      <c r="D890"/>
      <c r="E890"/>
      <c r="F890"/>
    </row>
    <row r="891" spans="1:6" s="7" customFormat="1" x14ac:dyDescent="0.55000000000000004">
      <c r="A891"/>
      <c r="B891"/>
      <c r="C891" s="8"/>
      <c r="D891"/>
      <c r="E891"/>
      <c r="F891"/>
    </row>
    <row r="892" spans="1:6" s="7" customFormat="1" x14ac:dyDescent="0.55000000000000004">
      <c r="A892"/>
      <c r="B892"/>
      <c r="C892" s="8"/>
      <c r="D892"/>
      <c r="E892"/>
      <c r="F892"/>
    </row>
    <row r="893" spans="1:6" s="7" customFormat="1" x14ac:dyDescent="0.55000000000000004">
      <c r="A893"/>
      <c r="B893"/>
      <c r="C893" s="8"/>
      <c r="D893"/>
      <c r="E893"/>
      <c r="F893"/>
    </row>
    <row r="894" spans="1:6" s="7" customFormat="1" x14ac:dyDescent="0.55000000000000004">
      <c r="A894"/>
      <c r="B894"/>
      <c r="C894" s="8"/>
      <c r="D894"/>
      <c r="E894"/>
      <c r="F894"/>
    </row>
    <row r="895" spans="1:6" s="7" customFormat="1" x14ac:dyDescent="0.55000000000000004">
      <c r="A895"/>
      <c r="B895"/>
      <c r="C895" s="8"/>
      <c r="D895"/>
      <c r="E895"/>
      <c r="F895"/>
    </row>
    <row r="896" spans="1:6" s="7" customFormat="1" x14ac:dyDescent="0.55000000000000004">
      <c r="A896"/>
      <c r="B896"/>
      <c r="C896" s="8"/>
      <c r="D896"/>
      <c r="E896"/>
      <c r="F896"/>
    </row>
    <row r="897" spans="1:6" s="7" customFormat="1" x14ac:dyDescent="0.55000000000000004">
      <c r="A897"/>
      <c r="B897"/>
      <c r="C897" s="8"/>
      <c r="D897"/>
      <c r="E897"/>
      <c r="F897"/>
    </row>
    <row r="898" spans="1:6" s="7" customFormat="1" x14ac:dyDescent="0.55000000000000004">
      <c r="A898"/>
      <c r="B898"/>
      <c r="C898" s="8"/>
      <c r="D898"/>
      <c r="E898"/>
      <c r="F898"/>
    </row>
    <row r="899" spans="1:6" s="7" customFormat="1" x14ac:dyDescent="0.55000000000000004">
      <c r="A899"/>
      <c r="B899"/>
      <c r="C899" s="8"/>
      <c r="D899"/>
      <c r="E899"/>
      <c r="F899"/>
    </row>
    <row r="900" spans="1:6" s="7" customFormat="1" x14ac:dyDescent="0.55000000000000004">
      <c r="A900"/>
      <c r="B900"/>
      <c r="C900" s="8"/>
      <c r="D900"/>
      <c r="E900"/>
      <c r="F900"/>
    </row>
    <row r="901" spans="1:6" s="7" customFormat="1" x14ac:dyDescent="0.55000000000000004">
      <c r="A901"/>
      <c r="B901"/>
      <c r="C901" s="8"/>
      <c r="D901"/>
      <c r="E901"/>
      <c r="F901"/>
    </row>
    <row r="902" spans="1:6" s="7" customFormat="1" x14ac:dyDescent="0.55000000000000004">
      <c r="A902"/>
      <c r="B902"/>
      <c r="C902" s="8"/>
      <c r="D902"/>
      <c r="E902"/>
      <c r="F902"/>
    </row>
    <row r="903" spans="1:6" s="7" customFormat="1" x14ac:dyDescent="0.55000000000000004">
      <c r="A903"/>
      <c r="B903"/>
      <c r="C903" s="8"/>
      <c r="D903"/>
      <c r="E903"/>
      <c r="F903"/>
    </row>
    <row r="904" spans="1:6" s="7" customFormat="1" x14ac:dyDescent="0.55000000000000004">
      <c r="A904"/>
      <c r="B904"/>
      <c r="C904" s="8"/>
      <c r="D904"/>
      <c r="E904"/>
      <c r="F904"/>
    </row>
    <row r="905" spans="1:6" s="7" customFormat="1" x14ac:dyDescent="0.55000000000000004">
      <c r="A905"/>
      <c r="B905"/>
      <c r="C905" s="8"/>
      <c r="D905"/>
      <c r="E905"/>
      <c r="F905"/>
    </row>
    <row r="906" spans="1:6" s="7" customFormat="1" x14ac:dyDescent="0.55000000000000004">
      <c r="A906"/>
      <c r="B906"/>
      <c r="C906" s="8"/>
      <c r="D906"/>
      <c r="E906"/>
      <c r="F906"/>
    </row>
    <row r="907" spans="1:6" s="7" customFormat="1" x14ac:dyDescent="0.55000000000000004">
      <c r="A907"/>
      <c r="B907"/>
      <c r="C907" s="8"/>
      <c r="D907"/>
      <c r="E907"/>
      <c r="F907"/>
    </row>
    <row r="908" spans="1:6" s="7" customFormat="1" x14ac:dyDescent="0.55000000000000004">
      <c r="A908"/>
      <c r="B908"/>
      <c r="C908" s="8"/>
      <c r="D908"/>
      <c r="E908"/>
      <c r="F908"/>
    </row>
    <row r="909" spans="1:6" s="7" customFormat="1" x14ac:dyDescent="0.55000000000000004">
      <c r="A909"/>
      <c r="B909"/>
      <c r="C909" s="8"/>
      <c r="D909"/>
      <c r="E909"/>
      <c r="F909"/>
    </row>
    <row r="910" spans="1:6" s="7" customFormat="1" x14ac:dyDescent="0.55000000000000004">
      <c r="A910"/>
      <c r="B910"/>
      <c r="C910" s="8"/>
      <c r="D910"/>
      <c r="E910"/>
      <c r="F910"/>
    </row>
    <row r="911" spans="1:6" s="7" customFormat="1" x14ac:dyDescent="0.55000000000000004">
      <c r="A911"/>
      <c r="B911"/>
      <c r="C911" s="8"/>
      <c r="D911"/>
      <c r="E911"/>
      <c r="F911"/>
    </row>
    <row r="912" spans="1:6" s="7" customFormat="1" x14ac:dyDescent="0.55000000000000004">
      <c r="A912"/>
      <c r="B912"/>
      <c r="C912" s="8"/>
      <c r="D912"/>
      <c r="E912"/>
      <c r="F912"/>
    </row>
    <row r="913" spans="1:6" s="7" customFormat="1" x14ac:dyDescent="0.55000000000000004">
      <c r="A913"/>
      <c r="B913"/>
      <c r="C913" s="8"/>
      <c r="D913"/>
      <c r="E913"/>
      <c r="F913"/>
    </row>
    <row r="914" spans="1:6" s="7" customFormat="1" x14ac:dyDescent="0.55000000000000004">
      <c r="A914"/>
      <c r="B914"/>
      <c r="C914" s="8"/>
      <c r="D914"/>
      <c r="E914"/>
      <c r="F914"/>
    </row>
    <row r="915" spans="1:6" s="7" customFormat="1" x14ac:dyDescent="0.55000000000000004">
      <c r="A915"/>
      <c r="B915"/>
      <c r="C915" s="8"/>
      <c r="D915"/>
      <c r="E915"/>
      <c r="F915"/>
    </row>
    <row r="916" spans="1:6" s="7" customFormat="1" x14ac:dyDescent="0.55000000000000004">
      <c r="A916"/>
      <c r="B916"/>
      <c r="C916" s="8"/>
      <c r="D916"/>
      <c r="E916"/>
      <c r="F916"/>
    </row>
    <row r="917" spans="1:6" s="7" customFormat="1" x14ac:dyDescent="0.55000000000000004">
      <c r="A917"/>
      <c r="B917"/>
      <c r="C917" s="8"/>
      <c r="D917"/>
      <c r="E917"/>
      <c r="F917"/>
    </row>
    <row r="918" spans="1:6" s="7" customFormat="1" x14ac:dyDescent="0.55000000000000004">
      <c r="A918"/>
      <c r="B918"/>
      <c r="C918" s="8"/>
      <c r="D918"/>
      <c r="E918"/>
      <c r="F918"/>
    </row>
    <row r="919" spans="1:6" s="7" customFormat="1" x14ac:dyDescent="0.55000000000000004">
      <c r="A919"/>
      <c r="B919"/>
      <c r="C919" s="8"/>
      <c r="D919"/>
      <c r="E919"/>
      <c r="F919"/>
    </row>
    <row r="920" spans="1:6" s="7" customFormat="1" x14ac:dyDescent="0.55000000000000004">
      <c r="A920"/>
      <c r="B920"/>
      <c r="C920" s="8"/>
      <c r="D920"/>
      <c r="E920"/>
      <c r="F920"/>
    </row>
    <row r="921" spans="1:6" s="7" customFormat="1" x14ac:dyDescent="0.55000000000000004">
      <c r="A921"/>
      <c r="B921"/>
      <c r="C921" s="8"/>
      <c r="D921"/>
      <c r="E921"/>
      <c r="F921"/>
    </row>
    <row r="922" spans="1:6" s="7" customFormat="1" x14ac:dyDescent="0.55000000000000004">
      <c r="A922"/>
      <c r="B922"/>
      <c r="C922" s="8"/>
      <c r="D922"/>
      <c r="E922"/>
      <c r="F922"/>
    </row>
    <row r="923" spans="1:6" s="7" customFormat="1" x14ac:dyDescent="0.55000000000000004">
      <c r="A923"/>
      <c r="B923"/>
      <c r="C923" s="8"/>
      <c r="D923"/>
      <c r="E923"/>
      <c r="F923"/>
    </row>
    <row r="924" spans="1:6" s="7" customFormat="1" x14ac:dyDescent="0.55000000000000004">
      <c r="A924"/>
      <c r="B924"/>
      <c r="C924" s="8"/>
      <c r="D924"/>
      <c r="E924"/>
      <c r="F924"/>
    </row>
    <row r="925" spans="1:6" s="7" customFormat="1" x14ac:dyDescent="0.55000000000000004">
      <c r="A925"/>
      <c r="B925"/>
      <c r="C925" s="8"/>
      <c r="D925"/>
      <c r="E925"/>
      <c r="F925"/>
    </row>
    <row r="926" spans="1:6" s="7" customFormat="1" x14ac:dyDescent="0.55000000000000004">
      <c r="A926"/>
      <c r="B926"/>
      <c r="C926" s="8"/>
      <c r="D926"/>
      <c r="E926"/>
      <c r="F926"/>
    </row>
    <row r="927" spans="1:6" s="7" customFormat="1" x14ac:dyDescent="0.55000000000000004">
      <c r="A927"/>
      <c r="B927"/>
      <c r="C927" s="8"/>
      <c r="D927"/>
      <c r="E927"/>
      <c r="F927"/>
    </row>
    <row r="928" spans="1:6" s="7" customFormat="1" x14ac:dyDescent="0.55000000000000004">
      <c r="A928"/>
      <c r="B928"/>
      <c r="C928" s="8"/>
      <c r="D928"/>
      <c r="E928"/>
      <c r="F928"/>
    </row>
    <row r="929" spans="1:6" s="7" customFormat="1" x14ac:dyDescent="0.55000000000000004">
      <c r="A929"/>
      <c r="B929"/>
      <c r="C929" s="8"/>
      <c r="D929"/>
      <c r="E929"/>
      <c r="F929"/>
    </row>
    <row r="930" spans="1:6" s="7" customFormat="1" x14ac:dyDescent="0.55000000000000004">
      <c r="A930"/>
      <c r="B930"/>
      <c r="C930" s="8"/>
      <c r="D930"/>
      <c r="E930"/>
      <c r="F930"/>
    </row>
    <row r="931" spans="1:6" s="7" customFormat="1" x14ac:dyDescent="0.55000000000000004">
      <c r="A931"/>
      <c r="B931"/>
      <c r="C931" s="8"/>
      <c r="D931"/>
      <c r="E931"/>
      <c r="F931"/>
    </row>
    <row r="932" spans="1:6" s="7" customFormat="1" x14ac:dyDescent="0.55000000000000004">
      <c r="A932"/>
      <c r="B932"/>
      <c r="C932" s="8"/>
      <c r="D932"/>
      <c r="E932"/>
      <c r="F932"/>
    </row>
    <row r="933" spans="1:6" s="7" customFormat="1" x14ac:dyDescent="0.55000000000000004">
      <c r="A933"/>
      <c r="B933"/>
      <c r="C933" s="8"/>
      <c r="D933"/>
      <c r="E933"/>
      <c r="F933"/>
    </row>
    <row r="934" spans="1:6" s="7" customFormat="1" x14ac:dyDescent="0.55000000000000004">
      <c r="A934"/>
      <c r="B934"/>
      <c r="C934" s="8"/>
      <c r="D934"/>
      <c r="E934"/>
      <c r="F934"/>
    </row>
    <row r="935" spans="1:6" s="7" customFormat="1" x14ac:dyDescent="0.55000000000000004">
      <c r="A935"/>
      <c r="B935"/>
      <c r="C935" s="8"/>
      <c r="D935"/>
      <c r="E935"/>
      <c r="F935"/>
    </row>
    <row r="936" spans="1:6" s="7" customFormat="1" x14ac:dyDescent="0.55000000000000004">
      <c r="A936"/>
      <c r="B936"/>
      <c r="C936" s="8"/>
      <c r="D936"/>
      <c r="E936"/>
      <c r="F936"/>
    </row>
    <row r="937" spans="1:6" s="7" customFormat="1" x14ac:dyDescent="0.55000000000000004">
      <c r="A937"/>
      <c r="B937"/>
      <c r="C937" s="8"/>
      <c r="D937"/>
      <c r="E937"/>
      <c r="F937"/>
    </row>
    <row r="938" spans="1:6" s="7" customFormat="1" x14ac:dyDescent="0.55000000000000004">
      <c r="A938"/>
      <c r="B938"/>
      <c r="C938" s="8"/>
      <c r="D938"/>
      <c r="E938"/>
      <c r="F938"/>
    </row>
    <row r="939" spans="1:6" s="7" customFormat="1" x14ac:dyDescent="0.55000000000000004">
      <c r="A939"/>
      <c r="B939"/>
      <c r="C939" s="8"/>
      <c r="D939"/>
      <c r="E939"/>
      <c r="F939"/>
    </row>
    <row r="940" spans="1:6" s="7" customFormat="1" x14ac:dyDescent="0.55000000000000004">
      <c r="A940"/>
      <c r="B940"/>
      <c r="C940" s="8"/>
      <c r="D940"/>
      <c r="E940"/>
      <c r="F940"/>
    </row>
    <row r="941" spans="1:6" s="7" customFormat="1" x14ac:dyDescent="0.55000000000000004">
      <c r="A941"/>
      <c r="B941"/>
      <c r="C941" s="8"/>
      <c r="D941"/>
      <c r="E941"/>
      <c r="F941"/>
    </row>
    <row r="942" spans="1:6" s="7" customFormat="1" x14ac:dyDescent="0.55000000000000004">
      <c r="A942"/>
      <c r="B942"/>
      <c r="C942" s="8"/>
      <c r="D942"/>
      <c r="E942"/>
      <c r="F942"/>
    </row>
    <row r="943" spans="1:6" s="7" customFormat="1" x14ac:dyDescent="0.55000000000000004">
      <c r="A943"/>
      <c r="B943"/>
      <c r="C943" s="8"/>
      <c r="D943"/>
      <c r="E943"/>
      <c r="F943"/>
    </row>
    <row r="944" spans="1:6" s="7" customFormat="1" x14ac:dyDescent="0.55000000000000004">
      <c r="A944"/>
      <c r="B944"/>
      <c r="C944" s="8"/>
      <c r="D944"/>
      <c r="E944"/>
      <c r="F944"/>
    </row>
    <row r="945" spans="1:6" s="7" customFormat="1" x14ac:dyDescent="0.55000000000000004">
      <c r="A945"/>
      <c r="B945"/>
      <c r="C945" s="8"/>
      <c r="D945"/>
      <c r="E945"/>
      <c r="F945"/>
    </row>
    <row r="946" spans="1:6" s="7" customFormat="1" x14ac:dyDescent="0.55000000000000004">
      <c r="A946"/>
      <c r="B946"/>
      <c r="C946" s="8"/>
      <c r="D946"/>
      <c r="E946"/>
      <c r="F946"/>
    </row>
    <row r="947" spans="1:6" s="7" customFormat="1" x14ac:dyDescent="0.55000000000000004">
      <c r="A947"/>
      <c r="B947"/>
      <c r="C947" s="8"/>
      <c r="D947"/>
      <c r="E947"/>
      <c r="F947"/>
    </row>
    <row r="948" spans="1:6" s="7" customFormat="1" x14ac:dyDescent="0.55000000000000004">
      <c r="A948"/>
      <c r="B948"/>
      <c r="C948" s="8"/>
      <c r="D948"/>
      <c r="E948"/>
      <c r="F948"/>
    </row>
    <row r="949" spans="1:6" s="7" customFormat="1" x14ac:dyDescent="0.55000000000000004">
      <c r="A949"/>
      <c r="B949"/>
      <c r="C949" s="8"/>
      <c r="D949"/>
      <c r="E949"/>
      <c r="F949"/>
    </row>
    <row r="950" spans="1:6" s="7" customFormat="1" x14ac:dyDescent="0.55000000000000004">
      <c r="A950"/>
      <c r="B950"/>
      <c r="C950" s="8"/>
      <c r="D950"/>
      <c r="E950"/>
      <c r="F950"/>
    </row>
    <row r="951" spans="1:6" s="7" customFormat="1" x14ac:dyDescent="0.55000000000000004">
      <c r="A951"/>
      <c r="B951"/>
      <c r="C951" s="8"/>
      <c r="D951"/>
      <c r="E951"/>
      <c r="F951"/>
    </row>
    <row r="952" spans="1:6" s="7" customFormat="1" x14ac:dyDescent="0.55000000000000004">
      <c r="A952"/>
      <c r="B952"/>
      <c r="C952" s="8"/>
      <c r="D952"/>
      <c r="E952"/>
      <c r="F952"/>
    </row>
    <row r="953" spans="1:6" s="7" customFormat="1" x14ac:dyDescent="0.55000000000000004">
      <c r="A953"/>
      <c r="B953"/>
      <c r="C953" s="8"/>
      <c r="D953"/>
      <c r="E953"/>
      <c r="F953"/>
    </row>
    <row r="954" spans="1:6" s="7" customFormat="1" x14ac:dyDescent="0.55000000000000004">
      <c r="A954"/>
      <c r="B954"/>
      <c r="C954" s="8"/>
      <c r="D954"/>
      <c r="E954"/>
      <c r="F954"/>
    </row>
    <row r="955" spans="1:6" s="7" customFormat="1" x14ac:dyDescent="0.55000000000000004">
      <c r="A955"/>
      <c r="B955"/>
      <c r="C955" s="8"/>
      <c r="D955"/>
      <c r="E955"/>
      <c r="F955"/>
    </row>
    <row r="956" spans="1:6" s="7" customFormat="1" x14ac:dyDescent="0.55000000000000004">
      <c r="A956"/>
      <c r="B956"/>
      <c r="C956" s="8"/>
      <c r="D956"/>
      <c r="E956"/>
      <c r="F956"/>
    </row>
    <row r="957" spans="1:6" s="7" customFormat="1" x14ac:dyDescent="0.55000000000000004">
      <c r="A957"/>
      <c r="B957"/>
      <c r="C957" s="8"/>
      <c r="D957"/>
      <c r="E957"/>
      <c r="F957"/>
    </row>
    <row r="958" spans="1:6" s="7" customFormat="1" x14ac:dyDescent="0.55000000000000004">
      <c r="A958"/>
      <c r="B958"/>
      <c r="C958" s="8"/>
      <c r="D958"/>
      <c r="E958"/>
      <c r="F958"/>
    </row>
    <row r="959" spans="1:6" s="7" customFormat="1" x14ac:dyDescent="0.55000000000000004">
      <c r="A959"/>
      <c r="B959"/>
      <c r="C959" s="8"/>
      <c r="D959"/>
      <c r="E959"/>
      <c r="F959"/>
    </row>
    <row r="960" spans="1:6" s="7" customFormat="1" x14ac:dyDescent="0.55000000000000004">
      <c r="A960"/>
      <c r="B960"/>
      <c r="C960" s="8"/>
      <c r="D960"/>
      <c r="E960"/>
      <c r="F960"/>
    </row>
    <row r="961" spans="1:6" s="7" customFormat="1" x14ac:dyDescent="0.55000000000000004">
      <c r="A961"/>
      <c r="B961"/>
      <c r="C961" s="8"/>
      <c r="D961"/>
      <c r="E961"/>
      <c r="F961"/>
    </row>
    <row r="962" spans="1:6" s="7" customFormat="1" x14ac:dyDescent="0.55000000000000004">
      <c r="A962"/>
      <c r="B962"/>
      <c r="C962" s="8"/>
      <c r="D962"/>
      <c r="E962"/>
      <c r="F962"/>
    </row>
    <row r="963" spans="1:6" s="7" customFormat="1" x14ac:dyDescent="0.55000000000000004">
      <c r="A963"/>
      <c r="B963"/>
      <c r="C963" s="8"/>
      <c r="D963"/>
      <c r="E963"/>
      <c r="F963"/>
    </row>
    <row r="964" spans="1:6" s="7" customFormat="1" x14ac:dyDescent="0.55000000000000004">
      <c r="A964"/>
      <c r="B964"/>
      <c r="C964" s="8"/>
      <c r="D964"/>
      <c r="E964"/>
      <c r="F964"/>
    </row>
    <row r="965" spans="1:6" s="7" customFormat="1" x14ac:dyDescent="0.55000000000000004">
      <c r="A965"/>
      <c r="B965"/>
      <c r="C965" s="8"/>
      <c r="D965"/>
      <c r="E965"/>
      <c r="F965"/>
    </row>
    <row r="966" spans="1:6" s="7" customFormat="1" x14ac:dyDescent="0.55000000000000004">
      <c r="A966"/>
      <c r="B966"/>
      <c r="C966" s="8"/>
      <c r="D966"/>
      <c r="E966"/>
      <c r="F966"/>
    </row>
    <row r="967" spans="1:6" s="7" customFormat="1" x14ac:dyDescent="0.55000000000000004">
      <c r="A967"/>
      <c r="B967"/>
      <c r="C967" s="8"/>
      <c r="D967"/>
      <c r="E967"/>
      <c r="F967"/>
    </row>
    <row r="968" spans="1:6" s="7" customFormat="1" x14ac:dyDescent="0.55000000000000004">
      <c r="A968"/>
      <c r="B968"/>
      <c r="C968" s="8"/>
      <c r="D968"/>
      <c r="E968"/>
      <c r="F968"/>
    </row>
    <row r="969" spans="1:6" s="7" customFormat="1" x14ac:dyDescent="0.55000000000000004">
      <c r="A969"/>
      <c r="B969"/>
      <c r="C969" s="8"/>
      <c r="D969"/>
      <c r="E969"/>
      <c r="F969"/>
    </row>
    <row r="970" spans="1:6" s="7" customFormat="1" x14ac:dyDescent="0.55000000000000004">
      <c r="A970"/>
      <c r="B970"/>
      <c r="C970" s="8"/>
      <c r="D970"/>
      <c r="E970"/>
      <c r="F970"/>
    </row>
    <row r="971" spans="1:6" s="7" customFormat="1" x14ac:dyDescent="0.55000000000000004">
      <c r="A971"/>
      <c r="B971"/>
      <c r="C971" s="8"/>
      <c r="D971"/>
      <c r="E971"/>
      <c r="F971"/>
    </row>
    <row r="972" spans="1:6" s="7" customFormat="1" x14ac:dyDescent="0.55000000000000004">
      <c r="A972"/>
      <c r="B972"/>
      <c r="C972" s="8"/>
      <c r="D972"/>
      <c r="E972"/>
      <c r="F972"/>
    </row>
  </sheetData>
  <autoFilter ref="A1:F84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C25" sqref="C25"/>
    </sheetView>
  </sheetViews>
  <sheetFormatPr defaultRowHeight="15" x14ac:dyDescent="0.25"/>
  <cols>
    <col min="1" max="1" width="23" style="12" customWidth="1"/>
    <col min="2" max="2" width="18.5703125" style="13" customWidth="1"/>
  </cols>
  <sheetData>
    <row r="1" spans="1:2" ht="15.75" x14ac:dyDescent="0.25">
      <c r="A1" s="10" t="s">
        <v>3</v>
      </c>
      <c r="B1" s="11" t="s">
        <v>7</v>
      </c>
    </row>
    <row r="2" spans="1:2" x14ac:dyDescent="0.25">
      <c r="A2" s="12">
        <v>9666</v>
      </c>
    </row>
    <row r="3" spans="1:2" x14ac:dyDescent="0.25">
      <c r="A3" s="14">
        <v>9668</v>
      </c>
    </row>
    <row r="4" spans="1:2" x14ac:dyDescent="0.25">
      <c r="A4" s="14">
        <v>12283</v>
      </c>
    </row>
    <row r="5" spans="1:2" x14ac:dyDescent="0.25">
      <c r="A5" s="12">
        <v>12283</v>
      </c>
    </row>
    <row r="6" spans="1:2" x14ac:dyDescent="0.25">
      <c r="A6" s="12">
        <v>12283</v>
      </c>
    </row>
    <row r="7" spans="1:2" x14ac:dyDescent="0.25">
      <c r="A7" s="12">
        <v>12284</v>
      </c>
    </row>
    <row r="8" spans="1:2" x14ac:dyDescent="0.25">
      <c r="A8" s="12">
        <v>12284</v>
      </c>
    </row>
    <row r="9" spans="1:2" x14ac:dyDescent="0.25">
      <c r="A9" s="12">
        <v>12284</v>
      </c>
    </row>
    <row r="10" spans="1:2" x14ac:dyDescent="0.25">
      <c r="A10" s="14">
        <f>Categories!D10</f>
        <v>13275</v>
      </c>
    </row>
    <row r="11" spans="1:2" x14ac:dyDescent="0.25">
      <c r="A11" s="14">
        <f>Categories!D11</f>
        <v>13276</v>
      </c>
    </row>
    <row r="12" spans="1:2" x14ac:dyDescent="0.25">
      <c r="A12" s="14">
        <f>Categories!D12</f>
        <v>13277</v>
      </c>
    </row>
    <row r="13" spans="1:2" x14ac:dyDescent="0.25">
      <c r="A13" s="14">
        <f>Categories!D13</f>
        <v>13287</v>
      </c>
    </row>
    <row r="14" spans="1:2" x14ac:dyDescent="0.25">
      <c r="A14" s="14">
        <f>Categories!D14</f>
        <v>13769</v>
      </c>
    </row>
    <row r="15" spans="1:2" x14ac:dyDescent="0.25">
      <c r="A15" s="14">
        <f>Categories!D15</f>
        <v>13794</v>
      </c>
    </row>
    <row r="16" spans="1:2" x14ac:dyDescent="0.25">
      <c r="A16" s="15">
        <f>Categories!D16</f>
        <v>13977.99</v>
      </c>
    </row>
    <row r="17" spans="1:1" x14ac:dyDescent="0.25">
      <c r="A17" s="14">
        <f>Categories!D17</f>
        <v>14419</v>
      </c>
    </row>
    <row r="18" spans="1:1" x14ac:dyDescent="0.25">
      <c r="A18" s="14">
        <f>Categories!D18</f>
        <v>17014</v>
      </c>
    </row>
    <row r="19" spans="1:1" x14ac:dyDescent="0.25">
      <c r="A19" s="14">
        <v>17122.990000000002</v>
      </c>
    </row>
    <row r="20" spans="1:1" x14ac:dyDescent="0.25">
      <c r="A20" s="14">
        <f>Categories!D20</f>
        <v>17176</v>
      </c>
    </row>
    <row r="21" spans="1:1" x14ac:dyDescent="0.25">
      <c r="A21" s="14">
        <f>Categories!D21</f>
        <v>17178</v>
      </c>
    </row>
    <row r="22" spans="1:1" x14ac:dyDescent="0.25">
      <c r="A22" s="14">
        <f>Categories!D22</f>
        <v>19084</v>
      </c>
    </row>
    <row r="23" spans="1:1" x14ac:dyDescent="0.25">
      <c r="A23" s="14">
        <f>Categories!D23</f>
        <v>19287</v>
      </c>
    </row>
    <row r="24" spans="1:1" ht="21" x14ac:dyDescent="0.5">
      <c r="A24" s="16">
        <f>Categories!D24</f>
        <v>19567</v>
      </c>
    </row>
    <row r="25" spans="1:1" ht="22.5" x14ac:dyDescent="0.55000000000000004">
      <c r="A25" s="17">
        <f>Categories!D25</f>
        <v>21156.44</v>
      </c>
    </row>
    <row r="26" spans="1:1" ht="22.5" x14ac:dyDescent="0.55000000000000004">
      <c r="A26" s="17">
        <f>Categories!D26</f>
        <v>21191.439999999999</v>
      </c>
    </row>
    <row r="27" spans="1:1" ht="22.5" x14ac:dyDescent="0.55000000000000004">
      <c r="A27" s="17">
        <f>Categories!D27</f>
        <v>21330</v>
      </c>
    </row>
    <row r="28" spans="1:1" ht="22.5" x14ac:dyDescent="0.55000000000000004">
      <c r="A28" s="17">
        <f>Categories!D28</f>
        <v>25070</v>
      </c>
    </row>
    <row r="29" spans="1:1" ht="22.5" x14ac:dyDescent="0.55000000000000004">
      <c r="A29" s="17">
        <f>Categories!D29</f>
        <v>25743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HU1670"/>
  <sheetViews>
    <sheetView showFormulas="1" zoomScale="110" zoomScaleNormal="110" workbookViewId="0">
      <pane ySplit="1" topLeftCell="A386" activePane="bottomLeft" state="frozen"/>
      <selection pane="bottomLeft" activeCell="A399" sqref="A399"/>
    </sheetView>
  </sheetViews>
  <sheetFormatPr defaultRowHeight="12" x14ac:dyDescent="0.15"/>
  <cols>
    <col min="1" max="1" width="5.7109375" style="76" bestFit="1" customWidth="1"/>
    <col min="2" max="2" width="25.5703125" style="95" customWidth="1"/>
    <col min="3" max="3" width="15" style="96" customWidth="1"/>
    <col min="4" max="5" width="14.5703125" style="96" customWidth="1"/>
    <col min="6" max="7" width="12.28515625" style="95" hidden="1" customWidth="1"/>
    <col min="8" max="8" width="12.28515625" style="95" customWidth="1"/>
    <col min="9" max="9" width="14.28515625" style="95" customWidth="1"/>
    <col min="10" max="10" width="13.28515625" style="95" customWidth="1"/>
    <col min="11" max="11" width="12.7109375" style="95" customWidth="1"/>
    <col min="12" max="12" width="13.5703125" style="95" customWidth="1"/>
    <col min="13" max="13" width="13.85546875" style="95" customWidth="1"/>
    <col min="14" max="14" width="11" style="95" customWidth="1"/>
    <col min="15" max="15" width="7.85546875" style="95" customWidth="1"/>
    <col min="16" max="16" width="18.42578125" style="95" customWidth="1"/>
    <col min="17" max="17" width="11" style="96" customWidth="1"/>
    <col min="18" max="18" width="9.42578125" style="95" customWidth="1"/>
    <col min="19" max="16384" width="9.140625" style="95"/>
  </cols>
  <sheetData>
    <row r="1" spans="1:19" s="49" customFormat="1" ht="14.25" customHeight="1" x14ac:dyDescent="0.25">
      <c r="A1" s="46" t="s">
        <v>666</v>
      </c>
      <c r="B1" s="47" t="s">
        <v>667</v>
      </c>
      <c r="C1" s="47" t="s">
        <v>668</v>
      </c>
      <c r="D1" s="48" t="s">
        <v>669</v>
      </c>
      <c r="E1" s="48" t="s">
        <v>669</v>
      </c>
      <c r="G1" s="50" t="s">
        <v>670</v>
      </c>
      <c r="H1" s="51" t="s">
        <v>1</v>
      </c>
      <c r="I1" s="51" t="s">
        <v>1</v>
      </c>
      <c r="J1" s="51" t="s">
        <v>1</v>
      </c>
      <c r="K1" s="51" t="s">
        <v>1</v>
      </c>
      <c r="L1" s="51" t="s">
        <v>1</v>
      </c>
      <c r="M1" s="51" t="s">
        <v>1</v>
      </c>
      <c r="N1" s="52" t="s">
        <v>671</v>
      </c>
      <c r="O1" s="50" t="s">
        <v>2</v>
      </c>
      <c r="P1" s="50" t="s">
        <v>672</v>
      </c>
      <c r="Q1" s="50" t="s">
        <v>673</v>
      </c>
      <c r="R1" s="50" t="s">
        <v>674</v>
      </c>
      <c r="S1" s="50" t="s">
        <v>675</v>
      </c>
    </row>
    <row r="2" spans="1:19" s="56" customFormat="1" ht="13.5" x14ac:dyDescent="0.25">
      <c r="A2" s="53">
        <v>379146</v>
      </c>
      <c r="B2" s="53" t="s">
        <v>676</v>
      </c>
      <c r="C2" s="53">
        <v>209</v>
      </c>
      <c r="D2" s="53" t="s">
        <v>677</v>
      </c>
      <c r="E2" s="53"/>
      <c r="F2" s="53" t="s">
        <v>678</v>
      </c>
      <c r="G2" s="53" t="s">
        <v>10</v>
      </c>
      <c r="H2" s="53" t="s">
        <v>679</v>
      </c>
      <c r="I2" s="53"/>
      <c r="J2" s="53"/>
      <c r="K2" s="53"/>
      <c r="L2" s="53"/>
      <c r="M2" s="53"/>
      <c r="N2" s="53" t="s">
        <v>58</v>
      </c>
      <c r="O2" s="53"/>
      <c r="P2" s="53" t="s">
        <v>680</v>
      </c>
      <c r="Q2" s="54" t="s">
        <v>681</v>
      </c>
      <c r="R2" s="55" t="s">
        <v>682</v>
      </c>
    </row>
    <row r="3" spans="1:19" s="56" customFormat="1" ht="13.5" x14ac:dyDescent="0.25">
      <c r="A3" s="53">
        <v>589148</v>
      </c>
      <c r="B3" s="53" t="s">
        <v>683</v>
      </c>
      <c r="C3" s="53">
        <v>225</v>
      </c>
      <c r="D3" s="53" t="s">
        <v>677</v>
      </c>
      <c r="E3" s="53"/>
      <c r="F3" s="53" t="s">
        <v>684</v>
      </c>
      <c r="G3" s="53" t="s">
        <v>685</v>
      </c>
      <c r="H3" s="53" t="s">
        <v>686</v>
      </c>
      <c r="I3" s="53"/>
      <c r="J3" s="53"/>
      <c r="K3" s="53"/>
      <c r="L3" s="53"/>
      <c r="M3" s="53"/>
      <c r="N3" s="53" t="s">
        <v>94</v>
      </c>
      <c r="O3" s="53"/>
      <c r="P3" s="53" t="s">
        <v>687</v>
      </c>
      <c r="Q3" s="54" t="s">
        <v>681</v>
      </c>
      <c r="R3" s="55" t="s">
        <v>688</v>
      </c>
    </row>
    <row r="4" spans="1:19" s="56" customFormat="1" ht="13.5" x14ac:dyDescent="0.25">
      <c r="A4" s="53">
        <v>395907</v>
      </c>
      <c r="B4" s="53" t="s">
        <v>689</v>
      </c>
      <c r="C4" s="53">
        <v>215</v>
      </c>
      <c r="D4" s="53" t="s">
        <v>677</v>
      </c>
      <c r="E4" s="53"/>
      <c r="F4" s="53" t="s">
        <v>690</v>
      </c>
      <c r="G4" s="53" t="s">
        <v>691</v>
      </c>
      <c r="H4" s="53" t="s">
        <v>692</v>
      </c>
      <c r="I4" s="53"/>
      <c r="J4" s="53"/>
      <c r="K4" s="53"/>
      <c r="L4" s="53"/>
      <c r="M4" s="53"/>
      <c r="N4" s="53" t="s">
        <v>595</v>
      </c>
      <c r="O4" s="53" t="s">
        <v>595</v>
      </c>
      <c r="P4" s="53" t="s">
        <v>693</v>
      </c>
      <c r="Q4" s="54" t="s">
        <v>681</v>
      </c>
      <c r="R4" s="55" t="s">
        <v>694</v>
      </c>
    </row>
    <row r="5" spans="1:19" s="56" customFormat="1" ht="13.5" x14ac:dyDescent="0.25">
      <c r="A5" s="53">
        <v>397999</v>
      </c>
      <c r="B5" s="53" t="s">
        <v>695</v>
      </c>
      <c r="C5" s="53">
        <v>900</v>
      </c>
      <c r="D5" s="53" t="s">
        <v>677</v>
      </c>
      <c r="E5" s="53"/>
      <c r="F5" s="53" t="s">
        <v>696</v>
      </c>
      <c r="G5" s="53" t="s">
        <v>697</v>
      </c>
      <c r="H5" s="53" t="s">
        <v>698</v>
      </c>
      <c r="I5" s="53"/>
      <c r="J5" s="53"/>
      <c r="K5" s="53"/>
      <c r="L5" s="53"/>
      <c r="M5" s="53"/>
      <c r="N5" s="53" t="s">
        <v>595</v>
      </c>
      <c r="O5" s="53" t="s">
        <v>595</v>
      </c>
      <c r="P5" s="53" t="s">
        <v>699</v>
      </c>
      <c r="Q5" s="54" t="s">
        <v>681</v>
      </c>
      <c r="R5" s="55" t="s">
        <v>700</v>
      </c>
    </row>
    <row r="6" spans="1:19" s="56" customFormat="1" ht="13.5" x14ac:dyDescent="0.25">
      <c r="A6" s="53">
        <v>399986</v>
      </c>
      <c r="B6" s="53" t="s">
        <v>701</v>
      </c>
      <c r="C6" s="53">
        <v>750</v>
      </c>
      <c r="D6" s="53" t="s">
        <v>677</v>
      </c>
      <c r="E6" s="53"/>
      <c r="F6" s="53" t="s">
        <v>702</v>
      </c>
      <c r="G6" s="53" t="s">
        <v>16</v>
      </c>
      <c r="H6" s="53" t="s">
        <v>698</v>
      </c>
      <c r="I6" s="53"/>
      <c r="J6" s="53"/>
      <c r="K6" s="53"/>
      <c r="L6" s="53"/>
      <c r="M6" s="53"/>
      <c r="N6" s="53" t="s">
        <v>595</v>
      </c>
      <c r="O6" s="53" t="s">
        <v>595</v>
      </c>
      <c r="P6" s="53" t="s">
        <v>703</v>
      </c>
      <c r="Q6" s="54" t="s">
        <v>681</v>
      </c>
      <c r="R6" s="55" t="s">
        <v>704</v>
      </c>
    </row>
    <row r="7" spans="1:19" s="56" customFormat="1" ht="13.5" x14ac:dyDescent="0.25">
      <c r="A7" s="53">
        <v>32865</v>
      </c>
      <c r="B7" s="53" t="s">
        <v>75</v>
      </c>
      <c r="C7" s="53">
        <v>450</v>
      </c>
      <c r="D7" s="53" t="s">
        <v>677</v>
      </c>
      <c r="E7" s="53"/>
      <c r="F7" s="53" t="s">
        <v>677</v>
      </c>
      <c r="G7" s="53" t="s">
        <v>705</v>
      </c>
      <c r="H7" s="53" t="s">
        <v>16</v>
      </c>
      <c r="I7" s="53"/>
      <c r="J7" s="57"/>
      <c r="K7" s="57"/>
      <c r="L7" s="57"/>
      <c r="M7" s="57"/>
      <c r="N7" s="53" t="s">
        <v>11</v>
      </c>
      <c r="O7" s="53"/>
      <c r="P7" s="53" t="s">
        <v>706</v>
      </c>
      <c r="Q7" s="54" t="s">
        <v>681</v>
      </c>
      <c r="R7" s="55" t="s">
        <v>707</v>
      </c>
    </row>
    <row r="8" spans="1:19" s="56" customFormat="1" ht="13.5" x14ac:dyDescent="0.25">
      <c r="A8" s="53">
        <v>170664</v>
      </c>
      <c r="B8" s="53" t="s">
        <v>289</v>
      </c>
      <c r="C8" s="53">
        <v>350</v>
      </c>
      <c r="D8" s="53" t="s">
        <v>677</v>
      </c>
      <c r="E8" s="53"/>
      <c r="F8" s="53" t="s">
        <v>708</v>
      </c>
      <c r="G8" s="53" t="s">
        <v>709</v>
      </c>
      <c r="H8" s="53" t="s">
        <v>710</v>
      </c>
      <c r="I8" s="53"/>
      <c r="J8" s="53"/>
      <c r="K8" s="53"/>
      <c r="L8" s="53"/>
      <c r="M8" s="53"/>
      <c r="N8" s="53" t="s">
        <v>595</v>
      </c>
      <c r="O8" s="53" t="s">
        <v>34</v>
      </c>
      <c r="P8" s="53" t="s">
        <v>711</v>
      </c>
      <c r="Q8" s="54" t="s">
        <v>681</v>
      </c>
      <c r="R8" s="55" t="s">
        <v>712</v>
      </c>
    </row>
    <row r="9" spans="1:19" s="56" customFormat="1" ht="13.5" x14ac:dyDescent="0.25">
      <c r="A9" s="53">
        <v>171016</v>
      </c>
      <c r="B9" s="53" t="s">
        <v>292</v>
      </c>
      <c r="C9" s="53">
        <v>350</v>
      </c>
      <c r="D9" s="53" t="s">
        <v>677</v>
      </c>
      <c r="E9" s="53"/>
      <c r="F9" s="53" t="s">
        <v>713</v>
      </c>
      <c r="G9" s="53" t="s">
        <v>714</v>
      </c>
      <c r="H9" s="53" t="s">
        <v>715</v>
      </c>
      <c r="I9" s="53" t="s">
        <v>716</v>
      </c>
      <c r="J9" s="53" t="s">
        <v>717</v>
      </c>
      <c r="K9" s="53"/>
      <c r="L9" s="53"/>
      <c r="M9" s="53"/>
      <c r="N9" s="53" t="s">
        <v>595</v>
      </c>
      <c r="O9" s="53" t="s">
        <v>595</v>
      </c>
      <c r="P9" s="53" t="s">
        <v>711</v>
      </c>
      <c r="Q9" s="54" t="s">
        <v>681</v>
      </c>
      <c r="R9" s="55" t="s">
        <v>718</v>
      </c>
    </row>
    <row r="10" spans="1:19" s="56" customFormat="1" ht="12.75" x14ac:dyDescent="0.2">
      <c r="A10" s="53">
        <v>190371</v>
      </c>
      <c r="B10" s="53" t="s">
        <v>375</v>
      </c>
      <c r="C10" s="53">
        <v>385</v>
      </c>
      <c r="D10" s="53" t="s">
        <v>677</v>
      </c>
      <c r="E10" s="53"/>
      <c r="F10" s="53" t="s">
        <v>719</v>
      </c>
      <c r="G10" s="53" t="s">
        <v>720</v>
      </c>
      <c r="H10" s="53" t="s">
        <v>721</v>
      </c>
      <c r="I10" s="53" t="s">
        <v>722</v>
      </c>
      <c r="J10" s="53"/>
      <c r="K10" s="53"/>
      <c r="L10" s="53"/>
      <c r="M10" s="53"/>
      <c r="N10" s="53" t="s">
        <v>11</v>
      </c>
      <c r="O10" s="53"/>
      <c r="P10" s="53" t="s">
        <v>58</v>
      </c>
      <c r="Q10" s="54" t="s">
        <v>681</v>
      </c>
      <c r="R10" s="58"/>
    </row>
    <row r="11" spans="1:19" s="56" customFormat="1" x14ac:dyDescent="0.15">
      <c r="A11" s="53">
        <v>259315</v>
      </c>
      <c r="B11" s="53" t="s">
        <v>614</v>
      </c>
      <c r="C11" s="53">
        <v>215</v>
      </c>
      <c r="D11" s="53" t="s">
        <v>677</v>
      </c>
      <c r="E11" s="53"/>
      <c r="F11" s="53" t="s">
        <v>723</v>
      </c>
      <c r="G11" s="53" t="s">
        <v>724</v>
      </c>
      <c r="H11" s="53" t="s">
        <v>725</v>
      </c>
      <c r="I11" s="53"/>
      <c r="J11" s="59"/>
      <c r="K11" s="59"/>
      <c r="L11" s="59"/>
      <c r="M11" s="59"/>
      <c r="N11" s="53" t="s">
        <v>58</v>
      </c>
      <c r="O11" s="53" t="s">
        <v>595</v>
      </c>
      <c r="P11" s="53" t="s">
        <v>726</v>
      </c>
      <c r="Q11" s="54" t="s">
        <v>681</v>
      </c>
    </row>
    <row r="12" spans="1:19" s="56" customFormat="1" x14ac:dyDescent="0.15">
      <c r="A12" s="53">
        <v>369953</v>
      </c>
      <c r="B12" s="53" t="s">
        <v>727</v>
      </c>
      <c r="C12" s="53">
        <v>209</v>
      </c>
      <c r="D12" s="53" t="s">
        <v>677</v>
      </c>
      <c r="E12" s="53"/>
      <c r="F12" s="53" t="s">
        <v>728</v>
      </c>
      <c r="G12" s="53" t="s">
        <v>729</v>
      </c>
      <c r="H12" s="53" t="s">
        <v>686</v>
      </c>
      <c r="I12" s="53"/>
      <c r="J12" s="59"/>
      <c r="K12" s="59"/>
      <c r="L12" s="59"/>
      <c r="M12" s="59"/>
      <c r="N12" s="53" t="s">
        <v>11</v>
      </c>
      <c r="O12" s="53"/>
      <c r="P12" s="53" t="s">
        <v>730</v>
      </c>
      <c r="Q12" s="54" t="s">
        <v>681</v>
      </c>
    </row>
    <row r="13" spans="1:19" s="56" customFormat="1" x14ac:dyDescent="0.15">
      <c r="A13" s="53">
        <v>390015</v>
      </c>
      <c r="B13" s="53" t="s">
        <v>731</v>
      </c>
      <c r="C13" s="53">
        <v>350</v>
      </c>
      <c r="D13" s="53" t="s">
        <v>677</v>
      </c>
      <c r="E13" s="53"/>
      <c r="F13" s="53" t="s">
        <v>732</v>
      </c>
      <c r="G13" s="53" t="s">
        <v>733</v>
      </c>
      <c r="H13" s="53" t="s">
        <v>734</v>
      </c>
      <c r="I13" s="53"/>
      <c r="J13" s="53"/>
      <c r="K13" s="53"/>
      <c r="L13" s="53"/>
      <c r="M13" s="53"/>
      <c r="N13" s="53" t="s">
        <v>58</v>
      </c>
      <c r="O13" s="53" t="s">
        <v>595</v>
      </c>
      <c r="P13" s="53" t="s">
        <v>735</v>
      </c>
      <c r="Q13" s="54" t="s">
        <v>681</v>
      </c>
    </row>
    <row r="14" spans="1:19" s="56" customFormat="1" x14ac:dyDescent="0.15">
      <c r="A14" s="53">
        <v>399421</v>
      </c>
      <c r="B14" s="53" t="s">
        <v>736</v>
      </c>
      <c r="C14" s="53">
        <v>750</v>
      </c>
      <c r="D14" s="53" t="s">
        <v>677</v>
      </c>
      <c r="E14" s="53"/>
      <c r="F14" s="53" t="s">
        <v>737</v>
      </c>
      <c r="G14" s="53" t="s">
        <v>738</v>
      </c>
      <c r="H14" s="53" t="s">
        <v>724</v>
      </c>
      <c r="I14" s="53"/>
      <c r="J14" s="59"/>
      <c r="K14" s="59"/>
      <c r="L14" s="59"/>
      <c r="M14" s="59"/>
      <c r="N14" s="53" t="s">
        <v>595</v>
      </c>
      <c r="O14" s="53" t="s">
        <v>595</v>
      </c>
      <c r="P14" s="53" t="s">
        <v>703</v>
      </c>
      <c r="Q14" s="54" t="s">
        <v>681</v>
      </c>
    </row>
    <row r="15" spans="1:19" s="56" customFormat="1" ht="15" x14ac:dyDescent="0.25">
      <c r="A15" s="53">
        <v>995100</v>
      </c>
      <c r="B15" s="53" t="s">
        <v>739</v>
      </c>
      <c r="C15" s="53">
        <v>299</v>
      </c>
      <c r="D15" s="53" t="s">
        <v>677</v>
      </c>
      <c r="E15" s="53"/>
      <c r="F15" s="53" t="s">
        <v>740</v>
      </c>
      <c r="G15" s="53" t="s">
        <v>741</v>
      </c>
      <c r="H15" s="53" t="s">
        <v>717</v>
      </c>
      <c r="I15" s="53"/>
      <c r="J15" s="60"/>
      <c r="K15" s="60"/>
      <c r="L15" s="60"/>
      <c r="M15" s="60"/>
      <c r="N15" s="53" t="s">
        <v>11</v>
      </c>
      <c r="O15" s="53"/>
      <c r="P15" s="53" t="s">
        <v>742</v>
      </c>
      <c r="Q15" s="54" t="s">
        <v>681</v>
      </c>
    </row>
    <row r="16" spans="1:19" s="56" customFormat="1" x14ac:dyDescent="0.15">
      <c r="A16" s="61">
        <v>105748</v>
      </c>
      <c r="B16" s="53" t="s">
        <v>743</v>
      </c>
      <c r="C16" s="53">
        <v>299</v>
      </c>
      <c r="D16" s="53" t="s">
        <v>677</v>
      </c>
      <c r="E16" s="53"/>
      <c r="F16" s="53" t="s">
        <v>744</v>
      </c>
      <c r="G16" s="53" t="s">
        <v>745</v>
      </c>
      <c r="H16" s="53" t="s">
        <v>746</v>
      </c>
      <c r="I16" s="53" t="s">
        <v>747</v>
      </c>
      <c r="J16" s="53" t="s">
        <v>748</v>
      </c>
      <c r="K16" s="53"/>
      <c r="L16" s="53"/>
      <c r="M16" s="53"/>
      <c r="N16" s="53" t="s">
        <v>595</v>
      </c>
      <c r="O16" s="53" t="s">
        <v>34</v>
      </c>
      <c r="P16" s="53" t="s">
        <v>711</v>
      </c>
      <c r="Q16" s="54" t="s">
        <v>681</v>
      </c>
    </row>
    <row r="17" spans="1:18" s="53" customFormat="1" x14ac:dyDescent="0.15">
      <c r="A17" s="53" t="s">
        <v>749</v>
      </c>
      <c r="B17" s="53" t="s">
        <v>750</v>
      </c>
      <c r="C17" s="53">
        <v>225</v>
      </c>
      <c r="D17" s="62" t="s">
        <v>678</v>
      </c>
      <c r="F17" s="53" t="s">
        <v>751</v>
      </c>
      <c r="G17" s="53" t="s">
        <v>725</v>
      </c>
      <c r="H17" s="53" t="s">
        <v>715</v>
      </c>
      <c r="I17" s="53" t="s">
        <v>752</v>
      </c>
      <c r="J17" s="53" t="s">
        <v>717</v>
      </c>
      <c r="N17" s="53" t="s">
        <v>595</v>
      </c>
      <c r="O17" s="53" t="s">
        <v>34</v>
      </c>
      <c r="P17" s="53" t="s">
        <v>711</v>
      </c>
      <c r="Q17" s="54" t="s">
        <v>753</v>
      </c>
      <c r="R17" s="56"/>
    </row>
    <row r="18" spans="1:18" s="59" customFormat="1" x14ac:dyDescent="0.15">
      <c r="A18" s="53">
        <v>13501</v>
      </c>
      <c r="B18" s="53" t="s">
        <v>754</v>
      </c>
      <c r="C18" s="53">
        <v>250</v>
      </c>
      <c r="D18" s="53"/>
      <c r="E18" s="53"/>
      <c r="F18" s="53" t="s">
        <v>755</v>
      </c>
      <c r="G18" s="53" t="s">
        <v>756</v>
      </c>
      <c r="H18" s="53" t="s">
        <v>710</v>
      </c>
      <c r="I18" s="53"/>
      <c r="N18" s="53" t="s">
        <v>101</v>
      </c>
      <c r="O18" s="53" t="s">
        <v>757</v>
      </c>
      <c r="P18" s="53" t="s">
        <v>758</v>
      </c>
      <c r="Q18" s="54" t="s">
        <v>759</v>
      </c>
      <c r="R18" s="56"/>
    </row>
    <row r="19" spans="1:18" s="53" customFormat="1" x14ac:dyDescent="0.15">
      <c r="A19" s="53">
        <v>16070</v>
      </c>
      <c r="B19" s="53" t="s">
        <v>760</v>
      </c>
      <c r="C19" s="53">
        <v>250</v>
      </c>
      <c r="F19" s="53" t="s">
        <v>761</v>
      </c>
      <c r="G19" s="53" t="s">
        <v>762</v>
      </c>
      <c r="H19" s="53" t="s">
        <v>691</v>
      </c>
      <c r="N19" s="53" t="s">
        <v>101</v>
      </c>
      <c r="O19" s="53" t="s">
        <v>757</v>
      </c>
      <c r="P19" s="53" t="s">
        <v>758</v>
      </c>
      <c r="Q19" s="54" t="s">
        <v>759</v>
      </c>
      <c r="R19" s="56"/>
    </row>
    <row r="20" spans="1:18" s="53" customFormat="1" x14ac:dyDescent="0.15">
      <c r="A20" s="53" t="s">
        <v>763</v>
      </c>
      <c r="B20" s="53" t="s">
        <v>764</v>
      </c>
      <c r="C20" s="53">
        <v>375</v>
      </c>
      <c r="F20" s="53" t="s">
        <v>765</v>
      </c>
      <c r="G20" s="53" t="s">
        <v>721</v>
      </c>
      <c r="H20" s="53" t="s">
        <v>685</v>
      </c>
      <c r="I20" s="53" t="s">
        <v>691</v>
      </c>
      <c r="J20" s="57" t="s">
        <v>697</v>
      </c>
      <c r="K20" s="57"/>
      <c r="L20" s="57"/>
      <c r="M20" s="57"/>
      <c r="N20" s="53" t="s">
        <v>101</v>
      </c>
      <c r="O20" s="53" t="s">
        <v>757</v>
      </c>
      <c r="P20" s="53" t="s">
        <v>758</v>
      </c>
      <c r="Q20" s="54" t="s">
        <v>759</v>
      </c>
      <c r="R20" s="56"/>
    </row>
    <row r="21" spans="1:18" s="53" customFormat="1" x14ac:dyDescent="0.15">
      <c r="A21" s="53" t="s">
        <v>766</v>
      </c>
      <c r="B21" s="53" t="s">
        <v>767</v>
      </c>
      <c r="C21" s="53">
        <v>450</v>
      </c>
      <c r="F21" s="53" t="s">
        <v>768</v>
      </c>
      <c r="G21" s="53" t="s">
        <v>769</v>
      </c>
      <c r="H21" s="53" t="s">
        <v>710</v>
      </c>
      <c r="J21" s="57"/>
      <c r="K21" s="57"/>
      <c r="L21" s="57"/>
      <c r="M21" s="57"/>
      <c r="N21" s="53" t="s">
        <v>101</v>
      </c>
      <c r="O21" s="53" t="s">
        <v>757</v>
      </c>
      <c r="P21" s="53" t="s">
        <v>758</v>
      </c>
      <c r="Q21" s="54" t="s">
        <v>759</v>
      </c>
      <c r="R21" s="56"/>
    </row>
    <row r="22" spans="1:18" s="53" customFormat="1" x14ac:dyDescent="0.15">
      <c r="A22" s="53" t="s">
        <v>770</v>
      </c>
      <c r="B22" s="53" t="s">
        <v>771</v>
      </c>
      <c r="C22" s="53">
        <v>399</v>
      </c>
      <c r="F22" s="53" t="s">
        <v>772</v>
      </c>
      <c r="G22" s="53" t="s">
        <v>679</v>
      </c>
      <c r="H22" s="53" t="s">
        <v>734</v>
      </c>
      <c r="N22" s="53" t="s">
        <v>101</v>
      </c>
      <c r="O22" s="53" t="s">
        <v>757</v>
      </c>
      <c r="P22" s="53" t="s">
        <v>758</v>
      </c>
      <c r="Q22" s="54" t="s">
        <v>759</v>
      </c>
      <c r="R22" s="56"/>
    </row>
    <row r="23" spans="1:18" s="53" customFormat="1" x14ac:dyDescent="0.15">
      <c r="A23" s="53" t="s">
        <v>773</v>
      </c>
      <c r="B23" s="53" t="s">
        <v>774</v>
      </c>
      <c r="C23" s="53">
        <v>450</v>
      </c>
      <c r="F23" s="53" t="s">
        <v>775</v>
      </c>
      <c r="G23" s="53" t="s">
        <v>776</v>
      </c>
      <c r="H23" s="53" t="s">
        <v>685</v>
      </c>
      <c r="I23" s="53" t="s">
        <v>691</v>
      </c>
      <c r="J23" s="57" t="s">
        <v>697</v>
      </c>
      <c r="K23" s="57" t="s">
        <v>705</v>
      </c>
      <c r="L23" s="57"/>
      <c r="M23" s="57"/>
      <c r="N23" s="53" t="s">
        <v>101</v>
      </c>
      <c r="O23" s="53" t="s">
        <v>757</v>
      </c>
      <c r="P23" s="53" t="s">
        <v>758</v>
      </c>
      <c r="Q23" s="54" t="s">
        <v>759</v>
      </c>
      <c r="R23" s="56"/>
    </row>
    <row r="24" spans="1:18" s="53" customFormat="1" x14ac:dyDescent="0.15">
      <c r="A24" s="53" t="s">
        <v>777</v>
      </c>
      <c r="B24" s="53" t="s">
        <v>778</v>
      </c>
      <c r="C24" s="53">
        <v>250</v>
      </c>
      <c r="F24" s="53" t="s">
        <v>779</v>
      </c>
      <c r="G24" s="53" t="s">
        <v>780</v>
      </c>
      <c r="H24" s="53" t="s">
        <v>710</v>
      </c>
      <c r="N24" s="53" t="s">
        <v>101</v>
      </c>
      <c r="O24" s="53" t="s">
        <v>757</v>
      </c>
      <c r="P24" s="53" t="s">
        <v>758</v>
      </c>
      <c r="Q24" s="54" t="s">
        <v>759</v>
      </c>
      <c r="R24" s="56"/>
    </row>
    <row r="25" spans="1:18" s="53" customFormat="1" x14ac:dyDescent="0.15">
      <c r="A25" s="53" t="s">
        <v>781</v>
      </c>
      <c r="B25" s="53" t="s">
        <v>782</v>
      </c>
      <c r="C25" s="53">
        <v>250</v>
      </c>
      <c r="G25" s="53" t="s">
        <v>49</v>
      </c>
      <c r="H25" s="53" t="s">
        <v>698</v>
      </c>
      <c r="J25" s="57"/>
      <c r="K25" s="57"/>
      <c r="L25" s="57"/>
      <c r="M25" s="57"/>
      <c r="N25" s="53" t="s">
        <v>101</v>
      </c>
      <c r="O25" s="53" t="s">
        <v>757</v>
      </c>
      <c r="P25" s="53" t="s">
        <v>758</v>
      </c>
      <c r="Q25" s="54" t="s">
        <v>759</v>
      </c>
      <c r="R25" s="56"/>
    </row>
    <row r="26" spans="1:18" s="53" customFormat="1" x14ac:dyDescent="0.15">
      <c r="A26" s="53" t="s">
        <v>783</v>
      </c>
      <c r="B26" s="53" t="s">
        <v>784</v>
      </c>
      <c r="C26" s="53">
        <v>250</v>
      </c>
      <c r="G26" s="53" t="s">
        <v>785</v>
      </c>
      <c r="H26" s="53" t="s">
        <v>686</v>
      </c>
      <c r="J26" s="57"/>
      <c r="K26" s="57"/>
      <c r="L26" s="57"/>
      <c r="N26" s="53" t="s">
        <v>101</v>
      </c>
      <c r="O26" s="53" t="s">
        <v>757</v>
      </c>
      <c r="P26" s="53" t="s">
        <v>758</v>
      </c>
      <c r="Q26" s="54" t="s">
        <v>759</v>
      </c>
      <c r="R26" s="56"/>
    </row>
    <row r="27" spans="1:18" s="53" customFormat="1" x14ac:dyDescent="0.15">
      <c r="A27" s="53">
        <v>700093</v>
      </c>
      <c r="B27" s="53" t="s">
        <v>786</v>
      </c>
      <c r="C27" s="53">
        <v>69</v>
      </c>
      <c r="D27" s="53" t="s">
        <v>678</v>
      </c>
      <c r="G27" s="53" t="s">
        <v>787</v>
      </c>
      <c r="H27" s="53" t="s">
        <v>710</v>
      </c>
      <c r="J27" s="57"/>
      <c r="K27" s="57"/>
      <c r="L27" s="57"/>
      <c r="N27" s="53" t="s">
        <v>595</v>
      </c>
      <c r="O27" s="53" t="s">
        <v>788</v>
      </c>
      <c r="P27" s="53" t="s">
        <v>789</v>
      </c>
      <c r="Q27" s="54" t="s">
        <v>790</v>
      </c>
      <c r="R27" s="56"/>
    </row>
    <row r="28" spans="1:18" s="53" customFormat="1" x14ac:dyDescent="0.15">
      <c r="A28" s="53">
        <v>700164</v>
      </c>
      <c r="B28" s="53" t="s">
        <v>791</v>
      </c>
      <c r="C28" s="53">
        <v>549</v>
      </c>
      <c r="D28" s="53" t="s">
        <v>678</v>
      </c>
      <c r="G28" s="53" t="s">
        <v>792</v>
      </c>
      <c r="H28" s="53" t="s">
        <v>710</v>
      </c>
      <c r="J28" s="57"/>
      <c r="K28" s="57"/>
      <c r="L28" s="57"/>
      <c r="M28" s="57"/>
      <c r="N28" s="53" t="s">
        <v>595</v>
      </c>
      <c r="O28" s="53" t="s">
        <v>788</v>
      </c>
      <c r="P28" s="53" t="s">
        <v>793</v>
      </c>
      <c r="Q28" s="54" t="s">
        <v>790</v>
      </c>
      <c r="R28" s="56"/>
    </row>
    <row r="29" spans="1:18" s="56" customFormat="1" x14ac:dyDescent="0.15">
      <c r="A29" s="53">
        <v>8065.99</v>
      </c>
      <c r="B29" s="53" t="s">
        <v>794</v>
      </c>
      <c r="C29" s="53">
        <v>175</v>
      </c>
      <c r="D29" s="53" t="s">
        <v>677</v>
      </c>
      <c r="E29" s="53"/>
      <c r="F29" s="53"/>
      <c r="G29" s="53" t="s">
        <v>715</v>
      </c>
      <c r="H29" s="53" t="s">
        <v>710</v>
      </c>
      <c r="I29" s="53"/>
      <c r="J29" s="57"/>
      <c r="K29" s="57"/>
      <c r="L29" s="57"/>
      <c r="M29" s="53"/>
      <c r="N29" s="53" t="s">
        <v>595</v>
      </c>
      <c r="O29" s="53" t="s">
        <v>34</v>
      </c>
      <c r="P29" s="53" t="s">
        <v>711</v>
      </c>
      <c r="Q29" s="54" t="s">
        <v>681</v>
      </c>
    </row>
    <row r="30" spans="1:18" s="56" customFormat="1" x14ac:dyDescent="0.15">
      <c r="A30" s="53">
        <v>9666</v>
      </c>
      <c r="B30" s="53" t="s">
        <v>795</v>
      </c>
      <c r="C30" s="53">
        <v>299</v>
      </c>
      <c r="D30" s="53" t="s">
        <v>677</v>
      </c>
      <c r="E30" s="53"/>
      <c r="F30" s="53"/>
      <c r="G30" s="53" t="s">
        <v>746</v>
      </c>
      <c r="H30" s="53" t="s">
        <v>10</v>
      </c>
      <c r="I30" s="53"/>
      <c r="J30" s="57"/>
      <c r="K30" s="57"/>
      <c r="L30" s="57"/>
      <c r="M30" s="53"/>
      <c r="N30" s="53" t="s">
        <v>11</v>
      </c>
      <c r="O30" s="53"/>
      <c r="P30" s="53" t="s">
        <v>796</v>
      </c>
      <c r="Q30" s="54" t="s">
        <v>681</v>
      </c>
    </row>
    <row r="31" spans="1:18" s="56" customFormat="1" x14ac:dyDescent="0.15">
      <c r="A31" s="53">
        <v>9668</v>
      </c>
      <c r="B31" s="53" t="s">
        <v>797</v>
      </c>
      <c r="C31" s="53">
        <v>299</v>
      </c>
      <c r="D31" s="53" t="s">
        <v>677</v>
      </c>
      <c r="E31" s="53"/>
      <c r="F31" s="53"/>
      <c r="G31" s="53" t="s">
        <v>686</v>
      </c>
      <c r="H31" s="53" t="s">
        <v>16</v>
      </c>
      <c r="I31" s="53"/>
      <c r="J31" s="57"/>
      <c r="K31" s="57"/>
      <c r="L31" s="57"/>
      <c r="M31" s="53"/>
      <c r="N31" s="53" t="s">
        <v>11</v>
      </c>
      <c r="O31" s="53"/>
      <c r="P31" s="53" t="s">
        <v>796</v>
      </c>
      <c r="Q31" s="54" t="s">
        <v>681</v>
      </c>
    </row>
    <row r="32" spans="1:18" s="53" customFormat="1" x14ac:dyDescent="0.15">
      <c r="A32" s="53">
        <v>12283</v>
      </c>
      <c r="B32" s="53" t="s">
        <v>798</v>
      </c>
      <c r="C32" s="53">
        <v>550</v>
      </c>
      <c r="D32" s="53" t="s">
        <v>690</v>
      </c>
      <c r="G32" s="53" t="s">
        <v>799</v>
      </c>
      <c r="H32" s="53" t="s">
        <v>714</v>
      </c>
      <c r="I32" s="53" t="s">
        <v>49</v>
      </c>
      <c r="J32" s="57" t="s">
        <v>21</v>
      </c>
      <c r="K32" s="57" t="s">
        <v>18</v>
      </c>
      <c r="L32" s="57"/>
      <c r="N32" s="53" t="s">
        <v>11</v>
      </c>
      <c r="P32" s="53" t="s">
        <v>800</v>
      </c>
      <c r="Q32" s="54" t="s">
        <v>681</v>
      </c>
      <c r="R32" s="56"/>
    </row>
    <row r="33" spans="1:18" s="53" customFormat="1" x14ac:dyDescent="0.15">
      <c r="A33" s="53">
        <v>12284</v>
      </c>
      <c r="B33" s="53" t="s">
        <v>801</v>
      </c>
      <c r="C33" s="53">
        <v>550</v>
      </c>
      <c r="D33" s="53" t="s">
        <v>696</v>
      </c>
      <c r="G33" s="53" t="s">
        <v>18</v>
      </c>
      <c r="H33" s="53" t="s">
        <v>714</v>
      </c>
      <c r="I33" s="53" t="s">
        <v>49</v>
      </c>
      <c r="J33" s="57" t="s">
        <v>21</v>
      </c>
      <c r="K33" s="57" t="s">
        <v>802</v>
      </c>
      <c r="L33" s="57"/>
      <c r="N33" s="53" t="s">
        <v>11</v>
      </c>
      <c r="P33" s="53" t="s">
        <v>800</v>
      </c>
      <c r="Q33" s="54" t="s">
        <v>681</v>
      </c>
      <c r="R33" s="56"/>
    </row>
    <row r="34" spans="1:18" s="56" customFormat="1" x14ac:dyDescent="0.15">
      <c r="A34" s="53">
        <v>13275</v>
      </c>
      <c r="B34" s="53" t="s">
        <v>23</v>
      </c>
      <c r="C34" s="53">
        <v>550</v>
      </c>
      <c r="D34" s="53" t="s">
        <v>677</v>
      </c>
      <c r="E34" s="53"/>
      <c r="F34" s="53"/>
      <c r="G34" s="53" t="s">
        <v>722</v>
      </c>
      <c r="H34" s="53" t="s">
        <v>741</v>
      </c>
      <c r="I34" s="53" t="s">
        <v>803</v>
      </c>
      <c r="J34" s="57"/>
      <c r="K34" s="57"/>
      <c r="L34" s="57"/>
      <c r="M34" s="53"/>
      <c r="N34" s="53" t="s">
        <v>11</v>
      </c>
      <c r="O34" s="53"/>
      <c r="P34" s="53" t="s">
        <v>804</v>
      </c>
      <c r="Q34" s="54" t="s">
        <v>681</v>
      </c>
    </row>
    <row r="35" spans="1:18" s="53" customFormat="1" x14ac:dyDescent="0.15">
      <c r="A35" s="53">
        <v>13276</v>
      </c>
      <c r="B35" s="53" t="s">
        <v>805</v>
      </c>
      <c r="C35" s="53">
        <v>375</v>
      </c>
      <c r="D35" s="53" t="s">
        <v>678</v>
      </c>
      <c r="G35" s="53" t="s">
        <v>21</v>
      </c>
      <c r="H35" s="53" t="s">
        <v>741</v>
      </c>
      <c r="I35" s="53" t="s">
        <v>803</v>
      </c>
      <c r="J35" s="57"/>
      <c r="K35" s="57"/>
      <c r="L35" s="57"/>
      <c r="N35" s="53" t="s">
        <v>11</v>
      </c>
      <c r="P35" s="53" t="s">
        <v>804</v>
      </c>
      <c r="Q35" s="54" t="s">
        <v>681</v>
      </c>
      <c r="R35" s="56"/>
    </row>
    <row r="36" spans="1:18" s="53" customFormat="1" x14ac:dyDescent="0.15">
      <c r="A36" s="53">
        <v>13277</v>
      </c>
      <c r="B36" s="53" t="s">
        <v>25</v>
      </c>
      <c r="C36" s="53">
        <v>675</v>
      </c>
      <c r="D36" s="53" t="s">
        <v>678</v>
      </c>
      <c r="G36" s="53" t="s">
        <v>806</v>
      </c>
      <c r="H36" s="53" t="s">
        <v>741</v>
      </c>
      <c r="I36" s="53" t="s">
        <v>803</v>
      </c>
      <c r="J36" s="57"/>
      <c r="K36" s="57"/>
      <c r="L36" s="57"/>
      <c r="N36" s="53" t="s">
        <v>11</v>
      </c>
      <c r="P36" s="53" t="s">
        <v>807</v>
      </c>
      <c r="Q36" s="54" t="s">
        <v>681</v>
      </c>
      <c r="R36" s="56"/>
    </row>
    <row r="37" spans="1:18" s="56" customFormat="1" x14ac:dyDescent="0.15">
      <c r="A37" s="53">
        <v>13287</v>
      </c>
      <c r="B37" s="53" t="s">
        <v>26</v>
      </c>
      <c r="C37" s="53">
        <v>675</v>
      </c>
      <c r="D37" s="53" t="s">
        <v>677</v>
      </c>
      <c r="E37" s="53"/>
      <c r="F37" s="53"/>
      <c r="G37" s="53" t="s">
        <v>808</v>
      </c>
      <c r="H37" s="53" t="s">
        <v>741</v>
      </c>
      <c r="I37" s="53" t="s">
        <v>803</v>
      </c>
      <c r="J37" s="57"/>
      <c r="K37" s="57"/>
      <c r="L37" s="57"/>
      <c r="M37" s="53"/>
      <c r="N37" s="53" t="s">
        <v>11</v>
      </c>
      <c r="O37" s="53"/>
      <c r="P37" s="53" t="s">
        <v>807</v>
      </c>
      <c r="Q37" s="54" t="s">
        <v>681</v>
      </c>
    </row>
    <row r="38" spans="1:18" s="56" customFormat="1" x14ac:dyDescent="0.15">
      <c r="A38" s="53">
        <v>13769</v>
      </c>
      <c r="B38" s="53" t="s">
        <v>28</v>
      </c>
      <c r="C38" s="53">
        <v>450</v>
      </c>
      <c r="D38" s="53" t="s">
        <v>677</v>
      </c>
      <c r="E38" s="53"/>
      <c r="F38" s="53"/>
      <c r="G38" s="53" t="s">
        <v>809</v>
      </c>
      <c r="H38" s="53" t="s">
        <v>722</v>
      </c>
      <c r="I38" s="53" t="s">
        <v>721</v>
      </c>
      <c r="J38" s="57"/>
      <c r="K38" s="57"/>
      <c r="L38" s="57"/>
      <c r="M38" s="53"/>
      <c r="N38" s="53" t="s">
        <v>11</v>
      </c>
      <c r="O38" s="53"/>
      <c r="P38" s="53" t="s">
        <v>804</v>
      </c>
      <c r="Q38" s="54" t="s">
        <v>681</v>
      </c>
    </row>
    <row r="39" spans="1:18" s="53" customFormat="1" x14ac:dyDescent="0.15">
      <c r="A39" s="53">
        <v>13794</v>
      </c>
      <c r="B39" s="53" t="s">
        <v>29</v>
      </c>
      <c r="C39" s="53">
        <v>550</v>
      </c>
      <c r="D39" s="53" t="s">
        <v>678</v>
      </c>
      <c r="G39" s="53" t="s">
        <v>810</v>
      </c>
      <c r="H39" s="53" t="s">
        <v>722</v>
      </c>
      <c r="I39" s="53" t="s">
        <v>721</v>
      </c>
      <c r="J39" s="57"/>
      <c r="K39" s="57"/>
      <c r="L39" s="57"/>
      <c r="N39" s="53" t="s">
        <v>11</v>
      </c>
      <c r="P39" s="53" t="s">
        <v>807</v>
      </c>
      <c r="Q39" s="54" t="s">
        <v>681</v>
      </c>
      <c r="R39" s="56"/>
    </row>
    <row r="40" spans="1:18" s="53" customFormat="1" x14ac:dyDescent="0.15">
      <c r="A40" s="53">
        <v>13977.99</v>
      </c>
      <c r="B40" s="53" t="s">
        <v>811</v>
      </c>
      <c r="C40" s="53">
        <v>150</v>
      </c>
      <c r="D40" s="53" t="s">
        <v>713</v>
      </c>
      <c r="G40" s="53" t="s">
        <v>710</v>
      </c>
      <c r="H40" s="53" t="s">
        <v>812</v>
      </c>
      <c r="J40" s="57"/>
      <c r="K40" s="57"/>
      <c r="L40" s="57"/>
      <c r="N40" s="53" t="s">
        <v>11</v>
      </c>
      <c r="P40" s="53" t="s">
        <v>807</v>
      </c>
      <c r="Q40" s="54" t="s">
        <v>681</v>
      </c>
      <c r="R40" s="56"/>
    </row>
    <row r="41" spans="1:18" s="53" customFormat="1" x14ac:dyDescent="0.15">
      <c r="A41" s="53">
        <v>14419</v>
      </c>
      <c r="B41" s="53" t="s">
        <v>813</v>
      </c>
      <c r="C41" s="53">
        <v>450</v>
      </c>
      <c r="D41" s="53" t="s">
        <v>713</v>
      </c>
      <c r="G41" s="53" t="s">
        <v>716</v>
      </c>
      <c r="H41" s="53" t="s">
        <v>710</v>
      </c>
      <c r="J41" s="57"/>
      <c r="K41" s="57"/>
      <c r="L41" s="57"/>
      <c r="N41" s="53" t="s">
        <v>11</v>
      </c>
      <c r="P41" s="53" t="s">
        <v>800</v>
      </c>
      <c r="Q41" s="54" t="s">
        <v>681</v>
      </c>
      <c r="R41" s="56"/>
    </row>
    <row r="42" spans="1:18" s="53" customFormat="1" x14ac:dyDescent="0.15">
      <c r="A42" s="53">
        <v>16264</v>
      </c>
      <c r="B42" s="53" t="s">
        <v>814</v>
      </c>
      <c r="C42" s="53">
        <v>150</v>
      </c>
      <c r="D42" s="53" t="s">
        <v>684</v>
      </c>
      <c r="G42" s="53" t="s">
        <v>747</v>
      </c>
      <c r="H42" s="53" t="s">
        <v>815</v>
      </c>
      <c r="J42" s="57"/>
      <c r="K42" s="57"/>
      <c r="L42" s="57"/>
      <c r="M42" s="57"/>
      <c r="N42" s="53" t="s">
        <v>595</v>
      </c>
      <c r="P42" s="57" t="s">
        <v>816</v>
      </c>
      <c r="Q42" s="63" t="s">
        <v>681</v>
      </c>
      <c r="R42" s="56"/>
    </row>
    <row r="43" spans="1:18" s="53" customFormat="1" x14ac:dyDescent="0.15">
      <c r="A43" s="53">
        <v>17014</v>
      </c>
      <c r="B43" s="53" t="s">
        <v>33</v>
      </c>
      <c r="C43" s="53">
        <v>350</v>
      </c>
      <c r="D43" s="53" t="s">
        <v>678</v>
      </c>
      <c r="G43" s="53" t="s">
        <v>815</v>
      </c>
      <c r="H43" s="53" t="s">
        <v>710</v>
      </c>
      <c r="J43" s="57"/>
      <c r="K43" s="57"/>
      <c r="L43" s="57"/>
      <c r="M43" s="57"/>
      <c r="N43" s="53" t="s">
        <v>595</v>
      </c>
      <c r="O43" s="53" t="s">
        <v>34</v>
      </c>
      <c r="P43" s="57" t="s">
        <v>711</v>
      </c>
      <c r="Q43" s="63" t="s">
        <v>681</v>
      </c>
      <c r="R43" s="56"/>
    </row>
    <row r="44" spans="1:18" s="53" customFormat="1" x14ac:dyDescent="0.15">
      <c r="A44" s="53">
        <v>17122.990000000002</v>
      </c>
      <c r="B44" s="53" t="s">
        <v>36</v>
      </c>
      <c r="C44" s="53">
        <v>350</v>
      </c>
      <c r="D44" s="53" t="s">
        <v>678</v>
      </c>
      <c r="G44" s="53" t="s">
        <v>817</v>
      </c>
      <c r="H44" s="53" t="s">
        <v>710</v>
      </c>
      <c r="J44" s="57"/>
      <c r="K44" s="57"/>
      <c r="L44" s="57"/>
      <c r="M44" s="57"/>
      <c r="N44" s="53" t="s">
        <v>595</v>
      </c>
      <c r="O44" s="53" t="s">
        <v>34</v>
      </c>
      <c r="P44" s="57" t="s">
        <v>711</v>
      </c>
      <c r="Q44" s="63" t="s">
        <v>681</v>
      </c>
      <c r="R44" s="56"/>
    </row>
    <row r="45" spans="1:18" s="53" customFormat="1" x14ac:dyDescent="0.15">
      <c r="A45" s="53">
        <v>17176</v>
      </c>
      <c r="B45" s="53" t="s">
        <v>38</v>
      </c>
      <c r="C45" s="53">
        <v>250</v>
      </c>
      <c r="D45" s="53" t="s">
        <v>696</v>
      </c>
      <c r="G45" s="53" t="s">
        <v>818</v>
      </c>
      <c r="H45" s="53" t="s">
        <v>691</v>
      </c>
      <c r="J45" s="57"/>
      <c r="K45" s="57"/>
      <c r="L45" s="57"/>
      <c r="M45" s="57"/>
      <c r="N45" s="56" t="s">
        <v>595</v>
      </c>
      <c r="O45" s="53" t="s">
        <v>595</v>
      </c>
      <c r="P45" s="57" t="s">
        <v>711</v>
      </c>
      <c r="Q45" s="63" t="s">
        <v>681</v>
      </c>
      <c r="R45" s="56"/>
    </row>
    <row r="46" spans="1:18" s="53" customFormat="1" x14ac:dyDescent="0.15">
      <c r="A46" s="53">
        <v>17178</v>
      </c>
      <c r="B46" s="53" t="s">
        <v>40</v>
      </c>
      <c r="C46" s="53">
        <v>250</v>
      </c>
      <c r="D46" s="53" t="s">
        <v>696</v>
      </c>
      <c r="G46" s="53" t="s">
        <v>819</v>
      </c>
      <c r="H46" s="53" t="s">
        <v>705</v>
      </c>
      <c r="J46" s="57"/>
      <c r="K46" s="57"/>
      <c r="L46" s="57"/>
      <c r="M46" s="57"/>
      <c r="N46" s="56" t="s">
        <v>595</v>
      </c>
      <c r="O46" s="53" t="s">
        <v>595</v>
      </c>
      <c r="P46" s="57" t="s">
        <v>711</v>
      </c>
      <c r="Q46" s="63" t="s">
        <v>681</v>
      </c>
      <c r="R46" s="56"/>
    </row>
    <row r="47" spans="1:18" s="53" customFormat="1" x14ac:dyDescent="0.15">
      <c r="A47" s="53">
        <v>19084</v>
      </c>
      <c r="B47" s="53" t="s">
        <v>42</v>
      </c>
      <c r="C47" s="53">
        <v>450</v>
      </c>
      <c r="D47" s="53" t="s">
        <v>702</v>
      </c>
      <c r="G47" s="53" t="s">
        <v>820</v>
      </c>
      <c r="H47" s="53" t="s">
        <v>710</v>
      </c>
      <c r="J47" s="57"/>
      <c r="K47" s="57"/>
      <c r="L47" s="57"/>
      <c r="M47" s="57"/>
      <c r="N47" s="56" t="s">
        <v>11</v>
      </c>
      <c r="P47" s="53" t="s">
        <v>800</v>
      </c>
      <c r="Q47" s="63" t="s">
        <v>681</v>
      </c>
      <c r="R47" s="56"/>
    </row>
    <row r="48" spans="1:18" s="56" customFormat="1" x14ac:dyDescent="0.15">
      <c r="A48" s="53">
        <v>19287</v>
      </c>
      <c r="B48" s="53" t="s">
        <v>821</v>
      </c>
      <c r="C48" s="53">
        <v>650</v>
      </c>
      <c r="D48" s="53" t="s">
        <v>677</v>
      </c>
      <c r="E48" s="53"/>
      <c r="F48" s="53"/>
      <c r="G48" s="53" t="s">
        <v>822</v>
      </c>
      <c r="H48" s="53" t="s">
        <v>722</v>
      </c>
      <c r="I48" s="53" t="s">
        <v>721</v>
      </c>
      <c r="J48" s="57"/>
      <c r="K48" s="57"/>
      <c r="L48" s="57"/>
      <c r="M48" s="57"/>
      <c r="N48" s="53" t="s">
        <v>11</v>
      </c>
      <c r="P48" s="53" t="s">
        <v>800</v>
      </c>
      <c r="Q48" s="64" t="s">
        <v>681</v>
      </c>
    </row>
    <row r="49" spans="1:18" s="53" customFormat="1" x14ac:dyDescent="0.15">
      <c r="A49" s="53">
        <v>19567</v>
      </c>
      <c r="B49" s="53" t="s">
        <v>53</v>
      </c>
      <c r="C49" s="53">
        <v>450</v>
      </c>
      <c r="D49" s="53" t="s">
        <v>702</v>
      </c>
      <c r="G49" s="53" t="s">
        <v>734</v>
      </c>
      <c r="H49" s="53" t="s">
        <v>722</v>
      </c>
      <c r="I49" s="53" t="s">
        <v>721</v>
      </c>
      <c r="J49" s="57"/>
      <c r="K49" s="57"/>
      <c r="L49" s="57"/>
      <c r="M49" s="57"/>
      <c r="N49" s="56" t="s">
        <v>11</v>
      </c>
      <c r="P49" s="57" t="s">
        <v>807</v>
      </c>
      <c r="Q49" s="63" t="s">
        <v>681</v>
      </c>
      <c r="R49" s="56"/>
    </row>
    <row r="50" spans="1:18" s="56" customFormat="1" x14ac:dyDescent="0.15">
      <c r="A50" s="53">
        <v>21156.44</v>
      </c>
      <c r="B50" s="53" t="s">
        <v>823</v>
      </c>
      <c r="C50" s="53">
        <v>350</v>
      </c>
      <c r="D50" s="53" t="s">
        <v>677</v>
      </c>
      <c r="E50" s="53"/>
      <c r="F50" s="53"/>
      <c r="G50" s="53" t="s">
        <v>824</v>
      </c>
      <c r="H50" s="53" t="s">
        <v>715</v>
      </c>
      <c r="I50" s="53" t="s">
        <v>716</v>
      </c>
      <c r="J50" s="57" t="s">
        <v>717</v>
      </c>
      <c r="K50" s="57" t="s">
        <v>746</v>
      </c>
      <c r="L50" s="57" t="s">
        <v>747</v>
      </c>
      <c r="M50" s="57"/>
      <c r="N50" s="56" t="s">
        <v>58</v>
      </c>
      <c r="O50" s="56" t="s">
        <v>595</v>
      </c>
      <c r="P50" s="56" t="s">
        <v>825</v>
      </c>
      <c r="Q50" s="64" t="s">
        <v>681</v>
      </c>
    </row>
    <row r="51" spans="1:18" s="53" customFormat="1" x14ac:dyDescent="0.15">
      <c r="A51" s="53">
        <v>21191.439999999999</v>
      </c>
      <c r="B51" s="53" t="s">
        <v>59</v>
      </c>
      <c r="C51" s="53">
        <v>375</v>
      </c>
      <c r="D51" s="53" t="s">
        <v>678</v>
      </c>
      <c r="G51" s="53" t="s">
        <v>826</v>
      </c>
      <c r="H51" s="53" t="s">
        <v>733</v>
      </c>
      <c r="I51" s="53" t="s">
        <v>720</v>
      </c>
      <c r="J51" s="57"/>
      <c r="K51" s="57"/>
      <c r="L51" s="57"/>
      <c r="M51" s="57"/>
      <c r="N51" s="56" t="s">
        <v>58</v>
      </c>
      <c r="O51" s="53" t="s">
        <v>595</v>
      </c>
      <c r="P51" s="57" t="s">
        <v>825</v>
      </c>
      <c r="Q51" s="63" t="s">
        <v>681</v>
      </c>
      <c r="R51" s="56"/>
    </row>
    <row r="52" spans="1:18" s="53" customFormat="1" x14ac:dyDescent="0.15">
      <c r="A52" s="53">
        <v>21330</v>
      </c>
      <c r="B52" s="53" t="s">
        <v>61</v>
      </c>
      <c r="C52" s="53">
        <v>650</v>
      </c>
      <c r="D52" s="53" t="s">
        <v>678</v>
      </c>
      <c r="G52" s="53" t="s">
        <v>827</v>
      </c>
      <c r="H52" s="53" t="s">
        <v>722</v>
      </c>
      <c r="I52" s="53" t="s">
        <v>721</v>
      </c>
      <c r="J52" s="57"/>
      <c r="K52" s="57"/>
      <c r="L52" s="57"/>
      <c r="M52" s="57"/>
      <c r="N52" s="56" t="s">
        <v>595</v>
      </c>
      <c r="O52" s="53" t="s">
        <v>595</v>
      </c>
      <c r="P52" s="57" t="s">
        <v>828</v>
      </c>
      <c r="Q52" s="63" t="s">
        <v>681</v>
      </c>
      <c r="R52" s="56"/>
    </row>
    <row r="53" spans="1:18" s="56" customFormat="1" x14ac:dyDescent="0.15">
      <c r="A53" s="53">
        <v>21439</v>
      </c>
      <c r="B53" s="53" t="s">
        <v>829</v>
      </c>
      <c r="C53" s="53">
        <v>750</v>
      </c>
      <c r="D53" s="53" t="s">
        <v>677</v>
      </c>
      <c r="E53" s="53"/>
      <c r="F53" s="53"/>
      <c r="G53" s="53" t="s">
        <v>830</v>
      </c>
      <c r="H53" s="53" t="s">
        <v>697</v>
      </c>
      <c r="I53" s="53" t="s">
        <v>705</v>
      </c>
      <c r="J53" s="57"/>
      <c r="K53" s="57"/>
      <c r="L53" s="57"/>
      <c r="M53" s="57"/>
      <c r="N53" s="56" t="s">
        <v>58</v>
      </c>
      <c r="O53" s="56" t="s">
        <v>595</v>
      </c>
      <c r="P53" s="65" t="s">
        <v>58</v>
      </c>
      <c r="Q53" s="64" t="s">
        <v>681</v>
      </c>
    </row>
    <row r="54" spans="1:18" s="53" customFormat="1" x14ac:dyDescent="0.15">
      <c r="A54" s="53">
        <v>25070</v>
      </c>
      <c r="B54" s="53" t="s">
        <v>831</v>
      </c>
      <c r="C54" s="53">
        <v>250</v>
      </c>
      <c r="D54" s="53" t="s">
        <v>678</v>
      </c>
      <c r="G54" s="53" t="s">
        <v>832</v>
      </c>
      <c r="H54" s="53" t="s">
        <v>710</v>
      </c>
      <c r="J54" s="57"/>
      <c r="K54" s="57"/>
      <c r="L54" s="57"/>
      <c r="M54" s="57"/>
      <c r="N54" s="56" t="s">
        <v>58</v>
      </c>
      <c r="O54" s="53" t="s">
        <v>595</v>
      </c>
      <c r="P54" s="57" t="s">
        <v>726</v>
      </c>
      <c r="Q54" s="63" t="s">
        <v>681</v>
      </c>
      <c r="R54" s="56"/>
    </row>
    <row r="55" spans="1:18" s="53" customFormat="1" x14ac:dyDescent="0.15">
      <c r="A55" s="53">
        <v>25743</v>
      </c>
      <c r="B55" s="53" t="s">
        <v>65</v>
      </c>
      <c r="C55" s="53">
        <v>250</v>
      </c>
      <c r="D55" s="53" t="s">
        <v>702</v>
      </c>
      <c r="G55" s="53" t="s">
        <v>833</v>
      </c>
      <c r="H55" s="53" t="s">
        <v>710</v>
      </c>
      <c r="J55" s="57"/>
      <c r="K55" s="57"/>
      <c r="L55" s="57"/>
      <c r="M55" s="57"/>
      <c r="N55" s="56" t="s">
        <v>58</v>
      </c>
      <c r="O55" s="53" t="s">
        <v>595</v>
      </c>
      <c r="P55" s="57" t="s">
        <v>726</v>
      </c>
      <c r="Q55" s="63" t="s">
        <v>681</v>
      </c>
      <c r="R55" s="56"/>
    </row>
    <row r="56" spans="1:18" s="53" customFormat="1" x14ac:dyDescent="0.15">
      <c r="A56" s="53">
        <v>27881</v>
      </c>
      <c r="B56" s="53" t="s">
        <v>834</v>
      </c>
      <c r="C56" s="53">
        <v>499</v>
      </c>
      <c r="D56" s="53" t="s">
        <v>678</v>
      </c>
      <c r="G56" s="53" t="s">
        <v>835</v>
      </c>
      <c r="H56" s="53" t="s">
        <v>686</v>
      </c>
      <c r="J56" s="57"/>
      <c r="K56" s="57"/>
      <c r="L56" s="57"/>
      <c r="M56" s="57"/>
      <c r="N56" s="56" t="s">
        <v>595</v>
      </c>
      <c r="O56" s="53" t="s">
        <v>595</v>
      </c>
      <c r="P56" s="57" t="s">
        <v>836</v>
      </c>
      <c r="Q56" s="63" t="s">
        <v>681</v>
      </c>
      <c r="R56" s="56"/>
    </row>
    <row r="57" spans="1:18" s="53" customFormat="1" x14ac:dyDescent="0.15">
      <c r="A57" s="53">
        <v>28266</v>
      </c>
      <c r="B57" s="53" t="s">
        <v>70</v>
      </c>
      <c r="C57" s="53">
        <v>375</v>
      </c>
      <c r="D57" s="53" t="s">
        <v>702</v>
      </c>
      <c r="G57" s="53" t="s">
        <v>837</v>
      </c>
      <c r="H57" s="53" t="s">
        <v>741</v>
      </c>
      <c r="I57" s="53" t="s">
        <v>803</v>
      </c>
      <c r="J57" s="57"/>
      <c r="K57" s="57"/>
      <c r="L57" s="57"/>
      <c r="M57" s="57"/>
      <c r="N57" s="56" t="s">
        <v>11</v>
      </c>
      <c r="P57" s="57" t="s">
        <v>796</v>
      </c>
      <c r="Q57" s="63" t="s">
        <v>681</v>
      </c>
      <c r="R57" s="56"/>
    </row>
    <row r="58" spans="1:18" s="53" customFormat="1" x14ac:dyDescent="0.15">
      <c r="A58" s="53">
        <v>32797</v>
      </c>
      <c r="B58" s="53" t="s">
        <v>73</v>
      </c>
      <c r="C58" s="53">
        <v>450</v>
      </c>
      <c r="D58" s="53" t="s">
        <v>678</v>
      </c>
      <c r="G58" s="53" t="s">
        <v>717</v>
      </c>
      <c r="H58" s="53" t="s">
        <v>10</v>
      </c>
      <c r="J58" s="57"/>
      <c r="K58" s="57"/>
      <c r="L58" s="57"/>
      <c r="M58" s="57"/>
      <c r="N58" s="56" t="s">
        <v>11</v>
      </c>
      <c r="P58" s="53" t="s">
        <v>706</v>
      </c>
      <c r="Q58" s="63" t="s">
        <v>681</v>
      </c>
      <c r="R58" s="56"/>
    </row>
    <row r="59" spans="1:18" s="53" customFormat="1" x14ac:dyDescent="0.15">
      <c r="A59" s="53">
        <v>33009</v>
      </c>
      <c r="B59" s="53" t="s">
        <v>77</v>
      </c>
      <c r="C59" s="53">
        <v>799</v>
      </c>
      <c r="D59" s="53" t="s">
        <v>678</v>
      </c>
      <c r="G59" s="53" t="s">
        <v>748</v>
      </c>
      <c r="H59" s="53" t="s">
        <v>710</v>
      </c>
      <c r="J59" s="57"/>
      <c r="K59" s="57"/>
      <c r="L59" s="57"/>
      <c r="M59" s="57"/>
      <c r="N59" s="53" t="s">
        <v>595</v>
      </c>
      <c r="O59" s="53" t="s">
        <v>595</v>
      </c>
      <c r="P59" s="53" t="s">
        <v>838</v>
      </c>
      <c r="Q59" s="63" t="s">
        <v>681</v>
      </c>
      <c r="R59" s="56"/>
    </row>
    <row r="60" spans="1:18" s="56" customFormat="1" x14ac:dyDescent="0.15">
      <c r="A60" s="53">
        <v>33010</v>
      </c>
      <c r="B60" s="53" t="s">
        <v>79</v>
      </c>
      <c r="C60" s="53">
        <v>650</v>
      </c>
      <c r="D60" s="53" t="s">
        <v>677</v>
      </c>
      <c r="E60" s="53"/>
      <c r="F60" s="53"/>
      <c r="G60" s="53" t="s">
        <v>839</v>
      </c>
      <c r="H60" s="53" t="s">
        <v>710</v>
      </c>
      <c r="I60" s="53"/>
      <c r="J60" s="57"/>
      <c r="K60" s="57"/>
      <c r="L60" s="57"/>
      <c r="M60" s="57"/>
      <c r="N60" s="56" t="s">
        <v>595</v>
      </c>
      <c r="O60" s="53" t="s">
        <v>595</v>
      </c>
      <c r="P60" s="53" t="s">
        <v>838</v>
      </c>
      <c r="Q60" s="64" t="s">
        <v>681</v>
      </c>
    </row>
    <row r="61" spans="1:18" s="56" customFormat="1" x14ac:dyDescent="0.15">
      <c r="A61" s="53">
        <v>35267</v>
      </c>
      <c r="B61" s="53" t="s">
        <v>81</v>
      </c>
      <c r="C61" s="53">
        <v>375</v>
      </c>
      <c r="D61" s="53" t="s">
        <v>677</v>
      </c>
      <c r="E61" s="53"/>
      <c r="F61" s="53"/>
      <c r="G61" s="53" t="s">
        <v>803</v>
      </c>
      <c r="H61" s="53" t="s">
        <v>741</v>
      </c>
      <c r="I61" s="53" t="s">
        <v>803</v>
      </c>
      <c r="J61" s="57"/>
      <c r="K61" s="57"/>
      <c r="L61" s="57"/>
      <c r="M61" s="57"/>
      <c r="N61" s="56" t="s">
        <v>11</v>
      </c>
      <c r="P61" s="56" t="s">
        <v>796</v>
      </c>
      <c r="Q61" s="64" t="s">
        <v>681</v>
      </c>
    </row>
    <row r="62" spans="1:18" s="56" customFormat="1" x14ac:dyDescent="0.15">
      <c r="A62" s="53">
        <v>39986.99</v>
      </c>
      <c r="B62" s="53" t="s">
        <v>840</v>
      </c>
      <c r="C62" s="53">
        <v>750</v>
      </c>
      <c r="D62" s="53" t="s">
        <v>677</v>
      </c>
      <c r="E62" s="53"/>
      <c r="F62" s="53"/>
      <c r="G62" s="53" t="s">
        <v>841</v>
      </c>
      <c r="H62" s="53" t="s">
        <v>826</v>
      </c>
      <c r="I62" s="53" t="s">
        <v>725</v>
      </c>
      <c r="J62" s="57" t="s">
        <v>824</v>
      </c>
      <c r="K62" s="57"/>
      <c r="L62" s="57"/>
      <c r="M62" s="57"/>
      <c r="N62" s="56" t="s">
        <v>595</v>
      </c>
      <c r="O62" s="56" t="s">
        <v>595</v>
      </c>
      <c r="P62" s="57" t="s">
        <v>842</v>
      </c>
      <c r="Q62" s="64" t="s">
        <v>681</v>
      </c>
    </row>
    <row r="63" spans="1:18" s="53" customFormat="1" x14ac:dyDescent="0.15">
      <c r="A63" s="53">
        <v>40808</v>
      </c>
      <c r="B63" s="53" t="s">
        <v>83</v>
      </c>
      <c r="C63" s="53">
        <v>225</v>
      </c>
      <c r="D63" s="53" t="s">
        <v>702</v>
      </c>
      <c r="G63" s="53" t="s">
        <v>843</v>
      </c>
      <c r="H63" s="53" t="s">
        <v>722</v>
      </c>
      <c r="I63" s="53" t="s">
        <v>721</v>
      </c>
      <c r="J63" s="57"/>
      <c r="K63" s="57"/>
      <c r="L63" s="57"/>
      <c r="M63" s="57"/>
      <c r="N63" s="56" t="s">
        <v>595</v>
      </c>
      <c r="O63" s="53" t="s">
        <v>595</v>
      </c>
      <c r="P63" s="57" t="s">
        <v>844</v>
      </c>
      <c r="Q63" s="63" t="s">
        <v>681</v>
      </c>
      <c r="R63" s="56"/>
    </row>
    <row r="64" spans="1:18" s="56" customFormat="1" x14ac:dyDescent="0.15">
      <c r="A64" s="53">
        <v>43125</v>
      </c>
      <c r="B64" s="53" t="s">
        <v>85</v>
      </c>
      <c r="C64" s="53">
        <v>350</v>
      </c>
      <c r="D64" s="53" t="s">
        <v>677</v>
      </c>
      <c r="E64" s="53"/>
      <c r="F64" s="53"/>
      <c r="G64" s="53" t="s">
        <v>845</v>
      </c>
      <c r="H64" s="53" t="s">
        <v>746</v>
      </c>
      <c r="I64" s="53" t="s">
        <v>748</v>
      </c>
      <c r="J64" s="57" t="s">
        <v>747</v>
      </c>
      <c r="K64" s="57"/>
      <c r="L64" s="57"/>
      <c r="M64" s="57"/>
      <c r="N64" s="56" t="s">
        <v>58</v>
      </c>
      <c r="O64" s="56" t="s">
        <v>595</v>
      </c>
      <c r="P64" s="56" t="s">
        <v>846</v>
      </c>
      <c r="Q64" s="64" t="s">
        <v>681</v>
      </c>
    </row>
    <row r="65" spans="1:18" s="53" customFormat="1" x14ac:dyDescent="0.15">
      <c r="A65" s="53">
        <v>43126</v>
      </c>
      <c r="B65" s="53" t="s">
        <v>87</v>
      </c>
      <c r="C65" s="53">
        <v>350</v>
      </c>
      <c r="D65" s="53" t="s">
        <v>677</v>
      </c>
      <c r="G65" s="53" t="s">
        <v>847</v>
      </c>
      <c r="H65" s="53" t="s">
        <v>715</v>
      </c>
      <c r="I65" s="53" t="s">
        <v>717</v>
      </c>
      <c r="J65" s="57" t="s">
        <v>716</v>
      </c>
      <c r="K65" s="57"/>
      <c r="L65" s="57"/>
      <c r="M65" s="57"/>
      <c r="N65" s="56" t="s">
        <v>58</v>
      </c>
      <c r="O65" s="53" t="s">
        <v>595</v>
      </c>
      <c r="P65" s="57" t="s">
        <v>846</v>
      </c>
      <c r="Q65" s="63" t="s">
        <v>681</v>
      </c>
      <c r="R65" s="56"/>
    </row>
    <row r="66" spans="1:18" s="53" customFormat="1" x14ac:dyDescent="0.15">
      <c r="A66" s="53">
        <v>60981</v>
      </c>
      <c r="B66" s="53" t="s">
        <v>91</v>
      </c>
      <c r="C66" s="53">
        <v>250</v>
      </c>
      <c r="D66" s="53" t="s">
        <v>678</v>
      </c>
      <c r="G66" s="53" t="s">
        <v>848</v>
      </c>
      <c r="H66" s="53" t="s">
        <v>843</v>
      </c>
      <c r="J66" s="57"/>
      <c r="K66" s="57"/>
      <c r="L66" s="56"/>
      <c r="M66" s="57"/>
      <c r="N66" s="56" t="s">
        <v>94</v>
      </c>
      <c r="P66" s="57" t="s">
        <v>849</v>
      </c>
      <c r="Q66" s="63" t="s">
        <v>681</v>
      </c>
      <c r="R66" s="56"/>
    </row>
    <row r="67" spans="1:18" s="53" customFormat="1" x14ac:dyDescent="0.15">
      <c r="A67" s="53">
        <v>67799</v>
      </c>
      <c r="B67" s="53" t="s">
        <v>95</v>
      </c>
      <c r="C67" s="53">
        <v>650</v>
      </c>
      <c r="D67" s="53" t="s">
        <v>702</v>
      </c>
      <c r="G67" s="53" t="s">
        <v>850</v>
      </c>
      <c r="H67" s="53" t="s">
        <v>722</v>
      </c>
      <c r="I67" s="53" t="s">
        <v>721</v>
      </c>
      <c r="J67" s="57"/>
      <c r="K67" s="57"/>
      <c r="L67" s="57"/>
      <c r="M67" s="57"/>
      <c r="N67" s="56" t="s">
        <v>11</v>
      </c>
      <c r="P67" s="57" t="s">
        <v>804</v>
      </c>
      <c r="Q67" s="63" t="s">
        <v>681</v>
      </c>
      <c r="R67" s="56"/>
    </row>
    <row r="68" spans="1:18" s="53" customFormat="1" x14ac:dyDescent="0.15">
      <c r="A68" s="53">
        <v>105008</v>
      </c>
      <c r="B68" s="53" t="s">
        <v>851</v>
      </c>
      <c r="C68" s="53">
        <v>1199</v>
      </c>
      <c r="D68" s="53" t="s">
        <v>678</v>
      </c>
      <c r="G68" s="53" t="s">
        <v>852</v>
      </c>
      <c r="H68" s="53" t="s">
        <v>741</v>
      </c>
      <c r="I68" s="53" t="s">
        <v>803</v>
      </c>
      <c r="J68" s="57"/>
      <c r="K68" s="57"/>
      <c r="L68" s="57"/>
      <c r="M68" s="57"/>
      <c r="N68" s="56" t="s">
        <v>11</v>
      </c>
      <c r="P68" s="57" t="s">
        <v>842</v>
      </c>
      <c r="Q68" s="63" t="s">
        <v>681</v>
      </c>
      <c r="R68" s="56"/>
    </row>
    <row r="69" spans="1:18" s="53" customFormat="1" x14ac:dyDescent="0.15">
      <c r="A69" s="53">
        <v>110160</v>
      </c>
      <c r="B69" s="53" t="s">
        <v>853</v>
      </c>
      <c r="C69" s="53">
        <v>375</v>
      </c>
      <c r="D69" s="53" t="s">
        <v>678</v>
      </c>
      <c r="G69" s="53" t="s">
        <v>854</v>
      </c>
      <c r="H69" s="53" t="s">
        <v>843</v>
      </c>
      <c r="J69" s="57"/>
      <c r="K69" s="57"/>
      <c r="L69" s="57"/>
      <c r="M69" s="57"/>
      <c r="N69" s="53" t="s">
        <v>11</v>
      </c>
      <c r="P69" s="57" t="s">
        <v>796</v>
      </c>
      <c r="Q69" s="63" t="s">
        <v>681</v>
      </c>
      <c r="R69" s="56"/>
    </row>
    <row r="70" spans="1:18" s="53" customFormat="1" x14ac:dyDescent="0.15">
      <c r="A70" s="53">
        <v>110973</v>
      </c>
      <c r="B70" s="53" t="s">
        <v>99</v>
      </c>
      <c r="C70" s="53">
        <v>450</v>
      </c>
      <c r="D70" s="53" t="s">
        <v>678</v>
      </c>
      <c r="H70" s="53" t="s">
        <v>722</v>
      </c>
      <c r="I70" s="53" t="s">
        <v>721</v>
      </c>
      <c r="J70" s="57"/>
      <c r="K70" s="57"/>
      <c r="L70" s="57"/>
      <c r="M70" s="57"/>
      <c r="N70" s="53" t="s">
        <v>101</v>
      </c>
      <c r="O70" s="53" t="s">
        <v>757</v>
      </c>
      <c r="P70" s="57" t="s">
        <v>758</v>
      </c>
      <c r="Q70" s="63" t="s">
        <v>681</v>
      </c>
      <c r="R70" s="56"/>
    </row>
    <row r="71" spans="1:18" s="53" customFormat="1" x14ac:dyDescent="0.15">
      <c r="A71" s="53">
        <v>111301</v>
      </c>
      <c r="B71" s="53" t="s">
        <v>855</v>
      </c>
      <c r="C71" s="53">
        <v>599</v>
      </c>
      <c r="D71" s="53" t="s">
        <v>696</v>
      </c>
      <c r="H71" s="53" t="s">
        <v>715</v>
      </c>
      <c r="J71" s="57"/>
      <c r="K71" s="57"/>
      <c r="L71" s="57"/>
      <c r="M71" s="57"/>
      <c r="N71" s="56" t="s">
        <v>11</v>
      </c>
      <c r="P71" s="57" t="s">
        <v>796</v>
      </c>
      <c r="Q71" s="63" t="s">
        <v>681</v>
      </c>
      <c r="R71" s="56"/>
    </row>
    <row r="72" spans="1:18" s="53" customFormat="1" x14ac:dyDescent="0.15">
      <c r="A72" s="53">
        <v>112011</v>
      </c>
      <c r="B72" s="53" t="s">
        <v>102</v>
      </c>
      <c r="C72" s="53">
        <v>450</v>
      </c>
      <c r="D72" s="53" t="s">
        <v>678</v>
      </c>
      <c r="H72" s="53" t="s">
        <v>810</v>
      </c>
      <c r="I72" s="53" t="s">
        <v>847</v>
      </c>
      <c r="J72" s="57" t="s">
        <v>845</v>
      </c>
      <c r="K72" s="57"/>
      <c r="L72" s="57"/>
      <c r="N72" s="53" t="s">
        <v>101</v>
      </c>
      <c r="O72" s="53" t="s">
        <v>757</v>
      </c>
      <c r="P72" s="53" t="s">
        <v>758</v>
      </c>
      <c r="Q72" s="63" t="s">
        <v>681</v>
      </c>
      <c r="R72" s="56"/>
    </row>
    <row r="73" spans="1:18" s="53" customFormat="1" x14ac:dyDescent="0.15">
      <c r="A73" s="53">
        <v>115923</v>
      </c>
      <c r="B73" s="53" t="s">
        <v>856</v>
      </c>
      <c r="C73" s="53">
        <v>2500</v>
      </c>
      <c r="D73" s="53" t="s">
        <v>678</v>
      </c>
      <c r="H73" s="53" t="s">
        <v>714</v>
      </c>
      <c r="I73" s="53" t="s">
        <v>49</v>
      </c>
      <c r="J73" s="57" t="s">
        <v>21</v>
      </c>
      <c r="K73" s="57" t="s">
        <v>18</v>
      </c>
      <c r="L73" s="57" t="s">
        <v>802</v>
      </c>
      <c r="N73" s="53" t="s">
        <v>101</v>
      </c>
      <c r="O73" s="53" t="s">
        <v>757</v>
      </c>
      <c r="P73" s="53" t="s">
        <v>758</v>
      </c>
      <c r="Q73" s="63" t="s">
        <v>681</v>
      </c>
      <c r="R73" s="56"/>
    </row>
    <row r="74" spans="1:18" s="56" customFormat="1" x14ac:dyDescent="0.15">
      <c r="A74" s="53">
        <v>116052</v>
      </c>
      <c r="B74" s="53" t="s">
        <v>105</v>
      </c>
      <c r="C74" s="53">
        <v>450</v>
      </c>
      <c r="D74" s="53" t="s">
        <v>677</v>
      </c>
      <c r="E74" s="53"/>
      <c r="F74" s="53"/>
      <c r="G74" s="53"/>
      <c r="H74" s="53" t="s">
        <v>685</v>
      </c>
      <c r="I74" s="53"/>
      <c r="J74" s="57"/>
      <c r="K74" s="57"/>
      <c r="L74" s="57"/>
      <c r="M74" s="53"/>
      <c r="N74" s="56" t="s">
        <v>11</v>
      </c>
      <c r="P74" s="56" t="s">
        <v>796</v>
      </c>
      <c r="Q74" s="64" t="s">
        <v>681</v>
      </c>
    </row>
    <row r="75" spans="1:18" s="53" customFormat="1" x14ac:dyDescent="0.15">
      <c r="A75" s="53">
        <v>116351</v>
      </c>
      <c r="B75" s="53" t="s">
        <v>106</v>
      </c>
      <c r="C75" s="53">
        <v>450</v>
      </c>
      <c r="D75" s="53" t="s">
        <v>678</v>
      </c>
      <c r="H75" s="53" t="s">
        <v>691</v>
      </c>
      <c r="J75" s="57"/>
      <c r="K75" s="57"/>
      <c r="L75" s="57"/>
      <c r="N75" s="56" t="s">
        <v>11</v>
      </c>
      <c r="P75" s="53" t="s">
        <v>796</v>
      </c>
      <c r="Q75" s="63" t="s">
        <v>681</v>
      </c>
      <c r="R75" s="56"/>
    </row>
    <row r="76" spans="1:18" s="53" customFormat="1" x14ac:dyDescent="0.15">
      <c r="A76" s="62">
        <v>116532</v>
      </c>
      <c r="B76" s="53" t="s">
        <v>107</v>
      </c>
      <c r="C76" s="54">
        <v>450</v>
      </c>
      <c r="D76" s="54" t="s">
        <v>678</v>
      </c>
      <c r="E76" s="54"/>
      <c r="H76" s="53" t="s">
        <v>697</v>
      </c>
      <c r="J76" s="57"/>
      <c r="K76" s="57"/>
      <c r="L76" s="57"/>
      <c r="N76" s="56" t="s">
        <v>11</v>
      </c>
      <c r="P76" s="53" t="s">
        <v>796</v>
      </c>
      <c r="Q76" s="63" t="s">
        <v>681</v>
      </c>
      <c r="R76" s="56"/>
    </row>
    <row r="77" spans="1:18" s="53" customFormat="1" x14ac:dyDescent="0.15">
      <c r="A77" s="62">
        <v>116536</v>
      </c>
      <c r="B77" s="53" t="s">
        <v>108</v>
      </c>
      <c r="C77" s="54">
        <v>450</v>
      </c>
      <c r="D77" s="54" t="s">
        <v>678</v>
      </c>
      <c r="E77" s="54"/>
      <c r="H77" s="53" t="s">
        <v>705</v>
      </c>
      <c r="J77" s="57"/>
      <c r="K77" s="57"/>
      <c r="L77" s="57"/>
      <c r="N77" s="56" t="s">
        <v>11</v>
      </c>
      <c r="P77" s="53" t="s">
        <v>796</v>
      </c>
      <c r="Q77" s="63" t="s">
        <v>681</v>
      </c>
      <c r="R77" s="56"/>
    </row>
    <row r="78" spans="1:18" s="56" customFormat="1" x14ac:dyDescent="0.15">
      <c r="A78" s="65">
        <v>118751</v>
      </c>
      <c r="B78" s="56" t="s">
        <v>118</v>
      </c>
      <c r="C78" s="64">
        <v>650</v>
      </c>
      <c r="D78" s="64" t="s">
        <v>677</v>
      </c>
      <c r="E78" s="64"/>
      <c r="H78" s="56" t="s">
        <v>698</v>
      </c>
      <c r="I78" s="53"/>
      <c r="J78" s="57"/>
      <c r="K78" s="57"/>
      <c r="L78" s="57"/>
      <c r="M78" s="53"/>
      <c r="N78" s="56" t="s">
        <v>11</v>
      </c>
      <c r="P78" s="56" t="s">
        <v>796</v>
      </c>
      <c r="Q78" s="64" t="s">
        <v>681</v>
      </c>
    </row>
    <row r="79" spans="1:18" s="56" customFormat="1" x14ac:dyDescent="0.15">
      <c r="A79" s="65">
        <v>118788</v>
      </c>
      <c r="B79" s="56" t="s">
        <v>122</v>
      </c>
      <c r="C79" s="64">
        <v>650</v>
      </c>
      <c r="D79" s="64" t="s">
        <v>677</v>
      </c>
      <c r="E79" s="64"/>
      <c r="H79" s="56" t="s">
        <v>857</v>
      </c>
      <c r="I79" s="53"/>
      <c r="J79" s="57"/>
      <c r="K79" s="57"/>
      <c r="L79" s="57"/>
      <c r="M79" s="53"/>
      <c r="N79" s="56" t="s">
        <v>11</v>
      </c>
      <c r="P79" s="56" t="s">
        <v>796</v>
      </c>
      <c r="Q79" s="64" t="s">
        <v>681</v>
      </c>
    </row>
    <row r="80" spans="1:18" s="53" customFormat="1" x14ac:dyDescent="0.15">
      <c r="A80" s="62">
        <v>118789</v>
      </c>
      <c r="B80" s="53" t="s">
        <v>125</v>
      </c>
      <c r="C80" s="54">
        <v>650</v>
      </c>
      <c r="D80" s="54" t="s">
        <v>678</v>
      </c>
      <c r="E80" s="54"/>
      <c r="H80" s="53" t="s">
        <v>858</v>
      </c>
      <c r="J80" s="57"/>
      <c r="K80" s="57"/>
      <c r="L80" s="57"/>
      <c r="N80" s="56" t="s">
        <v>11</v>
      </c>
      <c r="P80" s="53" t="s">
        <v>796</v>
      </c>
      <c r="Q80" s="63" t="s">
        <v>681</v>
      </c>
      <c r="R80" s="56"/>
    </row>
    <row r="81" spans="1:18" s="53" customFormat="1" x14ac:dyDescent="0.15">
      <c r="A81" s="62">
        <v>118791</v>
      </c>
      <c r="B81" s="53" t="s">
        <v>127</v>
      </c>
      <c r="C81" s="54">
        <v>650</v>
      </c>
      <c r="D81" s="54" t="s">
        <v>678</v>
      </c>
      <c r="E81" s="54"/>
      <c r="H81" s="53" t="s">
        <v>776</v>
      </c>
      <c r="J81" s="57"/>
      <c r="K81" s="57"/>
      <c r="L81" s="57"/>
      <c r="N81" s="56" t="s">
        <v>11</v>
      </c>
      <c r="P81" s="53" t="s">
        <v>796</v>
      </c>
      <c r="Q81" s="63" t="s">
        <v>681</v>
      </c>
      <c r="R81" s="56"/>
    </row>
    <row r="82" spans="1:18" s="53" customFormat="1" x14ac:dyDescent="0.15">
      <c r="A82" s="62">
        <v>118794</v>
      </c>
      <c r="B82" s="53" t="s">
        <v>130</v>
      </c>
      <c r="C82" s="54">
        <v>650</v>
      </c>
      <c r="D82" s="54" t="s">
        <v>678</v>
      </c>
      <c r="E82" s="54"/>
      <c r="H82" s="53" t="s">
        <v>686</v>
      </c>
      <c r="J82" s="57"/>
      <c r="K82" s="57"/>
      <c r="L82" s="57"/>
      <c r="N82" s="56" t="s">
        <v>11</v>
      </c>
      <c r="P82" s="53" t="s">
        <v>796</v>
      </c>
      <c r="Q82" s="63" t="s">
        <v>681</v>
      </c>
      <c r="R82" s="56"/>
    </row>
    <row r="83" spans="1:18" s="53" customFormat="1" x14ac:dyDescent="0.15">
      <c r="A83" s="62">
        <v>118903</v>
      </c>
      <c r="B83" s="53" t="s">
        <v>134</v>
      </c>
      <c r="C83" s="54">
        <v>650</v>
      </c>
      <c r="D83" s="54" t="s">
        <v>678</v>
      </c>
      <c r="E83" s="54"/>
      <c r="H83" s="53" t="s">
        <v>714</v>
      </c>
      <c r="I83" s="53" t="s">
        <v>49</v>
      </c>
      <c r="J83" s="57" t="s">
        <v>21</v>
      </c>
      <c r="K83" s="57" t="s">
        <v>18</v>
      </c>
      <c r="L83" s="57"/>
      <c r="N83" s="53" t="s">
        <v>101</v>
      </c>
      <c r="O83" s="53" t="s">
        <v>757</v>
      </c>
      <c r="P83" s="53" t="s">
        <v>758</v>
      </c>
      <c r="Q83" s="63" t="s">
        <v>681</v>
      </c>
      <c r="R83" s="56"/>
    </row>
    <row r="84" spans="1:18" s="53" customFormat="1" x14ac:dyDescent="0.15">
      <c r="A84" s="62">
        <v>118904</v>
      </c>
      <c r="B84" s="53" t="s">
        <v>135</v>
      </c>
      <c r="C84" s="54">
        <v>650</v>
      </c>
      <c r="D84" s="54" t="s">
        <v>678</v>
      </c>
      <c r="E84" s="54"/>
      <c r="H84" s="53" t="s">
        <v>714</v>
      </c>
      <c r="I84" s="53" t="s">
        <v>49</v>
      </c>
      <c r="J84" s="57" t="s">
        <v>21</v>
      </c>
      <c r="K84" s="57" t="s">
        <v>802</v>
      </c>
      <c r="L84" s="57"/>
      <c r="N84" s="53" t="s">
        <v>101</v>
      </c>
      <c r="O84" s="53" t="s">
        <v>757</v>
      </c>
      <c r="P84" s="53" t="s">
        <v>758</v>
      </c>
      <c r="Q84" s="63" t="s">
        <v>681</v>
      </c>
      <c r="R84" s="56"/>
    </row>
    <row r="85" spans="1:18" s="53" customFormat="1" x14ac:dyDescent="0.15">
      <c r="A85" s="62">
        <v>118909</v>
      </c>
      <c r="B85" s="53" t="s">
        <v>136</v>
      </c>
      <c r="C85" s="54">
        <v>499</v>
      </c>
      <c r="D85" s="54" t="s">
        <v>678</v>
      </c>
      <c r="E85" s="54"/>
      <c r="H85" s="53" t="s">
        <v>714</v>
      </c>
      <c r="I85" s="53" t="s">
        <v>49</v>
      </c>
      <c r="J85" s="57" t="s">
        <v>21</v>
      </c>
      <c r="K85" s="57" t="s">
        <v>18</v>
      </c>
      <c r="L85" s="57" t="s">
        <v>802</v>
      </c>
      <c r="N85" s="53" t="s">
        <v>101</v>
      </c>
      <c r="O85" s="53" t="s">
        <v>757</v>
      </c>
      <c r="P85" s="53" t="s">
        <v>758</v>
      </c>
      <c r="Q85" s="63" t="s">
        <v>681</v>
      </c>
      <c r="R85" s="56"/>
    </row>
    <row r="86" spans="1:18" s="53" customFormat="1" x14ac:dyDescent="0.15">
      <c r="A86" s="62">
        <v>119078</v>
      </c>
      <c r="B86" s="53" t="s">
        <v>859</v>
      </c>
      <c r="C86" s="54">
        <v>199</v>
      </c>
      <c r="D86" s="54" t="s">
        <v>678</v>
      </c>
      <c r="E86" s="54"/>
      <c r="H86" s="53" t="s">
        <v>714</v>
      </c>
      <c r="I86" s="53" t="s">
        <v>49</v>
      </c>
      <c r="J86" s="57" t="s">
        <v>21</v>
      </c>
      <c r="K86" s="57" t="s">
        <v>18</v>
      </c>
      <c r="L86" s="57"/>
      <c r="N86" s="53" t="s">
        <v>101</v>
      </c>
      <c r="O86" s="53" t="s">
        <v>757</v>
      </c>
      <c r="P86" s="53" t="s">
        <v>758</v>
      </c>
      <c r="Q86" s="63" t="s">
        <v>681</v>
      </c>
      <c r="R86" s="56"/>
    </row>
    <row r="87" spans="1:18" s="53" customFormat="1" x14ac:dyDescent="0.15">
      <c r="A87" s="62">
        <v>119079</v>
      </c>
      <c r="B87" s="53" t="s">
        <v>860</v>
      </c>
      <c r="C87" s="54">
        <v>199</v>
      </c>
      <c r="D87" s="54" t="s">
        <v>713</v>
      </c>
      <c r="E87" s="54"/>
      <c r="H87" s="53" t="s">
        <v>714</v>
      </c>
      <c r="I87" s="53" t="s">
        <v>49</v>
      </c>
      <c r="J87" s="57" t="s">
        <v>21</v>
      </c>
      <c r="K87" s="57" t="s">
        <v>802</v>
      </c>
      <c r="L87" s="57"/>
      <c r="N87" s="53" t="s">
        <v>101</v>
      </c>
      <c r="O87" s="53" t="s">
        <v>757</v>
      </c>
      <c r="P87" s="53" t="s">
        <v>758</v>
      </c>
      <c r="Q87" s="63" t="s">
        <v>681</v>
      </c>
      <c r="R87" s="56"/>
    </row>
    <row r="88" spans="1:18" s="53" customFormat="1" x14ac:dyDescent="0.15">
      <c r="A88" s="62">
        <v>119210</v>
      </c>
      <c r="B88" s="53" t="s">
        <v>861</v>
      </c>
      <c r="C88" s="54">
        <v>650</v>
      </c>
      <c r="D88" s="54" t="s">
        <v>678</v>
      </c>
      <c r="E88" s="54"/>
      <c r="H88" s="53" t="s">
        <v>714</v>
      </c>
      <c r="I88" s="53" t="s">
        <v>49</v>
      </c>
      <c r="J88" s="57" t="s">
        <v>21</v>
      </c>
      <c r="K88" s="57" t="s">
        <v>18</v>
      </c>
      <c r="L88" s="57"/>
      <c r="N88" s="53" t="s">
        <v>101</v>
      </c>
      <c r="O88" s="53" t="s">
        <v>757</v>
      </c>
      <c r="P88" s="53" t="s">
        <v>758</v>
      </c>
      <c r="Q88" s="63" t="s">
        <v>681</v>
      </c>
      <c r="R88" s="56"/>
    </row>
    <row r="89" spans="1:18" s="53" customFormat="1" x14ac:dyDescent="0.15">
      <c r="A89" s="62">
        <v>119232</v>
      </c>
      <c r="B89" s="53" t="s">
        <v>862</v>
      </c>
      <c r="C89" s="54">
        <v>650</v>
      </c>
      <c r="D89" s="54" t="s">
        <v>702</v>
      </c>
      <c r="E89" s="54"/>
      <c r="H89" s="53" t="s">
        <v>714</v>
      </c>
      <c r="I89" s="53" t="s">
        <v>49</v>
      </c>
      <c r="J89" s="57" t="s">
        <v>21</v>
      </c>
      <c r="K89" s="57" t="s">
        <v>802</v>
      </c>
      <c r="L89" s="57"/>
      <c r="N89" s="53" t="s">
        <v>101</v>
      </c>
      <c r="O89" s="53" t="s">
        <v>757</v>
      </c>
      <c r="P89" s="53" t="s">
        <v>758</v>
      </c>
      <c r="Q89" s="63" t="s">
        <v>681</v>
      </c>
      <c r="R89" s="56"/>
    </row>
    <row r="90" spans="1:18" s="53" customFormat="1" x14ac:dyDescent="0.15">
      <c r="A90" s="62">
        <v>119321</v>
      </c>
      <c r="B90" s="53" t="s">
        <v>863</v>
      </c>
      <c r="C90" s="54">
        <v>650</v>
      </c>
      <c r="D90" s="54" t="s">
        <v>678</v>
      </c>
      <c r="E90" s="54"/>
      <c r="H90" s="53" t="s">
        <v>724</v>
      </c>
      <c r="J90" s="57"/>
      <c r="K90" s="57"/>
      <c r="L90" s="57"/>
      <c r="N90" s="53" t="s">
        <v>11</v>
      </c>
      <c r="P90" s="53" t="s">
        <v>796</v>
      </c>
      <c r="Q90" s="63" t="s">
        <v>681</v>
      </c>
      <c r="R90" s="56"/>
    </row>
    <row r="91" spans="1:18" s="56" customFormat="1" x14ac:dyDescent="0.15">
      <c r="A91" s="65">
        <v>119874</v>
      </c>
      <c r="B91" s="56" t="s">
        <v>144</v>
      </c>
      <c r="C91" s="64">
        <v>450</v>
      </c>
      <c r="D91" s="64" t="s">
        <v>677</v>
      </c>
      <c r="E91" s="64"/>
      <c r="H91" s="56" t="s">
        <v>837</v>
      </c>
      <c r="I91" s="53"/>
      <c r="J91" s="57"/>
      <c r="K91" s="57"/>
      <c r="L91" s="57"/>
      <c r="M91" s="53"/>
      <c r="N91" s="56" t="s">
        <v>11</v>
      </c>
      <c r="P91" s="56" t="s">
        <v>796</v>
      </c>
      <c r="Q91" s="64" t="s">
        <v>681</v>
      </c>
    </row>
    <row r="92" spans="1:18" s="53" customFormat="1" x14ac:dyDescent="0.15">
      <c r="A92" s="62">
        <v>119908</v>
      </c>
      <c r="B92" s="53" t="s">
        <v>147</v>
      </c>
      <c r="C92" s="54">
        <v>650</v>
      </c>
      <c r="D92" s="54" t="s">
        <v>690</v>
      </c>
      <c r="E92" s="54"/>
      <c r="H92" s="53" t="s">
        <v>827</v>
      </c>
      <c r="J92" s="57"/>
      <c r="K92" s="57"/>
      <c r="L92" s="57"/>
      <c r="N92" s="56" t="s">
        <v>11</v>
      </c>
      <c r="P92" s="53" t="s">
        <v>796</v>
      </c>
      <c r="Q92" s="63" t="s">
        <v>681</v>
      </c>
      <c r="R92" s="56"/>
    </row>
    <row r="93" spans="1:18" s="53" customFormat="1" x14ac:dyDescent="0.15">
      <c r="A93" s="62">
        <v>120007</v>
      </c>
      <c r="B93" s="53" t="s">
        <v>150</v>
      </c>
      <c r="C93" s="54">
        <v>599</v>
      </c>
      <c r="D93" s="63" t="s">
        <v>678</v>
      </c>
      <c r="E93" s="63"/>
      <c r="H93" s="57" t="s">
        <v>725</v>
      </c>
      <c r="I93" s="57" t="s">
        <v>824</v>
      </c>
      <c r="J93" s="57" t="s">
        <v>826</v>
      </c>
      <c r="K93" s="57"/>
      <c r="L93" s="57"/>
      <c r="M93" s="57"/>
      <c r="N93" s="56" t="s">
        <v>11</v>
      </c>
      <c r="P93" s="53" t="s">
        <v>864</v>
      </c>
      <c r="Q93" s="63" t="s">
        <v>681</v>
      </c>
      <c r="R93" s="56"/>
    </row>
    <row r="94" spans="1:18" s="53" customFormat="1" x14ac:dyDescent="0.15">
      <c r="A94" s="62">
        <v>120350</v>
      </c>
      <c r="B94" s="53" t="s">
        <v>152</v>
      </c>
      <c r="C94" s="54">
        <v>850</v>
      </c>
      <c r="D94" s="63" t="s">
        <v>678</v>
      </c>
      <c r="E94" s="63"/>
      <c r="H94" s="53" t="s">
        <v>787</v>
      </c>
      <c r="I94" s="57"/>
      <c r="J94" s="57"/>
      <c r="K94" s="57"/>
      <c r="L94" s="57"/>
      <c r="M94" s="57"/>
      <c r="N94" s="56" t="s">
        <v>11</v>
      </c>
      <c r="P94" s="53" t="s">
        <v>706</v>
      </c>
      <c r="Q94" s="63" t="s">
        <v>681</v>
      </c>
      <c r="R94" s="56"/>
    </row>
    <row r="95" spans="1:18" s="53" customFormat="1" ht="15" customHeight="1" x14ac:dyDescent="0.15">
      <c r="A95" s="62">
        <v>122589</v>
      </c>
      <c r="B95" s="53" t="s">
        <v>154</v>
      </c>
      <c r="C95" s="54">
        <v>450</v>
      </c>
      <c r="D95" s="54" t="s">
        <v>678</v>
      </c>
      <c r="E95" s="54"/>
      <c r="G95" s="53" t="s">
        <v>865</v>
      </c>
      <c r="H95" s="53" t="s">
        <v>865</v>
      </c>
      <c r="J95" s="57"/>
      <c r="K95" s="57"/>
      <c r="L95" s="57"/>
      <c r="N95" s="57" t="s">
        <v>11</v>
      </c>
      <c r="P95" s="53" t="s">
        <v>864</v>
      </c>
      <c r="Q95" s="63" t="s">
        <v>681</v>
      </c>
      <c r="R95" s="56"/>
    </row>
    <row r="96" spans="1:18" s="53" customFormat="1" x14ac:dyDescent="0.15">
      <c r="A96" s="62">
        <v>122592.18</v>
      </c>
      <c r="B96" s="53" t="s">
        <v>866</v>
      </c>
      <c r="C96" s="54">
        <v>450</v>
      </c>
      <c r="D96" s="54" t="s">
        <v>678</v>
      </c>
      <c r="E96" s="54"/>
      <c r="H96" s="53" t="s">
        <v>10</v>
      </c>
      <c r="I96" s="53" t="s">
        <v>16</v>
      </c>
      <c r="J96" s="57"/>
      <c r="K96" s="57"/>
      <c r="L96" s="57"/>
      <c r="N96" s="56" t="s">
        <v>11</v>
      </c>
      <c r="P96" s="53" t="s">
        <v>864</v>
      </c>
      <c r="Q96" s="63" t="s">
        <v>681</v>
      </c>
      <c r="R96" s="56"/>
    </row>
    <row r="97" spans="1:18" s="53" customFormat="1" x14ac:dyDescent="0.15">
      <c r="A97" s="62">
        <v>126123</v>
      </c>
      <c r="B97" s="53" t="s">
        <v>157</v>
      </c>
      <c r="C97" s="54">
        <v>499</v>
      </c>
      <c r="D97" s="54" t="s">
        <v>690</v>
      </c>
      <c r="E97" s="54"/>
      <c r="H97" s="53" t="s">
        <v>837</v>
      </c>
      <c r="J97" s="57"/>
      <c r="K97" s="57"/>
      <c r="L97" s="57"/>
      <c r="N97" s="56" t="s">
        <v>11</v>
      </c>
      <c r="P97" s="53" t="s">
        <v>706</v>
      </c>
      <c r="Q97" s="63" t="s">
        <v>681</v>
      </c>
      <c r="R97" s="56"/>
    </row>
    <row r="98" spans="1:18" s="56" customFormat="1" x14ac:dyDescent="0.15">
      <c r="A98" s="65">
        <v>126559</v>
      </c>
      <c r="B98" s="56" t="s">
        <v>159</v>
      </c>
      <c r="C98" s="64">
        <v>650</v>
      </c>
      <c r="D98" s="64" t="s">
        <v>677</v>
      </c>
      <c r="E98" s="64"/>
      <c r="H98" s="53" t="s">
        <v>850</v>
      </c>
      <c r="I98" s="53"/>
      <c r="J98" s="57"/>
      <c r="K98" s="57"/>
      <c r="L98" s="57"/>
      <c r="M98" s="53"/>
      <c r="N98" s="56" t="s">
        <v>11</v>
      </c>
      <c r="P98" s="56" t="s">
        <v>706</v>
      </c>
      <c r="Q98" s="64" t="s">
        <v>681</v>
      </c>
    </row>
    <row r="99" spans="1:18" s="56" customFormat="1" x14ac:dyDescent="0.15">
      <c r="A99" s="65">
        <v>128220</v>
      </c>
      <c r="B99" s="56" t="s">
        <v>161</v>
      </c>
      <c r="C99" s="64">
        <v>450</v>
      </c>
      <c r="D99" s="64" t="s">
        <v>677</v>
      </c>
      <c r="E99" s="64"/>
      <c r="H99" s="56" t="s">
        <v>818</v>
      </c>
      <c r="I99" s="53"/>
      <c r="J99" s="57"/>
      <c r="K99" s="57"/>
      <c r="L99" s="57"/>
      <c r="M99" s="53"/>
      <c r="N99" s="56" t="s">
        <v>11</v>
      </c>
      <c r="P99" s="56" t="s">
        <v>706</v>
      </c>
      <c r="Q99" s="64" t="s">
        <v>681</v>
      </c>
    </row>
    <row r="100" spans="1:18" s="53" customFormat="1" x14ac:dyDescent="0.15">
      <c r="A100" s="62">
        <v>128263</v>
      </c>
      <c r="B100" s="53" t="s">
        <v>867</v>
      </c>
      <c r="C100" s="54">
        <v>450</v>
      </c>
      <c r="D100" s="54" t="s">
        <v>678</v>
      </c>
      <c r="E100" s="54"/>
      <c r="H100" s="53" t="s">
        <v>865</v>
      </c>
      <c r="J100" s="57"/>
      <c r="K100" s="57"/>
      <c r="L100" s="57"/>
      <c r="N100" s="56" t="s">
        <v>11</v>
      </c>
      <c r="P100" s="53" t="s">
        <v>706</v>
      </c>
      <c r="Q100" s="63" t="s">
        <v>681</v>
      </c>
      <c r="R100" s="56"/>
    </row>
    <row r="101" spans="1:18" s="56" customFormat="1" x14ac:dyDescent="0.15">
      <c r="A101" s="65">
        <v>128509</v>
      </c>
      <c r="B101" s="56" t="s">
        <v>165</v>
      </c>
      <c r="C101" s="64">
        <v>550</v>
      </c>
      <c r="D101" s="64" t="s">
        <v>677</v>
      </c>
      <c r="E101" s="64"/>
      <c r="H101" s="56" t="s">
        <v>685</v>
      </c>
      <c r="I101" s="53"/>
      <c r="J101" s="57"/>
      <c r="K101" s="57"/>
      <c r="L101" s="57"/>
      <c r="M101" s="53"/>
      <c r="N101" s="56" t="s">
        <v>11</v>
      </c>
      <c r="P101" s="56" t="s">
        <v>706</v>
      </c>
      <c r="Q101" s="64" t="s">
        <v>681</v>
      </c>
    </row>
    <row r="102" spans="1:18" s="53" customFormat="1" x14ac:dyDescent="0.15">
      <c r="A102" s="62">
        <v>128602</v>
      </c>
      <c r="B102" s="53" t="s">
        <v>166</v>
      </c>
      <c r="C102" s="54">
        <v>550</v>
      </c>
      <c r="D102" s="54" t="s">
        <v>702</v>
      </c>
      <c r="E102" s="54"/>
      <c r="H102" s="53" t="s">
        <v>691</v>
      </c>
      <c r="J102" s="57"/>
      <c r="K102" s="57"/>
      <c r="L102" s="57"/>
      <c r="N102" s="56" t="s">
        <v>11</v>
      </c>
      <c r="P102" s="53" t="s">
        <v>706</v>
      </c>
      <c r="Q102" s="63" t="s">
        <v>681</v>
      </c>
      <c r="R102" s="56"/>
    </row>
    <row r="103" spans="1:18" s="56" customFormat="1" x14ac:dyDescent="0.15">
      <c r="A103" s="65">
        <v>128605</v>
      </c>
      <c r="B103" s="56" t="s">
        <v>167</v>
      </c>
      <c r="C103" s="64">
        <v>550</v>
      </c>
      <c r="D103" s="64" t="s">
        <v>677</v>
      </c>
      <c r="E103" s="64"/>
      <c r="H103" s="56" t="s">
        <v>697</v>
      </c>
      <c r="I103" s="53"/>
      <c r="J103" s="57"/>
      <c r="K103" s="57"/>
      <c r="L103" s="57"/>
      <c r="M103" s="53"/>
      <c r="N103" s="56" t="s">
        <v>11</v>
      </c>
      <c r="P103" s="56" t="s">
        <v>706</v>
      </c>
      <c r="Q103" s="64" t="s">
        <v>681</v>
      </c>
    </row>
    <row r="104" spans="1:18" s="53" customFormat="1" x14ac:dyDescent="0.15">
      <c r="A104" s="62">
        <v>128608</v>
      </c>
      <c r="B104" s="53" t="s">
        <v>171</v>
      </c>
      <c r="C104" s="54">
        <v>550</v>
      </c>
      <c r="D104" s="54" t="s">
        <v>678</v>
      </c>
      <c r="E104" s="54"/>
      <c r="H104" s="53" t="s">
        <v>705</v>
      </c>
      <c r="J104" s="57"/>
      <c r="K104" s="57"/>
      <c r="L104" s="57"/>
      <c r="N104" s="56" t="s">
        <v>11</v>
      </c>
      <c r="P104" s="53" t="s">
        <v>706</v>
      </c>
      <c r="Q104" s="63" t="s">
        <v>681</v>
      </c>
      <c r="R104" s="56"/>
    </row>
    <row r="105" spans="1:18" s="53" customFormat="1" x14ac:dyDescent="0.15">
      <c r="A105" s="62">
        <v>128650</v>
      </c>
      <c r="B105" s="53" t="s">
        <v>173</v>
      </c>
      <c r="C105" s="54">
        <v>475</v>
      </c>
      <c r="D105" s="54" t="s">
        <v>678</v>
      </c>
      <c r="E105" s="54"/>
      <c r="H105" s="53" t="s">
        <v>865</v>
      </c>
      <c r="J105" s="57"/>
      <c r="K105" s="57"/>
      <c r="L105" s="57"/>
      <c r="N105" s="56" t="s">
        <v>11</v>
      </c>
      <c r="P105" s="53" t="s">
        <v>864</v>
      </c>
      <c r="Q105" s="63" t="s">
        <v>681</v>
      </c>
      <c r="R105" s="56"/>
    </row>
    <row r="106" spans="1:18" s="53" customFormat="1" x14ac:dyDescent="0.15">
      <c r="A106" s="62">
        <v>128651</v>
      </c>
      <c r="B106" s="53" t="s">
        <v>175</v>
      </c>
      <c r="C106" s="54">
        <v>450</v>
      </c>
      <c r="D106" s="54" t="s">
        <v>678</v>
      </c>
      <c r="E106" s="54"/>
      <c r="H106" s="53" t="s">
        <v>865</v>
      </c>
      <c r="J106" s="57"/>
      <c r="K106" s="57"/>
      <c r="L106" s="57"/>
      <c r="N106" s="56" t="s">
        <v>11</v>
      </c>
      <c r="P106" s="53" t="s">
        <v>706</v>
      </c>
      <c r="Q106" s="63" t="s">
        <v>681</v>
      </c>
      <c r="R106" s="56"/>
    </row>
    <row r="107" spans="1:18" s="56" customFormat="1" x14ac:dyDescent="0.15">
      <c r="A107" s="65">
        <v>129146</v>
      </c>
      <c r="B107" s="56" t="s">
        <v>177</v>
      </c>
      <c r="C107" s="64">
        <v>450</v>
      </c>
      <c r="D107" s="64" t="s">
        <v>677</v>
      </c>
      <c r="E107" s="64"/>
      <c r="H107" s="56" t="s">
        <v>698</v>
      </c>
      <c r="I107" s="57"/>
      <c r="J107" s="57"/>
      <c r="K107" s="57"/>
      <c r="L107" s="57"/>
      <c r="M107" s="57"/>
      <c r="N107" s="56" t="s">
        <v>11</v>
      </c>
      <c r="P107" s="56" t="s">
        <v>706</v>
      </c>
      <c r="Q107" s="64" t="s">
        <v>681</v>
      </c>
    </row>
    <row r="108" spans="1:18" s="53" customFormat="1" x14ac:dyDescent="0.15">
      <c r="A108" s="62">
        <v>129148</v>
      </c>
      <c r="B108" s="53" t="s">
        <v>179</v>
      </c>
      <c r="C108" s="54">
        <v>350</v>
      </c>
      <c r="D108" s="54" t="s">
        <v>678</v>
      </c>
      <c r="E108" s="54"/>
      <c r="H108" s="53" t="s">
        <v>686</v>
      </c>
      <c r="J108" s="57"/>
      <c r="K108" s="57"/>
      <c r="L108" s="57"/>
      <c r="N108" s="56" t="s">
        <v>11</v>
      </c>
      <c r="P108" s="53" t="s">
        <v>706</v>
      </c>
      <c r="Q108" s="63" t="s">
        <v>681</v>
      </c>
      <c r="R108" s="56"/>
    </row>
    <row r="109" spans="1:18" s="53" customFormat="1" x14ac:dyDescent="0.15">
      <c r="A109" s="62">
        <v>129220</v>
      </c>
      <c r="B109" s="53" t="s">
        <v>181</v>
      </c>
      <c r="C109" s="54">
        <v>850</v>
      </c>
      <c r="D109" s="54" t="s">
        <v>678</v>
      </c>
      <c r="E109" s="54"/>
      <c r="H109" s="53" t="s">
        <v>716</v>
      </c>
      <c r="I109" s="53" t="s">
        <v>715</v>
      </c>
      <c r="J109" s="57" t="s">
        <v>717</v>
      </c>
      <c r="K109" s="57"/>
      <c r="L109" s="57"/>
      <c r="N109" s="56" t="s">
        <v>11</v>
      </c>
      <c r="P109" s="53" t="s">
        <v>864</v>
      </c>
      <c r="Q109" s="63" t="s">
        <v>681</v>
      </c>
      <c r="R109" s="56"/>
    </row>
    <row r="110" spans="1:18" s="56" customFormat="1" x14ac:dyDescent="0.15">
      <c r="A110" s="65">
        <v>129221</v>
      </c>
      <c r="B110" s="56" t="s">
        <v>183</v>
      </c>
      <c r="C110" s="64">
        <v>850</v>
      </c>
      <c r="D110" s="64" t="s">
        <v>677</v>
      </c>
      <c r="E110" s="64"/>
      <c r="H110" s="56" t="s">
        <v>747</v>
      </c>
      <c r="I110" s="53" t="s">
        <v>746</v>
      </c>
      <c r="J110" s="57" t="s">
        <v>748</v>
      </c>
      <c r="K110" s="57"/>
      <c r="L110" s="57"/>
      <c r="M110" s="53"/>
      <c r="N110" s="56" t="s">
        <v>11</v>
      </c>
      <c r="P110" s="56" t="s">
        <v>864</v>
      </c>
      <c r="Q110" s="64" t="s">
        <v>681</v>
      </c>
    </row>
    <row r="111" spans="1:18" s="53" customFormat="1" x14ac:dyDescent="0.15">
      <c r="A111" s="62">
        <v>129305</v>
      </c>
      <c r="B111" s="53" t="s">
        <v>186</v>
      </c>
      <c r="C111" s="54">
        <v>850</v>
      </c>
      <c r="D111" s="63" t="s">
        <v>702</v>
      </c>
      <c r="E111" s="63"/>
      <c r="H111" s="57" t="s">
        <v>826</v>
      </c>
      <c r="I111" s="57"/>
      <c r="J111" s="57"/>
      <c r="K111" s="57"/>
      <c r="L111" s="57"/>
      <c r="M111" s="57"/>
      <c r="N111" s="56" t="s">
        <v>11</v>
      </c>
      <c r="P111" s="57" t="s">
        <v>864</v>
      </c>
      <c r="Q111" s="63" t="s">
        <v>681</v>
      </c>
      <c r="R111" s="56"/>
    </row>
    <row r="112" spans="1:18" s="53" customFormat="1" x14ac:dyDescent="0.15">
      <c r="A112" s="62">
        <v>129508</v>
      </c>
      <c r="B112" s="53" t="s">
        <v>190</v>
      </c>
      <c r="C112" s="54">
        <v>350</v>
      </c>
      <c r="D112" s="54" t="s">
        <v>719</v>
      </c>
      <c r="E112" s="54"/>
      <c r="H112" s="53" t="s">
        <v>698</v>
      </c>
      <c r="J112" s="57"/>
      <c r="K112" s="57"/>
      <c r="L112" s="57"/>
      <c r="N112" s="56" t="s">
        <v>11</v>
      </c>
      <c r="P112" s="53" t="s">
        <v>706</v>
      </c>
      <c r="Q112" s="63" t="s">
        <v>681</v>
      </c>
      <c r="R112" s="56"/>
    </row>
    <row r="113" spans="1:18" s="53" customFormat="1" x14ac:dyDescent="0.15">
      <c r="A113" s="62">
        <v>129539</v>
      </c>
      <c r="B113" s="53" t="s">
        <v>191</v>
      </c>
      <c r="C113" s="54">
        <v>550</v>
      </c>
      <c r="D113" s="54" t="s">
        <v>678</v>
      </c>
      <c r="E113" s="54"/>
      <c r="H113" s="53" t="s">
        <v>716</v>
      </c>
      <c r="I113" s="53" t="s">
        <v>715</v>
      </c>
      <c r="J113" s="57" t="s">
        <v>717</v>
      </c>
      <c r="K113" s="57"/>
      <c r="L113" s="57"/>
      <c r="N113" s="56" t="s">
        <v>11</v>
      </c>
      <c r="P113" s="53" t="s">
        <v>706</v>
      </c>
      <c r="Q113" s="63" t="s">
        <v>681</v>
      </c>
      <c r="R113" s="56"/>
    </row>
    <row r="114" spans="1:18" s="56" customFormat="1" x14ac:dyDescent="0.15">
      <c r="A114" s="65">
        <v>129568</v>
      </c>
      <c r="B114" s="56" t="s">
        <v>193</v>
      </c>
      <c r="C114" s="64">
        <v>650</v>
      </c>
      <c r="D114" s="64" t="s">
        <v>677</v>
      </c>
      <c r="E114" s="64"/>
      <c r="H114" s="56" t="s">
        <v>716</v>
      </c>
      <c r="I114" s="53" t="s">
        <v>715</v>
      </c>
      <c r="J114" s="57" t="s">
        <v>717</v>
      </c>
      <c r="K114" s="57"/>
      <c r="L114" s="57"/>
      <c r="M114" s="53"/>
      <c r="N114" s="56" t="s">
        <v>11</v>
      </c>
      <c r="P114" s="56" t="s">
        <v>706</v>
      </c>
      <c r="Q114" s="64" t="s">
        <v>681</v>
      </c>
    </row>
    <row r="115" spans="1:18" s="56" customFormat="1" x14ac:dyDescent="0.15">
      <c r="A115" s="65">
        <v>129569</v>
      </c>
      <c r="B115" s="56" t="s">
        <v>194</v>
      </c>
      <c r="C115" s="64">
        <v>650</v>
      </c>
      <c r="D115" s="64" t="s">
        <v>677</v>
      </c>
      <c r="E115" s="64"/>
      <c r="H115" s="56" t="s">
        <v>747</v>
      </c>
      <c r="I115" s="53" t="s">
        <v>746</v>
      </c>
      <c r="J115" s="57" t="s">
        <v>748</v>
      </c>
      <c r="K115" s="57"/>
      <c r="L115" s="57"/>
      <c r="M115" s="53"/>
      <c r="N115" s="56" t="s">
        <v>11</v>
      </c>
      <c r="P115" s="56" t="s">
        <v>864</v>
      </c>
      <c r="Q115" s="64" t="s">
        <v>681</v>
      </c>
    </row>
    <row r="116" spans="1:18" s="53" customFormat="1" x14ac:dyDescent="0.15">
      <c r="A116" s="62">
        <v>129579</v>
      </c>
      <c r="B116" s="53" t="s">
        <v>195</v>
      </c>
      <c r="C116" s="54">
        <v>499</v>
      </c>
      <c r="D116" s="54" t="s">
        <v>678</v>
      </c>
      <c r="E116" s="54"/>
      <c r="H116" s="53" t="s">
        <v>679</v>
      </c>
      <c r="J116" s="57"/>
      <c r="K116" s="57"/>
      <c r="L116" s="57"/>
      <c r="N116" s="56" t="s">
        <v>11</v>
      </c>
      <c r="P116" s="53" t="s">
        <v>706</v>
      </c>
      <c r="Q116" s="63" t="s">
        <v>681</v>
      </c>
      <c r="R116" s="56"/>
    </row>
    <row r="117" spans="1:18" s="53" customFormat="1" x14ac:dyDescent="0.15">
      <c r="A117" s="62">
        <v>129580</v>
      </c>
      <c r="B117" s="53" t="s">
        <v>196</v>
      </c>
      <c r="C117" s="54">
        <v>499</v>
      </c>
      <c r="D117" s="54" t="s">
        <v>702</v>
      </c>
      <c r="E117" s="54"/>
      <c r="H117" s="53" t="s">
        <v>686</v>
      </c>
      <c r="J117" s="57"/>
      <c r="K117" s="57"/>
      <c r="L117" s="57"/>
      <c r="N117" s="56" t="s">
        <v>11</v>
      </c>
      <c r="P117" s="53" t="s">
        <v>706</v>
      </c>
      <c r="Q117" s="63" t="s">
        <v>681</v>
      </c>
      <c r="R117" s="56"/>
    </row>
    <row r="118" spans="1:18" s="56" customFormat="1" x14ac:dyDescent="0.15">
      <c r="A118" s="65">
        <v>129756</v>
      </c>
      <c r="B118" s="56" t="s">
        <v>197</v>
      </c>
      <c r="C118" s="64">
        <v>350</v>
      </c>
      <c r="D118" s="64" t="s">
        <v>677</v>
      </c>
      <c r="E118" s="64"/>
      <c r="H118" s="56" t="s">
        <v>734</v>
      </c>
      <c r="I118" s="53"/>
      <c r="J118" s="57"/>
      <c r="K118" s="57"/>
      <c r="L118" s="57"/>
      <c r="M118" s="53"/>
      <c r="N118" s="56" t="s">
        <v>11</v>
      </c>
      <c r="P118" s="56" t="s">
        <v>706</v>
      </c>
      <c r="Q118" s="64" t="s">
        <v>681</v>
      </c>
    </row>
    <row r="119" spans="1:18" s="56" customFormat="1" x14ac:dyDescent="0.15">
      <c r="A119" s="65">
        <v>129802</v>
      </c>
      <c r="B119" s="56" t="s">
        <v>198</v>
      </c>
      <c r="C119" s="64">
        <v>450</v>
      </c>
      <c r="D119" s="64" t="s">
        <v>677</v>
      </c>
      <c r="E119" s="64"/>
      <c r="H119" s="56" t="s">
        <v>725</v>
      </c>
      <c r="I119" s="57"/>
      <c r="J119" s="57"/>
      <c r="K119" s="57"/>
      <c r="L119" s="57"/>
      <c r="M119" s="57"/>
      <c r="N119" s="56" t="s">
        <v>11</v>
      </c>
      <c r="P119" s="56" t="s">
        <v>864</v>
      </c>
      <c r="Q119" s="64" t="s">
        <v>681</v>
      </c>
    </row>
    <row r="120" spans="1:18" s="53" customFormat="1" x14ac:dyDescent="0.15">
      <c r="A120" s="62">
        <v>129854</v>
      </c>
      <c r="B120" s="53" t="s">
        <v>199</v>
      </c>
      <c r="C120" s="54">
        <v>450</v>
      </c>
      <c r="D120" s="54" t="s">
        <v>678</v>
      </c>
      <c r="E120" s="54"/>
      <c r="H120" s="53" t="s">
        <v>810</v>
      </c>
      <c r="I120" s="53" t="s">
        <v>847</v>
      </c>
      <c r="J120" s="57" t="s">
        <v>845</v>
      </c>
      <c r="K120" s="57"/>
      <c r="L120" s="57"/>
      <c r="N120" s="56" t="s">
        <v>11</v>
      </c>
      <c r="P120" s="53" t="s">
        <v>706</v>
      </c>
      <c r="Q120" s="63" t="s">
        <v>681</v>
      </c>
      <c r="R120" s="56"/>
    </row>
    <row r="121" spans="1:18" s="53" customFormat="1" x14ac:dyDescent="0.15">
      <c r="A121" s="62">
        <v>129872</v>
      </c>
      <c r="B121" s="53" t="s">
        <v>200</v>
      </c>
      <c r="C121" s="54">
        <v>550</v>
      </c>
      <c r="D121" s="54" t="s">
        <v>702</v>
      </c>
      <c r="E121" s="54"/>
      <c r="H121" s="53" t="s">
        <v>837</v>
      </c>
      <c r="J121" s="57"/>
      <c r="K121" s="57"/>
      <c r="L121" s="57"/>
      <c r="N121" s="56" t="s">
        <v>11</v>
      </c>
      <c r="P121" s="53" t="s">
        <v>706</v>
      </c>
      <c r="Q121" s="63" t="s">
        <v>681</v>
      </c>
      <c r="R121" s="56"/>
    </row>
    <row r="122" spans="1:18" s="53" customFormat="1" x14ac:dyDescent="0.15">
      <c r="A122" s="62">
        <v>129948</v>
      </c>
      <c r="B122" s="53" t="s">
        <v>201</v>
      </c>
      <c r="C122" s="54">
        <v>450</v>
      </c>
      <c r="D122" s="54" t="s">
        <v>677</v>
      </c>
      <c r="E122" s="54"/>
      <c r="H122" s="53" t="s">
        <v>776</v>
      </c>
      <c r="J122" s="57"/>
      <c r="K122" s="57"/>
      <c r="L122" s="57"/>
      <c r="N122" s="56" t="s">
        <v>11</v>
      </c>
      <c r="P122" s="53" t="s">
        <v>706</v>
      </c>
      <c r="Q122" s="63" t="s">
        <v>681</v>
      </c>
      <c r="R122" s="56"/>
    </row>
    <row r="123" spans="1:18" s="53" customFormat="1" x14ac:dyDescent="0.15">
      <c r="A123" s="62">
        <v>129955</v>
      </c>
      <c r="B123" s="53" t="s">
        <v>202</v>
      </c>
      <c r="C123" s="54">
        <v>450</v>
      </c>
      <c r="D123" s="54" t="s">
        <v>690</v>
      </c>
      <c r="E123" s="54"/>
      <c r="H123" s="53" t="s">
        <v>799</v>
      </c>
      <c r="J123" s="57"/>
      <c r="K123" s="57"/>
      <c r="L123" s="57"/>
      <c r="N123" s="56" t="s">
        <v>11</v>
      </c>
      <c r="P123" s="53" t="s">
        <v>706</v>
      </c>
      <c r="Q123" s="63" t="s">
        <v>681</v>
      </c>
      <c r="R123" s="56"/>
    </row>
    <row r="124" spans="1:18" s="53" customFormat="1" x14ac:dyDescent="0.15">
      <c r="A124" s="62">
        <v>129956</v>
      </c>
      <c r="B124" s="53" t="s">
        <v>215</v>
      </c>
      <c r="C124" s="54">
        <v>650</v>
      </c>
      <c r="D124" s="54" t="s">
        <v>690</v>
      </c>
      <c r="E124" s="54"/>
      <c r="H124" s="53" t="s">
        <v>799</v>
      </c>
      <c r="J124" s="57"/>
      <c r="K124" s="57"/>
      <c r="L124" s="57"/>
      <c r="N124" s="56" t="s">
        <v>11</v>
      </c>
      <c r="P124" s="53" t="s">
        <v>796</v>
      </c>
      <c r="Q124" s="63" t="s">
        <v>681</v>
      </c>
      <c r="R124" s="56"/>
    </row>
    <row r="125" spans="1:18" s="56" customFormat="1" x14ac:dyDescent="0.15">
      <c r="A125" s="65">
        <v>139754</v>
      </c>
      <c r="B125" s="56" t="s">
        <v>216</v>
      </c>
      <c r="C125" s="64">
        <v>399</v>
      </c>
      <c r="D125" s="64" t="s">
        <v>677</v>
      </c>
      <c r="E125" s="64"/>
      <c r="H125" s="56" t="s">
        <v>734</v>
      </c>
      <c r="I125" s="53"/>
      <c r="J125" s="57"/>
      <c r="K125" s="57"/>
      <c r="L125" s="57"/>
      <c r="M125" s="53"/>
      <c r="N125" s="56" t="s">
        <v>11</v>
      </c>
      <c r="P125" s="56" t="s">
        <v>804</v>
      </c>
      <c r="Q125" s="64" t="s">
        <v>681</v>
      </c>
    </row>
    <row r="126" spans="1:18" s="53" customFormat="1" x14ac:dyDescent="0.15">
      <c r="A126" s="62">
        <v>139949</v>
      </c>
      <c r="B126" s="53" t="s">
        <v>217</v>
      </c>
      <c r="C126" s="54">
        <v>399</v>
      </c>
      <c r="D126" s="54" t="s">
        <v>690</v>
      </c>
      <c r="E126" s="54"/>
      <c r="H126" s="53" t="s">
        <v>776</v>
      </c>
      <c r="J126" s="57"/>
      <c r="K126" s="57"/>
      <c r="L126" s="57"/>
      <c r="N126" s="56" t="s">
        <v>11</v>
      </c>
      <c r="P126" s="53" t="s">
        <v>804</v>
      </c>
      <c r="Q126" s="63" t="s">
        <v>681</v>
      </c>
      <c r="R126" s="56"/>
    </row>
    <row r="127" spans="1:18" s="53" customFormat="1" x14ac:dyDescent="0.15">
      <c r="A127" s="62">
        <v>139954</v>
      </c>
      <c r="B127" s="53" t="s">
        <v>218</v>
      </c>
      <c r="C127" s="54">
        <v>399</v>
      </c>
      <c r="D127" s="54" t="s">
        <v>690</v>
      </c>
      <c r="E127" s="54"/>
      <c r="H127" s="53" t="s">
        <v>799</v>
      </c>
      <c r="J127" s="57"/>
      <c r="K127" s="57"/>
      <c r="L127" s="57"/>
      <c r="N127" s="56" t="s">
        <v>11</v>
      </c>
      <c r="P127" s="53" t="s">
        <v>804</v>
      </c>
      <c r="Q127" s="63" t="s">
        <v>681</v>
      </c>
      <c r="R127" s="56"/>
    </row>
    <row r="128" spans="1:18" s="53" customFormat="1" x14ac:dyDescent="0.15">
      <c r="A128" s="62">
        <v>147865</v>
      </c>
      <c r="B128" s="53" t="s">
        <v>219</v>
      </c>
      <c r="C128" s="54">
        <v>650</v>
      </c>
      <c r="D128" s="54" t="s">
        <v>678</v>
      </c>
      <c r="E128" s="54"/>
      <c r="H128" s="53" t="s">
        <v>716</v>
      </c>
      <c r="I128" s="53" t="s">
        <v>715</v>
      </c>
      <c r="J128" s="57" t="s">
        <v>717</v>
      </c>
      <c r="K128" s="57" t="s">
        <v>748</v>
      </c>
      <c r="L128" s="53" t="s">
        <v>747</v>
      </c>
      <c r="M128" s="53" t="s">
        <v>746</v>
      </c>
      <c r="N128" s="56" t="s">
        <v>595</v>
      </c>
      <c r="O128" s="53" t="s">
        <v>595</v>
      </c>
      <c r="P128" s="53" t="s">
        <v>868</v>
      </c>
      <c r="Q128" s="63" t="s">
        <v>681</v>
      </c>
      <c r="R128" s="56"/>
    </row>
    <row r="129" spans="1:18" s="53" customFormat="1" x14ac:dyDescent="0.15">
      <c r="A129" s="62">
        <v>147866</v>
      </c>
      <c r="B129" s="53" t="s">
        <v>220</v>
      </c>
      <c r="C129" s="54">
        <v>699</v>
      </c>
      <c r="D129" s="54" t="s">
        <v>678</v>
      </c>
      <c r="E129" s="54"/>
      <c r="H129" s="53" t="s">
        <v>716</v>
      </c>
      <c r="I129" s="53" t="s">
        <v>715</v>
      </c>
      <c r="J129" s="57" t="s">
        <v>717</v>
      </c>
      <c r="K129" s="57" t="s">
        <v>748</v>
      </c>
      <c r="L129" s="57" t="s">
        <v>747</v>
      </c>
      <c r="M129" s="53" t="s">
        <v>746</v>
      </c>
      <c r="N129" s="56" t="s">
        <v>595</v>
      </c>
      <c r="O129" s="53" t="s">
        <v>595</v>
      </c>
      <c r="P129" s="53" t="s">
        <v>868</v>
      </c>
      <c r="Q129" s="63" t="s">
        <v>681</v>
      </c>
      <c r="R129" s="56"/>
    </row>
    <row r="130" spans="1:18" s="53" customFormat="1" x14ac:dyDescent="0.15">
      <c r="A130" s="62">
        <v>149568</v>
      </c>
      <c r="B130" s="53" t="s">
        <v>221</v>
      </c>
      <c r="C130" s="54">
        <v>699</v>
      </c>
      <c r="D130" s="54" t="s">
        <v>702</v>
      </c>
      <c r="E130" s="54"/>
      <c r="H130" s="53" t="s">
        <v>716</v>
      </c>
      <c r="I130" s="53" t="s">
        <v>715</v>
      </c>
      <c r="J130" s="57" t="s">
        <v>717</v>
      </c>
      <c r="K130" s="57"/>
      <c r="L130" s="57"/>
      <c r="N130" s="56" t="s">
        <v>595</v>
      </c>
      <c r="O130" s="53" t="s">
        <v>595</v>
      </c>
      <c r="P130" s="53" t="s">
        <v>868</v>
      </c>
      <c r="Q130" s="63" t="s">
        <v>681</v>
      </c>
      <c r="R130" s="56"/>
    </row>
    <row r="131" spans="1:18" s="53" customFormat="1" x14ac:dyDescent="0.15">
      <c r="A131" s="62">
        <v>149569</v>
      </c>
      <c r="B131" s="53" t="s">
        <v>222</v>
      </c>
      <c r="C131" s="54">
        <v>699</v>
      </c>
      <c r="D131" s="54" t="s">
        <v>702</v>
      </c>
      <c r="E131" s="54"/>
      <c r="H131" s="53" t="s">
        <v>747</v>
      </c>
      <c r="I131" s="53" t="s">
        <v>746</v>
      </c>
      <c r="J131" s="57" t="s">
        <v>748</v>
      </c>
      <c r="K131" s="57"/>
      <c r="L131" s="57"/>
      <c r="N131" s="56" t="s">
        <v>595</v>
      </c>
      <c r="O131" s="53" t="s">
        <v>595</v>
      </c>
      <c r="P131" s="53" t="s">
        <v>868</v>
      </c>
      <c r="Q131" s="63" t="s">
        <v>681</v>
      </c>
      <c r="R131" s="56"/>
    </row>
    <row r="132" spans="1:18" s="53" customFormat="1" x14ac:dyDescent="0.15">
      <c r="A132" s="62">
        <v>159945</v>
      </c>
      <c r="B132" s="53" t="s">
        <v>223</v>
      </c>
      <c r="C132" s="54">
        <v>125</v>
      </c>
      <c r="D132" s="54" t="s">
        <v>702</v>
      </c>
      <c r="E132" s="54"/>
      <c r="H132" s="53" t="s">
        <v>734</v>
      </c>
      <c r="J132" s="57"/>
      <c r="K132" s="57"/>
      <c r="L132" s="57"/>
      <c r="N132" s="56" t="s">
        <v>595</v>
      </c>
      <c r="O132" s="53" t="s">
        <v>595</v>
      </c>
      <c r="P132" s="53" t="s">
        <v>869</v>
      </c>
      <c r="Q132" s="63" t="s">
        <v>681</v>
      </c>
      <c r="R132" s="56"/>
    </row>
    <row r="133" spans="1:18" s="53" customFormat="1" x14ac:dyDescent="0.15">
      <c r="A133" s="62">
        <v>160750</v>
      </c>
      <c r="B133" s="53" t="s">
        <v>870</v>
      </c>
      <c r="C133" s="54">
        <v>99</v>
      </c>
      <c r="D133" s="54" t="s">
        <v>678</v>
      </c>
      <c r="E133" s="54"/>
      <c r="H133" s="53" t="s">
        <v>679</v>
      </c>
      <c r="J133" s="57"/>
      <c r="K133" s="57"/>
      <c r="L133" s="57"/>
      <c r="N133" s="56" t="s">
        <v>595</v>
      </c>
      <c r="O133" s="53" t="s">
        <v>595</v>
      </c>
      <c r="P133" s="53" t="s">
        <v>816</v>
      </c>
      <c r="Q133" s="63" t="s">
        <v>681</v>
      </c>
      <c r="R133" s="56"/>
    </row>
    <row r="134" spans="1:18" s="53" customFormat="1" x14ac:dyDescent="0.15">
      <c r="A134" s="62">
        <v>160805</v>
      </c>
      <c r="B134" s="53" t="s">
        <v>871</v>
      </c>
      <c r="C134" s="54">
        <v>199</v>
      </c>
      <c r="D134" s="54" t="s">
        <v>684</v>
      </c>
      <c r="E134" s="54"/>
      <c r="H134" s="53" t="s">
        <v>710</v>
      </c>
      <c r="J134" s="57"/>
      <c r="K134" s="57"/>
      <c r="L134" s="57"/>
      <c r="N134" s="56" t="s">
        <v>595</v>
      </c>
      <c r="O134" s="53" t="s">
        <v>595</v>
      </c>
      <c r="P134" s="53" t="s">
        <v>816</v>
      </c>
      <c r="Q134" s="63" t="s">
        <v>681</v>
      </c>
      <c r="R134" s="56"/>
    </row>
    <row r="135" spans="1:18" s="53" customFormat="1" x14ac:dyDescent="0.15">
      <c r="A135" s="62">
        <v>160809</v>
      </c>
      <c r="B135" s="53" t="s">
        <v>872</v>
      </c>
      <c r="C135" s="54">
        <v>199</v>
      </c>
      <c r="D135" s="54" t="s">
        <v>678</v>
      </c>
      <c r="E135" s="54"/>
      <c r="H135" s="53" t="s">
        <v>21</v>
      </c>
      <c r="J135" s="57"/>
      <c r="K135" s="57"/>
      <c r="L135" s="57"/>
      <c r="N135" s="56" t="s">
        <v>595</v>
      </c>
      <c r="O135" s="53" t="s">
        <v>595</v>
      </c>
      <c r="P135" s="53" t="s">
        <v>816</v>
      </c>
      <c r="Q135" s="63" t="s">
        <v>681</v>
      </c>
      <c r="R135" s="56"/>
    </row>
    <row r="136" spans="1:18" s="53" customFormat="1" x14ac:dyDescent="0.15">
      <c r="A136" s="62">
        <v>160812</v>
      </c>
      <c r="B136" s="53" t="s">
        <v>873</v>
      </c>
      <c r="C136" s="54">
        <v>199</v>
      </c>
      <c r="D136" s="54" t="s">
        <v>684</v>
      </c>
      <c r="E136" s="54"/>
      <c r="H136" s="53" t="s">
        <v>17</v>
      </c>
      <c r="J136" s="57"/>
      <c r="K136" s="57"/>
      <c r="L136" s="57"/>
      <c r="N136" s="56" t="s">
        <v>595</v>
      </c>
      <c r="O136" s="53" t="s">
        <v>595</v>
      </c>
      <c r="P136" s="53" t="s">
        <v>816</v>
      </c>
      <c r="Q136" s="63" t="s">
        <v>681</v>
      </c>
      <c r="R136" s="56"/>
    </row>
    <row r="137" spans="1:18" s="53" customFormat="1" x14ac:dyDescent="0.15">
      <c r="A137" s="62">
        <v>161016</v>
      </c>
      <c r="B137" s="53" t="s">
        <v>874</v>
      </c>
      <c r="C137" s="54">
        <v>99</v>
      </c>
      <c r="D137" s="54" t="s">
        <v>684</v>
      </c>
      <c r="E137" s="54"/>
      <c r="H137" s="53" t="s">
        <v>715</v>
      </c>
      <c r="J137" s="57"/>
      <c r="K137" s="57"/>
      <c r="L137" s="57"/>
      <c r="N137" s="56" t="s">
        <v>595</v>
      </c>
      <c r="O137" s="53" t="s">
        <v>595</v>
      </c>
      <c r="P137" s="53" t="s">
        <v>816</v>
      </c>
      <c r="Q137" s="63" t="s">
        <v>681</v>
      </c>
      <c r="R137" s="56"/>
    </row>
    <row r="138" spans="1:18" s="53" customFormat="1" x14ac:dyDescent="0.15">
      <c r="A138" s="62">
        <v>169108</v>
      </c>
      <c r="B138" s="53" t="s">
        <v>875</v>
      </c>
      <c r="C138" s="54">
        <v>150</v>
      </c>
      <c r="D138" s="54" t="s">
        <v>684</v>
      </c>
      <c r="E138" s="54"/>
      <c r="H138" s="53" t="s">
        <v>710</v>
      </c>
      <c r="J138" s="57"/>
      <c r="K138" s="57"/>
      <c r="L138" s="57"/>
      <c r="N138" s="56" t="s">
        <v>595</v>
      </c>
      <c r="O138" s="53" t="s">
        <v>595</v>
      </c>
      <c r="P138" s="53" t="s">
        <v>816</v>
      </c>
      <c r="Q138" s="63" t="s">
        <v>681</v>
      </c>
      <c r="R138" s="56"/>
    </row>
    <row r="139" spans="1:18" s="53" customFormat="1" x14ac:dyDescent="0.15">
      <c r="A139" s="62">
        <v>169110</v>
      </c>
      <c r="B139" s="53" t="s">
        <v>876</v>
      </c>
      <c r="C139" s="54">
        <v>150</v>
      </c>
      <c r="D139" s="54" t="s">
        <v>684</v>
      </c>
      <c r="E139" s="54"/>
      <c r="H139" s="53" t="s">
        <v>710</v>
      </c>
      <c r="I139" s="57"/>
      <c r="J139" s="57"/>
      <c r="K139" s="57"/>
      <c r="L139" s="57"/>
      <c r="M139" s="57"/>
      <c r="N139" s="56" t="s">
        <v>595</v>
      </c>
      <c r="O139" s="53" t="s">
        <v>595</v>
      </c>
      <c r="P139" s="57" t="s">
        <v>816</v>
      </c>
      <c r="Q139" s="63" t="s">
        <v>681</v>
      </c>
      <c r="R139" s="56"/>
    </row>
    <row r="140" spans="1:18" s="53" customFormat="1" x14ac:dyDescent="0.15">
      <c r="A140" s="62">
        <v>169151</v>
      </c>
      <c r="B140" s="53" t="s">
        <v>877</v>
      </c>
      <c r="C140" s="54">
        <v>150</v>
      </c>
      <c r="D140" s="54" t="s">
        <v>684</v>
      </c>
      <c r="E140" s="54"/>
      <c r="H140" s="53" t="s">
        <v>710</v>
      </c>
      <c r="I140" s="57"/>
      <c r="J140" s="57"/>
      <c r="K140" s="57"/>
      <c r="L140" s="57"/>
      <c r="M140" s="57"/>
      <c r="N140" s="56" t="s">
        <v>595</v>
      </c>
      <c r="O140" s="53" t="s">
        <v>595</v>
      </c>
      <c r="P140" s="57" t="s">
        <v>816</v>
      </c>
      <c r="Q140" s="63" t="s">
        <v>681</v>
      </c>
      <c r="R140" s="56"/>
    </row>
    <row r="141" spans="1:18" s="53" customFormat="1" x14ac:dyDescent="0.15">
      <c r="A141" s="62">
        <v>169812</v>
      </c>
      <c r="B141" s="53" t="s">
        <v>878</v>
      </c>
      <c r="C141" s="54">
        <v>175</v>
      </c>
      <c r="D141" s="54" t="s">
        <v>684</v>
      </c>
      <c r="E141" s="54"/>
      <c r="H141" s="53" t="s">
        <v>710</v>
      </c>
      <c r="I141" s="57"/>
      <c r="J141" s="57"/>
      <c r="K141" s="57"/>
      <c r="L141" s="57"/>
      <c r="M141" s="57"/>
      <c r="N141" s="56" t="s">
        <v>595</v>
      </c>
      <c r="O141" s="53" t="s">
        <v>595</v>
      </c>
      <c r="P141" s="57" t="s">
        <v>816</v>
      </c>
      <c r="Q141" s="63" t="s">
        <v>681</v>
      </c>
      <c r="R141" s="56"/>
    </row>
    <row r="142" spans="1:18" s="53" customFormat="1" x14ac:dyDescent="0.15">
      <c r="A142" s="62">
        <v>170555</v>
      </c>
      <c r="B142" s="53" t="s">
        <v>286</v>
      </c>
      <c r="C142" s="54">
        <v>350</v>
      </c>
      <c r="D142" s="54" t="s">
        <v>678</v>
      </c>
      <c r="E142" s="54"/>
      <c r="H142" s="53" t="s">
        <v>710</v>
      </c>
      <c r="J142" s="57"/>
      <c r="K142" s="57"/>
      <c r="L142" s="57"/>
      <c r="N142" s="56" t="s">
        <v>595</v>
      </c>
      <c r="O142" s="53" t="s">
        <v>34</v>
      </c>
      <c r="P142" s="53" t="s">
        <v>711</v>
      </c>
      <c r="Q142" s="63" t="s">
        <v>681</v>
      </c>
      <c r="R142" s="56"/>
    </row>
    <row r="143" spans="1:18" s="53" customFormat="1" x14ac:dyDescent="0.15">
      <c r="A143" s="62">
        <v>170660</v>
      </c>
      <c r="B143" s="53" t="s">
        <v>287</v>
      </c>
      <c r="C143" s="54">
        <v>350</v>
      </c>
      <c r="D143" s="54" t="s">
        <v>678</v>
      </c>
      <c r="E143" s="54"/>
      <c r="H143" s="53" t="s">
        <v>710</v>
      </c>
      <c r="J143" s="57"/>
      <c r="K143" s="57"/>
      <c r="L143" s="57"/>
      <c r="N143" s="56" t="s">
        <v>595</v>
      </c>
      <c r="O143" s="53" t="s">
        <v>34</v>
      </c>
      <c r="P143" s="53" t="s">
        <v>711</v>
      </c>
      <c r="Q143" s="63" t="s">
        <v>681</v>
      </c>
      <c r="R143" s="56"/>
    </row>
    <row r="144" spans="1:18" s="53" customFormat="1" x14ac:dyDescent="0.15">
      <c r="A144" s="62">
        <v>170663</v>
      </c>
      <c r="B144" s="53" t="s">
        <v>288</v>
      </c>
      <c r="C144" s="54">
        <v>350</v>
      </c>
      <c r="D144" s="54" t="s">
        <v>702</v>
      </c>
      <c r="E144" s="54"/>
      <c r="H144" s="53" t="s">
        <v>716</v>
      </c>
      <c r="J144" s="57"/>
      <c r="K144" s="57"/>
      <c r="L144" s="57"/>
      <c r="N144" s="56" t="s">
        <v>595</v>
      </c>
      <c r="O144" s="53" t="s">
        <v>34</v>
      </c>
      <c r="P144" s="53" t="s">
        <v>711</v>
      </c>
      <c r="Q144" s="63" t="s">
        <v>681</v>
      </c>
      <c r="R144" s="56"/>
    </row>
    <row r="145" spans="1:18" s="53" customFormat="1" x14ac:dyDescent="0.15">
      <c r="A145" s="62">
        <v>170666</v>
      </c>
      <c r="B145" s="53" t="s">
        <v>290</v>
      </c>
      <c r="C145" s="54">
        <v>350</v>
      </c>
      <c r="D145" s="54" t="s">
        <v>678</v>
      </c>
      <c r="E145" s="54"/>
      <c r="H145" s="53" t="s">
        <v>710</v>
      </c>
      <c r="J145" s="57"/>
      <c r="K145" s="57"/>
      <c r="L145" s="57"/>
      <c r="N145" s="56" t="s">
        <v>595</v>
      </c>
      <c r="O145" s="53" t="s">
        <v>34</v>
      </c>
      <c r="P145" s="53" t="s">
        <v>711</v>
      </c>
      <c r="Q145" s="63" t="s">
        <v>681</v>
      </c>
      <c r="R145" s="56"/>
    </row>
    <row r="146" spans="1:18" s="53" customFormat="1" x14ac:dyDescent="0.15">
      <c r="A146" s="62">
        <v>171012</v>
      </c>
      <c r="B146" s="53" t="s">
        <v>291</v>
      </c>
      <c r="C146" s="54">
        <v>350</v>
      </c>
      <c r="D146" s="54" t="s">
        <v>690</v>
      </c>
      <c r="E146" s="54"/>
      <c r="H146" s="53" t="s">
        <v>715</v>
      </c>
      <c r="J146" s="57"/>
      <c r="K146" s="57"/>
      <c r="L146" s="57"/>
      <c r="N146" s="56" t="s">
        <v>595</v>
      </c>
      <c r="O146" s="53" t="s">
        <v>34</v>
      </c>
      <c r="P146" s="53" t="s">
        <v>711</v>
      </c>
      <c r="Q146" s="63" t="s">
        <v>681</v>
      </c>
      <c r="R146" s="56"/>
    </row>
    <row r="147" spans="1:18" s="53" customFormat="1" x14ac:dyDescent="0.15">
      <c r="A147" s="62">
        <v>171322</v>
      </c>
      <c r="B147" s="53" t="s">
        <v>293</v>
      </c>
      <c r="C147" s="54">
        <v>350</v>
      </c>
      <c r="D147" s="54" t="s">
        <v>678</v>
      </c>
      <c r="E147" s="54"/>
      <c r="H147" s="53" t="s">
        <v>710</v>
      </c>
      <c r="J147" s="57"/>
      <c r="K147" s="57"/>
      <c r="L147" s="57"/>
      <c r="N147" s="56" t="s">
        <v>595</v>
      </c>
      <c r="O147" s="53" t="s">
        <v>34</v>
      </c>
      <c r="P147" s="53" t="s">
        <v>711</v>
      </c>
      <c r="Q147" s="63" t="s">
        <v>681</v>
      </c>
      <c r="R147" s="56"/>
    </row>
    <row r="148" spans="1:18" s="53" customFormat="1" x14ac:dyDescent="0.15">
      <c r="A148" s="62">
        <v>171323</v>
      </c>
      <c r="B148" s="53" t="s">
        <v>294</v>
      </c>
      <c r="C148" s="54">
        <v>350</v>
      </c>
      <c r="D148" s="54" t="s">
        <v>678</v>
      </c>
      <c r="E148" s="54"/>
      <c r="H148" s="53" t="s">
        <v>710</v>
      </c>
      <c r="J148" s="57"/>
      <c r="K148" s="57"/>
      <c r="L148" s="57"/>
      <c r="N148" s="56" t="s">
        <v>595</v>
      </c>
      <c r="O148" s="53" t="s">
        <v>34</v>
      </c>
      <c r="P148" s="53" t="s">
        <v>711</v>
      </c>
      <c r="Q148" s="63" t="s">
        <v>681</v>
      </c>
      <c r="R148" s="56"/>
    </row>
    <row r="149" spans="1:18" s="53" customFormat="1" x14ac:dyDescent="0.15">
      <c r="A149" s="62">
        <v>171324</v>
      </c>
      <c r="B149" s="53" t="s">
        <v>295</v>
      </c>
      <c r="C149" s="54">
        <v>350</v>
      </c>
      <c r="D149" s="54" t="s">
        <v>678</v>
      </c>
      <c r="E149" s="54"/>
      <c r="H149" s="53" t="s">
        <v>710</v>
      </c>
      <c r="J149" s="57"/>
      <c r="K149" s="57"/>
      <c r="L149" s="57"/>
      <c r="N149" s="56" t="s">
        <v>595</v>
      </c>
      <c r="O149" s="53" t="s">
        <v>34</v>
      </c>
      <c r="P149" s="53" t="s">
        <v>711</v>
      </c>
      <c r="Q149" s="63" t="s">
        <v>681</v>
      </c>
      <c r="R149" s="56"/>
    </row>
    <row r="150" spans="1:18" s="53" customFormat="1" x14ac:dyDescent="0.15">
      <c r="A150" s="62">
        <v>173675</v>
      </c>
      <c r="B150" s="53" t="s">
        <v>296</v>
      </c>
      <c r="C150" s="54">
        <v>350</v>
      </c>
      <c r="D150" s="54" t="s">
        <v>678</v>
      </c>
      <c r="E150" s="54"/>
      <c r="H150" s="53" t="s">
        <v>710</v>
      </c>
      <c r="J150" s="57"/>
      <c r="K150" s="57"/>
      <c r="L150" s="57"/>
      <c r="N150" s="56" t="s">
        <v>595</v>
      </c>
      <c r="O150" s="53" t="s">
        <v>34</v>
      </c>
      <c r="P150" s="53" t="s">
        <v>711</v>
      </c>
      <c r="Q150" s="63" t="s">
        <v>681</v>
      </c>
      <c r="R150" s="56"/>
    </row>
    <row r="151" spans="1:18" s="53" customFormat="1" x14ac:dyDescent="0.15">
      <c r="A151" s="62">
        <v>174851</v>
      </c>
      <c r="B151" s="53" t="s">
        <v>297</v>
      </c>
      <c r="C151" s="54">
        <v>450</v>
      </c>
      <c r="D151" s="63" t="s">
        <v>696</v>
      </c>
      <c r="E151" s="63"/>
      <c r="H151" s="53" t="s">
        <v>710</v>
      </c>
      <c r="I151" s="57"/>
      <c r="J151" s="57"/>
      <c r="K151" s="57"/>
      <c r="L151" s="57"/>
      <c r="M151" s="57"/>
      <c r="N151" s="56" t="s">
        <v>595</v>
      </c>
      <c r="O151" s="53" t="s">
        <v>34</v>
      </c>
      <c r="P151" s="57" t="s">
        <v>711</v>
      </c>
      <c r="Q151" s="63" t="s">
        <v>681</v>
      </c>
      <c r="R151" s="56"/>
    </row>
    <row r="152" spans="1:18" s="53" customFormat="1" x14ac:dyDescent="0.15">
      <c r="A152" s="62">
        <v>175203</v>
      </c>
      <c r="B152" s="53" t="s">
        <v>298</v>
      </c>
      <c r="C152" s="54">
        <v>250</v>
      </c>
      <c r="D152" s="54" t="s">
        <v>678</v>
      </c>
      <c r="E152" s="54"/>
      <c r="H152" s="53" t="s">
        <v>716</v>
      </c>
      <c r="I152" s="53" t="s">
        <v>715</v>
      </c>
      <c r="J152" s="57" t="s">
        <v>717</v>
      </c>
      <c r="K152" s="57"/>
      <c r="L152" s="57"/>
      <c r="N152" s="56" t="s">
        <v>595</v>
      </c>
      <c r="O152" s="53" t="s">
        <v>34</v>
      </c>
      <c r="P152" s="57" t="s">
        <v>711</v>
      </c>
      <c r="Q152" s="63" t="s">
        <v>681</v>
      </c>
      <c r="R152" s="56"/>
    </row>
    <row r="153" spans="1:18" s="53" customFormat="1" x14ac:dyDescent="0.15">
      <c r="A153" s="62">
        <v>176000</v>
      </c>
      <c r="B153" s="53" t="s">
        <v>299</v>
      </c>
      <c r="C153" s="54">
        <v>60</v>
      </c>
      <c r="D153" s="54" t="s">
        <v>702</v>
      </c>
      <c r="E153" s="54"/>
      <c r="H153" s="53" t="s">
        <v>710</v>
      </c>
      <c r="J153" s="57"/>
      <c r="K153" s="57"/>
      <c r="L153" s="57"/>
      <c r="N153" s="56" t="s">
        <v>595</v>
      </c>
      <c r="O153" s="53" t="s">
        <v>34</v>
      </c>
      <c r="P153" s="53" t="s">
        <v>711</v>
      </c>
      <c r="Q153" s="63" t="s">
        <v>681</v>
      </c>
      <c r="R153" s="56"/>
    </row>
    <row r="154" spans="1:18" s="56" customFormat="1" x14ac:dyDescent="0.15">
      <c r="A154" s="65">
        <v>176001</v>
      </c>
      <c r="B154" s="56" t="s">
        <v>300</v>
      </c>
      <c r="C154" s="64">
        <v>60</v>
      </c>
      <c r="D154" s="64" t="s">
        <v>677</v>
      </c>
      <c r="E154" s="64"/>
      <c r="H154" s="56" t="s">
        <v>710</v>
      </c>
      <c r="I154" s="53"/>
      <c r="J154" s="57"/>
      <c r="K154" s="57"/>
      <c r="L154" s="57"/>
      <c r="M154" s="53"/>
      <c r="N154" s="56" t="s">
        <v>595</v>
      </c>
      <c r="O154" s="56" t="s">
        <v>34</v>
      </c>
      <c r="P154" s="56" t="s">
        <v>711</v>
      </c>
      <c r="Q154" s="64" t="s">
        <v>681</v>
      </c>
    </row>
    <row r="155" spans="1:18" s="53" customFormat="1" x14ac:dyDescent="0.15">
      <c r="A155" s="62">
        <v>176002</v>
      </c>
      <c r="B155" s="53" t="s">
        <v>301</v>
      </c>
      <c r="C155" s="54">
        <v>60</v>
      </c>
      <c r="D155" s="54" t="s">
        <v>702</v>
      </c>
      <c r="E155" s="54"/>
      <c r="H155" s="53" t="s">
        <v>710</v>
      </c>
      <c r="J155" s="57"/>
      <c r="K155" s="57"/>
      <c r="L155" s="57"/>
      <c r="N155" s="56" t="s">
        <v>595</v>
      </c>
      <c r="O155" s="53" t="s">
        <v>34</v>
      </c>
      <c r="P155" s="53" t="s">
        <v>711</v>
      </c>
      <c r="Q155" s="63" t="s">
        <v>681</v>
      </c>
      <c r="R155" s="56"/>
    </row>
    <row r="156" spans="1:18" s="56" customFormat="1" x14ac:dyDescent="0.15">
      <c r="A156" s="65">
        <v>176003</v>
      </c>
      <c r="B156" s="56" t="s">
        <v>302</v>
      </c>
      <c r="C156" s="64">
        <v>60</v>
      </c>
      <c r="D156" s="64" t="s">
        <v>677</v>
      </c>
      <c r="E156" s="64"/>
      <c r="H156" s="56" t="s">
        <v>710</v>
      </c>
      <c r="I156" s="53"/>
      <c r="J156" s="57"/>
      <c r="K156" s="57"/>
      <c r="L156" s="57"/>
      <c r="M156" s="53"/>
      <c r="N156" s="56" t="s">
        <v>595</v>
      </c>
      <c r="O156" s="56" t="s">
        <v>34</v>
      </c>
      <c r="P156" s="56" t="s">
        <v>711</v>
      </c>
      <c r="Q156" s="64" t="s">
        <v>681</v>
      </c>
    </row>
    <row r="157" spans="1:18" s="53" customFormat="1" x14ac:dyDescent="0.15">
      <c r="A157" s="62">
        <v>176004</v>
      </c>
      <c r="B157" s="53" t="s">
        <v>303</v>
      </c>
      <c r="C157" s="54">
        <v>60</v>
      </c>
      <c r="D157" s="54" t="s">
        <v>702</v>
      </c>
      <c r="E157" s="54"/>
      <c r="H157" s="53" t="s">
        <v>710</v>
      </c>
      <c r="J157" s="57"/>
      <c r="K157" s="57"/>
      <c r="L157" s="57"/>
      <c r="N157" s="56" t="s">
        <v>595</v>
      </c>
      <c r="O157" s="53" t="s">
        <v>34</v>
      </c>
      <c r="P157" s="53" t="s">
        <v>711</v>
      </c>
      <c r="Q157" s="63" t="s">
        <v>681</v>
      </c>
      <c r="R157" s="56"/>
    </row>
    <row r="158" spans="1:18" s="53" customFormat="1" x14ac:dyDescent="0.15">
      <c r="A158" s="62">
        <v>176005</v>
      </c>
      <c r="B158" s="53" t="s">
        <v>304</v>
      </c>
      <c r="C158" s="54">
        <v>60</v>
      </c>
      <c r="D158" s="54" t="s">
        <v>702</v>
      </c>
      <c r="E158" s="54"/>
      <c r="H158" s="53" t="s">
        <v>710</v>
      </c>
      <c r="J158" s="57"/>
      <c r="K158" s="57"/>
      <c r="L158" s="57"/>
      <c r="N158" s="56" t="s">
        <v>595</v>
      </c>
      <c r="O158" s="53" t="s">
        <v>34</v>
      </c>
      <c r="P158" s="53" t="s">
        <v>711</v>
      </c>
      <c r="Q158" s="63" t="s">
        <v>681</v>
      </c>
      <c r="R158" s="56"/>
    </row>
    <row r="159" spans="1:18" s="53" customFormat="1" x14ac:dyDescent="0.15">
      <c r="A159" s="62">
        <v>176006</v>
      </c>
      <c r="B159" s="53" t="s">
        <v>305</v>
      </c>
      <c r="C159" s="54">
        <v>60</v>
      </c>
      <c r="D159" s="54" t="s">
        <v>702</v>
      </c>
      <c r="E159" s="54"/>
      <c r="H159" s="53" t="s">
        <v>710</v>
      </c>
      <c r="J159" s="57"/>
      <c r="K159" s="57"/>
      <c r="L159" s="57"/>
      <c r="N159" s="56" t="s">
        <v>595</v>
      </c>
      <c r="O159" s="53" t="s">
        <v>34</v>
      </c>
      <c r="P159" s="53" t="s">
        <v>711</v>
      </c>
      <c r="Q159" s="63" t="s">
        <v>681</v>
      </c>
      <c r="R159" s="56"/>
    </row>
    <row r="160" spans="1:18" s="53" customFormat="1" x14ac:dyDescent="0.15">
      <c r="A160" s="62">
        <v>176007</v>
      </c>
      <c r="B160" s="53" t="s">
        <v>306</v>
      </c>
      <c r="C160" s="54">
        <v>60</v>
      </c>
      <c r="D160" s="54" t="s">
        <v>702</v>
      </c>
      <c r="E160" s="54"/>
      <c r="H160" s="53" t="s">
        <v>710</v>
      </c>
      <c r="J160" s="57"/>
      <c r="K160" s="57"/>
      <c r="L160" s="57"/>
      <c r="N160" s="56" t="s">
        <v>595</v>
      </c>
      <c r="O160" s="53" t="s">
        <v>34</v>
      </c>
      <c r="P160" s="53" t="s">
        <v>711</v>
      </c>
      <c r="Q160" s="63" t="s">
        <v>681</v>
      </c>
      <c r="R160" s="56"/>
    </row>
    <row r="161" spans="1:18" s="53" customFormat="1" x14ac:dyDescent="0.15">
      <c r="A161" s="62">
        <v>176008</v>
      </c>
      <c r="B161" s="53" t="s">
        <v>307</v>
      </c>
      <c r="C161" s="54">
        <v>60</v>
      </c>
      <c r="D161" s="54" t="s">
        <v>677</v>
      </c>
      <c r="E161" s="54"/>
      <c r="H161" s="53" t="s">
        <v>710</v>
      </c>
      <c r="J161" s="57"/>
      <c r="K161" s="57"/>
      <c r="L161" s="57"/>
      <c r="N161" s="56" t="s">
        <v>595</v>
      </c>
      <c r="O161" s="53" t="s">
        <v>34</v>
      </c>
      <c r="P161" s="53" t="s">
        <v>711</v>
      </c>
      <c r="Q161" s="63" t="s">
        <v>681</v>
      </c>
      <c r="R161" s="56"/>
    </row>
    <row r="162" spans="1:18" s="53" customFormat="1" x14ac:dyDescent="0.15">
      <c r="A162" s="62">
        <v>176009</v>
      </c>
      <c r="B162" s="53" t="s">
        <v>308</v>
      </c>
      <c r="C162" s="54">
        <v>60</v>
      </c>
      <c r="D162" s="54" t="s">
        <v>702</v>
      </c>
      <c r="E162" s="54"/>
      <c r="H162" s="53" t="s">
        <v>710</v>
      </c>
      <c r="J162" s="57"/>
      <c r="K162" s="57"/>
      <c r="L162" s="57"/>
      <c r="N162" s="56" t="s">
        <v>595</v>
      </c>
      <c r="O162" s="53" t="s">
        <v>34</v>
      </c>
      <c r="P162" s="53" t="s">
        <v>711</v>
      </c>
      <c r="Q162" s="63" t="s">
        <v>681</v>
      </c>
      <c r="R162" s="56"/>
    </row>
    <row r="163" spans="1:18" s="53" customFormat="1" x14ac:dyDescent="0.15">
      <c r="A163" s="62">
        <v>179457</v>
      </c>
      <c r="B163" s="53" t="s">
        <v>309</v>
      </c>
      <c r="C163" s="54">
        <v>350</v>
      </c>
      <c r="D163" s="54" t="s">
        <v>702</v>
      </c>
      <c r="E163" s="54"/>
      <c r="H163" s="53" t="s">
        <v>802</v>
      </c>
      <c r="J163" s="57"/>
      <c r="K163" s="57"/>
      <c r="L163" s="57"/>
      <c r="N163" s="56" t="s">
        <v>595</v>
      </c>
      <c r="O163" s="53" t="s">
        <v>34</v>
      </c>
      <c r="P163" s="53" t="s">
        <v>711</v>
      </c>
      <c r="Q163" s="63" t="s">
        <v>681</v>
      </c>
      <c r="R163" s="56"/>
    </row>
    <row r="164" spans="1:18" s="53" customFormat="1" x14ac:dyDescent="0.15">
      <c r="A164" s="62">
        <v>179458</v>
      </c>
      <c r="B164" s="53" t="s">
        <v>310</v>
      </c>
      <c r="C164" s="54">
        <v>350</v>
      </c>
      <c r="D164" s="54" t="s">
        <v>702</v>
      </c>
      <c r="E164" s="54"/>
      <c r="H164" s="53" t="s">
        <v>18</v>
      </c>
      <c r="J164" s="57"/>
      <c r="K164" s="57"/>
      <c r="L164" s="57"/>
      <c r="N164" s="56" t="s">
        <v>595</v>
      </c>
      <c r="O164" s="53" t="s">
        <v>34</v>
      </c>
      <c r="P164" s="53" t="s">
        <v>711</v>
      </c>
      <c r="Q164" s="63" t="s">
        <v>681</v>
      </c>
      <c r="R164" s="56"/>
    </row>
    <row r="165" spans="1:18" s="53" customFormat="1" x14ac:dyDescent="0.15">
      <c r="A165" s="62">
        <v>179473</v>
      </c>
      <c r="B165" s="53" t="s">
        <v>311</v>
      </c>
      <c r="C165" s="54">
        <v>350</v>
      </c>
      <c r="D165" s="54" t="s">
        <v>678</v>
      </c>
      <c r="E165" s="54"/>
      <c r="H165" s="53" t="s">
        <v>710</v>
      </c>
      <c r="J165" s="57"/>
      <c r="K165" s="57"/>
      <c r="L165" s="57"/>
      <c r="N165" s="56" t="s">
        <v>595</v>
      </c>
      <c r="O165" s="53" t="s">
        <v>34</v>
      </c>
      <c r="P165" s="53" t="s">
        <v>711</v>
      </c>
      <c r="Q165" s="63" t="s">
        <v>681</v>
      </c>
      <c r="R165" s="56"/>
    </row>
    <row r="166" spans="1:18" s="53" customFormat="1" x14ac:dyDescent="0.15">
      <c r="A166" s="62">
        <v>179474</v>
      </c>
      <c r="B166" s="53" t="s">
        <v>312</v>
      </c>
      <c r="C166" s="54">
        <v>350</v>
      </c>
      <c r="D166" s="54" t="s">
        <v>677</v>
      </c>
      <c r="E166" s="54"/>
      <c r="H166" s="53" t="s">
        <v>710</v>
      </c>
      <c r="J166" s="57"/>
      <c r="K166" s="57"/>
      <c r="L166" s="57"/>
      <c r="N166" s="56" t="s">
        <v>595</v>
      </c>
      <c r="O166" s="53" t="s">
        <v>34</v>
      </c>
      <c r="P166" s="53" t="s">
        <v>711</v>
      </c>
      <c r="Q166" s="63" t="s">
        <v>681</v>
      </c>
      <c r="R166" s="56"/>
    </row>
    <row r="167" spans="1:18" s="53" customFormat="1" x14ac:dyDescent="0.15">
      <c r="A167" s="62">
        <v>179482</v>
      </c>
      <c r="B167" s="53" t="s">
        <v>313</v>
      </c>
      <c r="C167" s="54">
        <v>350</v>
      </c>
      <c r="D167" s="54" t="s">
        <v>678</v>
      </c>
      <c r="E167" s="54"/>
      <c r="H167" s="53" t="s">
        <v>710</v>
      </c>
      <c r="J167" s="57"/>
      <c r="K167" s="57"/>
      <c r="L167" s="57"/>
      <c r="N167" s="56" t="s">
        <v>595</v>
      </c>
      <c r="O167" s="53" t="s">
        <v>34</v>
      </c>
      <c r="P167" s="53" t="s">
        <v>711</v>
      </c>
      <c r="Q167" s="63" t="s">
        <v>681</v>
      </c>
      <c r="R167" s="56"/>
    </row>
    <row r="168" spans="1:18" s="53" customFormat="1" x14ac:dyDescent="0.15">
      <c r="A168" s="62">
        <v>179483</v>
      </c>
      <c r="B168" s="53" t="s">
        <v>314</v>
      </c>
      <c r="C168" s="54">
        <v>350</v>
      </c>
      <c r="D168" s="54" t="s">
        <v>677</v>
      </c>
      <c r="E168" s="54"/>
      <c r="H168" s="53" t="s">
        <v>710</v>
      </c>
      <c r="J168" s="57"/>
      <c r="K168" s="57"/>
      <c r="L168" s="57"/>
      <c r="N168" s="56" t="s">
        <v>595</v>
      </c>
      <c r="O168" s="53" t="s">
        <v>34</v>
      </c>
      <c r="P168" s="53" t="s">
        <v>711</v>
      </c>
      <c r="Q168" s="63" t="s">
        <v>681</v>
      </c>
      <c r="R168" s="56"/>
    </row>
    <row r="169" spans="1:18" s="53" customFormat="1" x14ac:dyDescent="0.15">
      <c r="A169" s="62">
        <v>179484</v>
      </c>
      <c r="B169" s="53" t="s">
        <v>315</v>
      </c>
      <c r="C169" s="54">
        <v>350</v>
      </c>
      <c r="D169" s="54" t="s">
        <v>678</v>
      </c>
      <c r="E169" s="54"/>
      <c r="H169" s="53" t="s">
        <v>710</v>
      </c>
      <c r="J169" s="57"/>
      <c r="K169" s="57"/>
      <c r="L169" s="57"/>
      <c r="N169" s="56" t="s">
        <v>595</v>
      </c>
      <c r="O169" s="53" t="s">
        <v>34</v>
      </c>
      <c r="P169" s="53" t="s">
        <v>711</v>
      </c>
      <c r="Q169" s="63" t="s">
        <v>681</v>
      </c>
      <c r="R169" s="56"/>
    </row>
    <row r="170" spans="1:18" s="53" customFormat="1" x14ac:dyDescent="0.15">
      <c r="A170" s="62">
        <v>179508</v>
      </c>
      <c r="B170" s="53" t="s">
        <v>316</v>
      </c>
      <c r="C170" s="54">
        <v>350</v>
      </c>
      <c r="D170" s="54" t="s">
        <v>677</v>
      </c>
      <c r="E170" s="54"/>
      <c r="H170" s="53" t="s">
        <v>827</v>
      </c>
      <c r="J170" s="57"/>
      <c r="K170" s="57"/>
      <c r="L170" s="57"/>
      <c r="N170" s="56" t="s">
        <v>595</v>
      </c>
      <c r="O170" s="53" t="s">
        <v>34</v>
      </c>
      <c r="P170" s="53" t="s">
        <v>711</v>
      </c>
      <c r="Q170" s="63" t="s">
        <v>681</v>
      </c>
      <c r="R170" s="56"/>
    </row>
    <row r="171" spans="1:18" s="53" customFormat="1" x14ac:dyDescent="0.15">
      <c r="A171" s="62">
        <v>179600</v>
      </c>
      <c r="B171" s="53" t="s">
        <v>317</v>
      </c>
      <c r="C171" s="54">
        <v>350</v>
      </c>
      <c r="D171" s="54" t="s">
        <v>690</v>
      </c>
      <c r="E171" s="54"/>
      <c r="H171" s="53" t="s">
        <v>716</v>
      </c>
      <c r="J171" s="57"/>
      <c r="K171" s="57"/>
      <c r="L171" s="57"/>
      <c r="N171" s="56" t="s">
        <v>595</v>
      </c>
      <c r="O171" s="53" t="s">
        <v>34</v>
      </c>
      <c r="P171" s="53" t="s">
        <v>711</v>
      </c>
      <c r="Q171" s="63" t="s">
        <v>681</v>
      </c>
      <c r="R171" s="56"/>
    </row>
    <row r="172" spans="1:18" s="53" customFormat="1" x14ac:dyDescent="0.15">
      <c r="A172" s="62">
        <v>179601</v>
      </c>
      <c r="B172" s="53" t="s">
        <v>318</v>
      </c>
      <c r="C172" s="54">
        <v>350</v>
      </c>
      <c r="D172" s="54" t="s">
        <v>690</v>
      </c>
      <c r="E172" s="54"/>
      <c r="H172" s="53" t="s">
        <v>747</v>
      </c>
      <c r="J172" s="57"/>
      <c r="K172" s="57"/>
      <c r="L172" s="57"/>
      <c r="N172" s="56" t="s">
        <v>595</v>
      </c>
      <c r="O172" s="53" t="s">
        <v>34</v>
      </c>
      <c r="P172" s="53" t="s">
        <v>711</v>
      </c>
      <c r="Q172" s="63" t="s">
        <v>681</v>
      </c>
      <c r="R172" s="56"/>
    </row>
    <row r="173" spans="1:18" s="53" customFormat="1" ht="22.5" x14ac:dyDescent="0.55000000000000004">
      <c r="A173" s="62">
        <v>179754</v>
      </c>
      <c r="B173" s="53" t="s">
        <v>319</v>
      </c>
      <c r="C173" s="66">
        <f>Categories!F170</f>
        <v>0</v>
      </c>
      <c r="D173" s="54" t="s">
        <v>677</v>
      </c>
      <c r="E173" s="54"/>
      <c r="H173" s="53" t="s">
        <v>734</v>
      </c>
      <c r="J173" s="57"/>
      <c r="K173" s="57"/>
      <c r="L173" s="57"/>
      <c r="N173" s="56" t="s">
        <v>595</v>
      </c>
      <c r="O173" s="53" t="s">
        <v>34</v>
      </c>
      <c r="P173" s="53" t="s">
        <v>711</v>
      </c>
      <c r="Q173" s="63" t="s">
        <v>681</v>
      </c>
      <c r="R173" s="56"/>
    </row>
    <row r="174" spans="1:18" s="53" customFormat="1" x14ac:dyDescent="0.15">
      <c r="A174" s="62">
        <v>179761</v>
      </c>
      <c r="B174" s="53" t="s">
        <v>320</v>
      </c>
      <c r="C174" s="54">
        <v>350</v>
      </c>
      <c r="D174" s="54" t="s">
        <v>678</v>
      </c>
      <c r="E174" s="54"/>
      <c r="H174" s="53" t="s">
        <v>679</v>
      </c>
      <c r="J174" s="57"/>
      <c r="K174" s="57"/>
      <c r="L174" s="57"/>
      <c r="N174" s="56" t="s">
        <v>595</v>
      </c>
      <c r="O174" s="53" t="s">
        <v>34</v>
      </c>
      <c r="P174" s="53" t="s">
        <v>711</v>
      </c>
      <c r="Q174" s="63" t="s">
        <v>681</v>
      </c>
      <c r="R174" s="56"/>
    </row>
    <row r="175" spans="1:18" s="53" customFormat="1" x14ac:dyDescent="0.15">
      <c r="A175" s="62">
        <v>179768</v>
      </c>
      <c r="B175" s="53" t="s">
        <v>879</v>
      </c>
      <c r="C175" s="54">
        <v>350</v>
      </c>
      <c r="D175" s="54" t="s">
        <v>678</v>
      </c>
      <c r="E175" s="54"/>
      <c r="H175" s="53" t="s">
        <v>710</v>
      </c>
      <c r="J175" s="57"/>
      <c r="K175" s="57"/>
      <c r="L175" s="57"/>
      <c r="N175" s="56" t="s">
        <v>595</v>
      </c>
      <c r="O175" s="53" t="s">
        <v>34</v>
      </c>
      <c r="P175" s="53" t="s">
        <v>711</v>
      </c>
      <c r="Q175" s="63" t="s">
        <v>681</v>
      </c>
      <c r="R175" s="56"/>
    </row>
    <row r="176" spans="1:18" s="53" customFormat="1" x14ac:dyDescent="0.15">
      <c r="A176" s="62">
        <v>179874</v>
      </c>
      <c r="B176" s="53" t="s">
        <v>321</v>
      </c>
      <c r="C176" s="54">
        <v>350</v>
      </c>
      <c r="D176" s="54" t="s">
        <v>702</v>
      </c>
      <c r="E176" s="54"/>
      <c r="H176" s="53" t="s">
        <v>837</v>
      </c>
      <c r="J176" s="57"/>
      <c r="K176" s="57"/>
      <c r="L176" s="57"/>
      <c r="N176" s="56" t="s">
        <v>595</v>
      </c>
      <c r="O176" s="53" t="s">
        <v>34</v>
      </c>
      <c r="P176" s="53" t="s">
        <v>711</v>
      </c>
      <c r="Q176" s="63" t="s">
        <v>681</v>
      </c>
      <c r="R176" s="56"/>
    </row>
    <row r="177" spans="1:18" s="53" customFormat="1" x14ac:dyDescent="0.15">
      <c r="A177" s="62">
        <v>179875</v>
      </c>
      <c r="B177" s="53" t="s">
        <v>880</v>
      </c>
      <c r="C177" s="54">
        <v>250</v>
      </c>
      <c r="D177" s="54" t="s">
        <v>677</v>
      </c>
      <c r="E177" s="54"/>
      <c r="H177" s="53" t="s">
        <v>837</v>
      </c>
      <c r="J177" s="57"/>
      <c r="K177" s="57"/>
      <c r="L177" s="57"/>
      <c r="N177" s="56" t="s">
        <v>595</v>
      </c>
      <c r="O177" s="53" t="s">
        <v>34</v>
      </c>
      <c r="P177" s="53" t="s">
        <v>711</v>
      </c>
      <c r="Q177" s="63" t="s">
        <v>681</v>
      </c>
      <c r="R177" s="56"/>
    </row>
    <row r="178" spans="1:18" s="53" customFormat="1" x14ac:dyDescent="0.15">
      <c r="A178" s="62">
        <v>179876</v>
      </c>
      <c r="B178" s="53" t="s">
        <v>322</v>
      </c>
      <c r="C178" s="54">
        <v>350</v>
      </c>
      <c r="D178" s="54" t="s">
        <v>678</v>
      </c>
      <c r="E178" s="54"/>
      <c r="H178" s="53" t="s">
        <v>710</v>
      </c>
      <c r="J178" s="57"/>
      <c r="K178" s="57"/>
      <c r="L178" s="57"/>
      <c r="N178" s="56" t="s">
        <v>595</v>
      </c>
      <c r="O178" s="53" t="s">
        <v>34</v>
      </c>
      <c r="P178" s="53" t="s">
        <v>711</v>
      </c>
      <c r="Q178" s="63" t="s">
        <v>681</v>
      </c>
      <c r="R178" s="56"/>
    </row>
    <row r="179" spans="1:18" s="53" customFormat="1" ht="15" customHeight="1" x14ac:dyDescent="0.15">
      <c r="A179" s="62">
        <v>179877</v>
      </c>
      <c r="B179" s="53" t="s">
        <v>323</v>
      </c>
      <c r="C179" s="54">
        <v>350</v>
      </c>
      <c r="D179" s="54" t="s">
        <v>677</v>
      </c>
      <c r="E179" s="54"/>
      <c r="H179" s="53" t="s">
        <v>818</v>
      </c>
      <c r="J179" s="57"/>
      <c r="K179" s="57"/>
      <c r="L179" s="57"/>
      <c r="N179" s="56" t="s">
        <v>595</v>
      </c>
      <c r="O179" s="53" t="s">
        <v>34</v>
      </c>
      <c r="P179" s="53" t="s">
        <v>711</v>
      </c>
      <c r="Q179" s="63" t="s">
        <v>681</v>
      </c>
      <c r="R179" s="56"/>
    </row>
    <row r="180" spans="1:18" s="53" customFormat="1" x14ac:dyDescent="0.15">
      <c r="A180" s="62">
        <v>179879</v>
      </c>
      <c r="B180" s="53" t="s">
        <v>324</v>
      </c>
      <c r="C180" s="54">
        <v>350</v>
      </c>
      <c r="D180" s="54" t="s">
        <v>678</v>
      </c>
      <c r="E180" s="54"/>
      <c r="H180" s="53" t="s">
        <v>818</v>
      </c>
      <c r="J180" s="57"/>
      <c r="K180" s="57"/>
      <c r="L180" s="57"/>
      <c r="N180" s="56" t="s">
        <v>595</v>
      </c>
      <c r="O180" s="53" t="s">
        <v>34</v>
      </c>
      <c r="P180" s="53" t="s">
        <v>711</v>
      </c>
      <c r="Q180" s="63" t="s">
        <v>681</v>
      </c>
      <c r="R180" s="56"/>
    </row>
    <row r="181" spans="1:18" s="53" customFormat="1" x14ac:dyDescent="0.15">
      <c r="A181" s="62">
        <v>179949</v>
      </c>
      <c r="B181" s="53" t="s">
        <v>325</v>
      </c>
      <c r="C181" s="54">
        <v>350</v>
      </c>
      <c r="D181" s="54" t="s">
        <v>690</v>
      </c>
      <c r="E181" s="54"/>
      <c r="H181" s="53" t="s">
        <v>776</v>
      </c>
      <c r="J181" s="57"/>
      <c r="K181" s="57"/>
      <c r="L181" s="57"/>
      <c r="N181" s="56" t="s">
        <v>595</v>
      </c>
      <c r="O181" s="53" t="s">
        <v>34</v>
      </c>
      <c r="P181" s="53" t="s">
        <v>711</v>
      </c>
      <c r="Q181" s="63" t="s">
        <v>681</v>
      </c>
      <c r="R181" s="56"/>
    </row>
    <row r="182" spans="1:18" s="53" customFormat="1" x14ac:dyDescent="0.15">
      <c r="A182" s="62">
        <v>179950</v>
      </c>
      <c r="B182" s="53" t="s">
        <v>326</v>
      </c>
      <c r="C182" s="54">
        <v>350</v>
      </c>
      <c r="D182" s="54" t="s">
        <v>708</v>
      </c>
      <c r="E182" s="54"/>
      <c r="H182" s="53" t="s">
        <v>679</v>
      </c>
      <c r="J182" s="57"/>
      <c r="K182" s="57"/>
      <c r="L182" s="57"/>
      <c r="N182" s="56" t="s">
        <v>595</v>
      </c>
      <c r="O182" s="53" t="s">
        <v>34</v>
      </c>
      <c r="P182" s="53" t="s">
        <v>711</v>
      </c>
      <c r="Q182" s="63" t="s">
        <v>681</v>
      </c>
      <c r="R182" s="56"/>
    </row>
    <row r="183" spans="1:18" s="53" customFormat="1" x14ac:dyDescent="0.15">
      <c r="A183" s="62">
        <v>179951</v>
      </c>
      <c r="B183" s="53" t="s">
        <v>327</v>
      </c>
      <c r="C183" s="54">
        <v>350</v>
      </c>
      <c r="D183" s="54" t="s">
        <v>708</v>
      </c>
      <c r="E183" s="54"/>
      <c r="H183" s="53" t="s">
        <v>686</v>
      </c>
      <c r="J183" s="57"/>
      <c r="K183" s="57"/>
      <c r="L183" s="57"/>
      <c r="N183" s="56" t="s">
        <v>595</v>
      </c>
      <c r="O183" s="53" t="s">
        <v>34</v>
      </c>
      <c r="P183" s="53" t="s">
        <v>711</v>
      </c>
      <c r="Q183" s="63" t="s">
        <v>681</v>
      </c>
      <c r="R183" s="56"/>
    </row>
    <row r="184" spans="1:18" s="53" customFormat="1" x14ac:dyDescent="0.15">
      <c r="A184" s="62">
        <v>179957</v>
      </c>
      <c r="B184" s="53" t="s">
        <v>328</v>
      </c>
      <c r="C184" s="54">
        <v>350</v>
      </c>
      <c r="D184" s="54" t="s">
        <v>708</v>
      </c>
      <c r="E184" s="54"/>
      <c r="H184" s="53" t="s">
        <v>799</v>
      </c>
      <c r="J184" s="57"/>
      <c r="K184" s="57"/>
      <c r="L184" s="57"/>
      <c r="N184" s="56" t="s">
        <v>595</v>
      </c>
      <c r="O184" s="53" t="s">
        <v>34</v>
      </c>
      <c r="P184" s="53" t="s">
        <v>711</v>
      </c>
      <c r="Q184" s="63" t="s">
        <v>681</v>
      </c>
      <c r="R184" s="56"/>
    </row>
    <row r="185" spans="1:18" s="53" customFormat="1" x14ac:dyDescent="0.15">
      <c r="A185" s="62">
        <v>190008</v>
      </c>
      <c r="B185" s="53" t="s">
        <v>881</v>
      </c>
      <c r="C185" s="54">
        <v>450</v>
      </c>
      <c r="D185" s="54" t="s">
        <v>708</v>
      </c>
      <c r="E185" s="54"/>
      <c r="H185" s="53" t="s">
        <v>722</v>
      </c>
      <c r="I185" s="53" t="s">
        <v>721</v>
      </c>
      <c r="J185" s="57"/>
      <c r="K185" s="57"/>
      <c r="L185" s="57"/>
      <c r="N185" s="56" t="s">
        <v>11</v>
      </c>
      <c r="P185" s="53" t="s">
        <v>807</v>
      </c>
      <c r="Q185" s="63" t="s">
        <v>681</v>
      </c>
      <c r="R185" s="56"/>
    </row>
    <row r="186" spans="1:18" s="53" customFormat="1" x14ac:dyDescent="0.15">
      <c r="A186" s="62">
        <v>190073</v>
      </c>
      <c r="B186" s="53" t="s">
        <v>882</v>
      </c>
      <c r="C186" s="54">
        <v>375</v>
      </c>
      <c r="D186" s="54" t="s">
        <v>678</v>
      </c>
      <c r="E186" s="54"/>
      <c r="H186" s="53" t="s">
        <v>865</v>
      </c>
      <c r="J186" s="57"/>
      <c r="K186" s="57"/>
      <c r="L186" s="57"/>
      <c r="N186" s="56" t="s">
        <v>11</v>
      </c>
      <c r="P186" s="53" t="s">
        <v>804</v>
      </c>
      <c r="Q186" s="63" t="s">
        <v>681</v>
      </c>
      <c r="R186" s="56"/>
    </row>
    <row r="187" spans="1:18" s="53" customFormat="1" x14ac:dyDescent="0.15">
      <c r="A187" s="62">
        <v>190075</v>
      </c>
      <c r="B187" s="53" t="s">
        <v>373</v>
      </c>
      <c r="C187" s="54">
        <v>500</v>
      </c>
      <c r="D187" s="54" t="s">
        <v>678</v>
      </c>
      <c r="E187" s="54"/>
      <c r="H187" s="53" t="s">
        <v>741</v>
      </c>
      <c r="I187" s="53" t="s">
        <v>803</v>
      </c>
      <c r="J187" s="57"/>
      <c r="K187" s="57"/>
      <c r="L187" s="57"/>
      <c r="N187" s="56" t="s">
        <v>11</v>
      </c>
      <c r="P187" s="53" t="s">
        <v>807</v>
      </c>
      <c r="Q187" s="63" t="s">
        <v>681</v>
      </c>
      <c r="R187" s="56"/>
    </row>
    <row r="188" spans="1:18" s="53" customFormat="1" ht="13.5" x14ac:dyDescent="0.25">
      <c r="A188" s="62">
        <v>190363</v>
      </c>
      <c r="B188" s="53" t="s">
        <v>374</v>
      </c>
      <c r="C188" s="54">
        <v>750</v>
      </c>
      <c r="D188" s="54" t="s">
        <v>678</v>
      </c>
      <c r="E188" s="54"/>
      <c r="H188" s="67" t="s">
        <v>787</v>
      </c>
      <c r="I188" s="67" t="s">
        <v>835</v>
      </c>
      <c r="J188" s="57" t="s">
        <v>820</v>
      </c>
      <c r="K188" s="57"/>
      <c r="L188" s="57"/>
      <c r="M188" s="67"/>
      <c r="N188" s="68" t="s">
        <v>11</v>
      </c>
      <c r="P188" s="53" t="s">
        <v>807</v>
      </c>
      <c r="Q188" s="63" t="s">
        <v>681</v>
      </c>
      <c r="R188" s="56"/>
    </row>
    <row r="189" spans="1:18" s="53" customFormat="1" ht="13.5" x14ac:dyDescent="0.25">
      <c r="A189" s="62">
        <v>190374</v>
      </c>
      <c r="B189" s="53" t="s">
        <v>376</v>
      </c>
      <c r="C189" s="54">
        <v>450</v>
      </c>
      <c r="D189" s="54" t="s">
        <v>678</v>
      </c>
      <c r="E189" s="54"/>
      <c r="H189" s="67" t="s">
        <v>787</v>
      </c>
      <c r="I189" s="67" t="s">
        <v>835</v>
      </c>
      <c r="J189" s="57" t="s">
        <v>820</v>
      </c>
      <c r="K189" s="57"/>
      <c r="L189" s="57"/>
      <c r="N189" s="53" t="s">
        <v>11</v>
      </c>
      <c r="P189" s="53" t="s">
        <v>800</v>
      </c>
      <c r="Q189" s="63" t="s">
        <v>681</v>
      </c>
      <c r="R189" s="56"/>
    </row>
    <row r="190" spans="1:18" s="53" customFormat="1" x14ac:dyDescent="0.15">
      <c r="A190" s="62">
        <v>190401</v>
      </c>
      <c r="B190" s="53" t="s">
        <v>377</v>
      </c>
      <c r="C190" s="54">
        <v>400</v>
      </c>
      <c r="D190" s="54" t="s">
        <v>708</v>
      </c>
      <c r="E190" s="54"/>
      <c r="H190" s="53" t="s">
        <v>722</v>
      </c>
      <c r="I190" s="53" t="s">
        <v>721</v>
      </c>
      <c r="J190" s="57"/>
      <c r="K190" s="57"/>
      <c r="L190" s="57"/>
      <c r="N190" s="56" t="s">
        <v>595</v>
      </c>
      <c r="O190" s="53" t="s">
        <v>595</v>
      </c>
      <c r="P190" s="53" t="s">
        <v>883</v>
      </c>
      <c r="Q190" s="63" t="s">
        <v>681</v>
      </c>
      <c r="R190" s="56"/>
    </row>
    <row r="191" spans="1:18" s="53" customFormat="1" x14ac:dyDescent="0.15">
      <c r="A191" s="62">
        <v>190402</v>
      </c>
      <c r="B191" s="53" t="s">
        <v>378</v>
      </c>
      <c r="C191" s="54">
        <v>750</v>
      </c>
      <c r="D191" s="54" t="s">
        <v>708</v>
      </c>
      <c r="E191" s="54"/>
      <c r="H191" s="53" t="s">
        <v>722</v>
      </c>
      <c r="I191" s="53" t="s">
        <v>721</v>
      </c>
      <c r="J191" s="57"/>
      <c r="K191" s="57"/>
      <c r="L191" s="57"/>
      <c r="N191" s="56" t="s">
        <v>11</v>
      </c>
      <c r="P191" s="53" t="s">
        <v>807</v>
      </c>
      <c r="Q191" s="63" t="s">
        <v>681</v>
      </c>
      <c r="R191" s="56"/>
    </row>
    <row r="192" spans="1:18" s="53" customFormat="1" x14ac:dyDescent="0.15">
      <c r="A192" s="62">
        <v>190407</v>
      </c>
      <c r="B192" s="53" t="s">
        <v>379</v>
      </c>
      <c r="C192" s="54">
        <v>1250</v>
      </c>
      <c r="D192" s="54" t="s">
        <v>708</v>
      </c>
      <c r="E192" s="54"/>
      <c r="G192" s="69"/>
      <c r="H192" s="53" t="s">
        <v>722</v>
      </c>
      <c r="I192" s="53" t="s">
        <v>721</v>
      </c>
      <c r="J192" s="57"/>
      <c r="K192" s="57"/>
      <c r="L192" s="57"/>
      <c r="N192" s="56" t="s">
        <v>11</v>
      </c>
      <c r="P192" s="53" t="s">
        <v>807</v>
      </c>
      <c r="Q192" s="63" t="s">
        <v>681</v>
      </c>
      <c r="R192" s="56"/>
    </row>
    <row r="193" spans="1:18" s="53" customFormat="1" x14ac:dyDescent="0.15">
      <c r="A193" s="62">
        <v>191012</v>
      </c>
      <c r="B193" s="53" t="s">
        <v>380</v>
      </c>
      <c r="C193" s="54">
        <v>750</v>
      </c>
      <c r="D193" s="54" t="s">
        <v>719</v>
      </c>
      <c r="E193" s="54"/>
      <c r="H193" s="53" t="s">
        <v>746</v>
      </c>
      <c r="J193" s="57"/>
      <c r="K193" s="57"/>
      <c r="L193" s="57"/>
      <c r="N193" s="56" t="s">
        <v>11</v>
      </c>
      <c r="P193" s="53" t="s">
        <v>807</v>
      </c>
      <c r="Q193" s="63" t="s">
        <v>681</v>
      </c>
      <c r="R193" s="56"/>
    </row>
    <row r="194" spans="1:18" s="53" customFormat="1" x14ac:dyDescent="0.15">
      <c r="A194" s="62">
        <v>191015</v>
      </c>
      <c r="B194" s="53" t="s">
        <v>381</v>
      </c>
      <c r="C194" s="54">
        <v>450</v>
      </c>
      <c r="D194" s="54" t="s">
        <v>719</v>
      </c>
      <c r="E194" s="54"/>
      <c r="H194" s="53" t="s">
        <v>746</v>
      </c>
      <c r="J194" s="57"/>
      <c r="K194" s="57"/>
      <c r="L194" s="57"/>
      <c r="N194" s="53" t="s">
        <v>11</v>
      </c>
      <c r="P194" s="53" t="s">
        <v>800</v>
      </c>
      <c r="Q194" s="63" t="s">
        <v>681</v>
      </c>
      <c r="R194" s="56"/>
    </row>
    <row r="195" spans="1:18" s="53" customFormat="1" x14ac:dyDescent="0.15">
      <c r="A195" s="62">
        <v>191023</v>
      </c>
      <c r="B195" s="53" t="s">
        <v>382</v>
      </c>
      <c r="C195" s="54">
        <v>450</v>
      </c>
      <c r="D195" s="54" t="s">
        <v>690</v>
      </c>
      <c r="E195" s="54"/>
      <c r="H195" s="53" t="s">
        <v>715</v>
      </c>
      <c r="J195" s="57"/>
      <c r="K195" s="57"/>
      <c r="L195" s="57"/>
      <c r="N195" s="53" t="s">
        <v>11</v>
      </c>
      <c r="P195" s="53" t="s">
        <v>800</v>
      </c>
      <c r="Q195" s="63" t="s">
        <v>681</v>
      </c>
      <c r="R195" s="56"/>
    </row>
    <row r="196" spans="1:18" s="53" customFormat="1" x14ac:dyDescent="0.15">
      <c r="A196" s="62">
        <v>191308</v>
      </c>
      <c r="B196" s="53" t="s">
        <v>383</v>
      </c>
      <c r="C196" s="54">
        <v>750</v>
      </c>
      <c r="D196" s="54" t="s">
        <v>732</v>
      </c>
      <c r="E196" s="54"/>
      <c r="H196" s="53" t="s">
        <v>826</v>
      </c>
      <c r="J196" s="57"/>
      <c r="K196" s="57"/>
      <c r="L196" s="57"/>
      <c r="N196" s="56" t="s">
        <v>11</v>
      </c>
      <c r="P196" s="53" t="s">
        <v>807</v>
      </c>
      <c r="Q196" s="63" t="s">
        <v>681</v>
      </c>
      <c r="R196" s="56"/>
    </row>
    <row r="197" spans="1:18" s="53" customFormat="1" x14ac:dyDescent="0.15">
      <c r="A197" s="62">
        <v>194503</v>
      </c>
      <c r="B197" s="53" t="s">
        <v>384</v>
      </c>
      <c r="C197" s="54">
        <v>299</v>
      </c>
      <c r="D197" s="54" t="s">
        <v>702</v>
      </c>
      <c r="E197" s="54"/>
      <c r="H197" s="53" t="s">
        <v>685</v>
      </c>
      <c r="J197" s="57"/>
      <c r="K197" s="57"/>
      <c r="L197" s="57"/>
      <c r="N197" s="56" t="s">
        <v>11</v>
      </c>
      <c r="P197" s="53" t="s">
        <v>807</v>
      </c>
      <c r="Q197" s="63" t="s">
        <v>681</v>
      </c>
      <c r="R197" s="56"/>
    </row>
    <row r="198" spans="1:18" s="53" customFormat="1" x14ac:dyDescent="0.15">
      <c r="A198" s="62">
        <v>194505</v>
      </c>
      <c r="B198" s="53" t="s">
        <v>385</v>
      </c>
      <c r="C198" s="54">
        <v>299</v>
      </c>
      <c r="D198" s="54" t="s">
        <v>702</v>
      </c>
      <c r="E198" s="54"/>
      <c r="H198" s="53" t="s">
        <v>691</v>
      </c>
      <c r="J198" s="57"/>
      <c r="K198" s="57"/>
      <c r="L198" s="57"/>
      <c r="N198" s="56" t="s">
        <v>11</v>
      </c>
      <c r="P198" s="53" t="s">
        <v>807</v>
      </c>
      <c r="Q198" s="63" t="s">
        <v>681</v>
      </c>
      <c r="R198" s="56"/>
    </row>
    <row r="199" spans="1:18" s="53" customFormat="1" x14ac:dyDescent="0.15">
      <c r="A199" s="62">
        <v>194507</v>
      </c>
      <c r="B199" s="53" t="s">
        <v>386</v>
      </c>
      <c r="C199" s="54">
        <v>299</v>
      </c>
      <c r="D199" s="54" t="s">
        <v>702</v>
      </c>
      <c r="E199" s="54"/>
      <c r="H199" s="53" t="s">
        <v>697</v>
      </c>
      <c r="J199" s="57"/>
      <c r="K199" s="57"/>
      <c r="L199" s="57"/>
      <c r="N199" s="56" t="s">
        <v>11</v>
      </c>
      <c r="P199" s="53" t="s">
        <v>807</v>
      </c>
      <c r="Q199" s="63" t="s">
        <v>681</v>
      </c>
      <c r="R199" s="56"/>
    </row>
    <row r="200" spans="1:18" s="53" customFormat="1" x14ac:dyDescent="0.15">
      <c r="A200" s="62">
        <v>194509</v>
      </c>
      <c r="B200" s="53" t="s">
        <v>387</v>
      </c>
      <c r="C200" s="54">
        <v>299</v>
      </c>
      <c r="D200" s="54" t="s">
        <v>678</v>
      </c>
      <c r="E200" s="54"/>
      <c r="H200" s="53" t="s">
        <v>705</v>
      </c>
      <c r="J200" s="57"/>
      <c r="K200" s="57"/>
      <c r="L200" s="57"/>
      <c r="N200" s="56" t="s">
        <v>11</v>
      </c>
      <c r="P200" s="53" t="s">
        <v>807</v>
      </c>
      <c r="Q200" s="63" t="s">
        <v>681</v>
      </c>
      <c r="R200" s="56"/>
    </row>
    <row r="201" spans="1:18" s="53" customFormat="1" x14ac:dyDescent="0.15">
      <c r="A201" s="62">
        <v>195409</v>
      </c>
      <c r="B201" s="53" t="s">
        <v>388</v>
      </c>
      <c r="C201" s="54">
        <v>750</v>
      </c>
      <c r="D201" s="54" t="s">
        <v>678</v>
      </c>
      <c r="E201" s="54"/>
      <c r="H201" s="53" t="s">
        <v>714</v>
      </c>
      <c r="I201" s="53" t="s">
        <v>49</v>
      </c>
      <c r="J201" s="57" t="s">
        <v>21</v>
      </c>
      <c r="K201" s="57" t="s">
        <v>18</v>
      </c>
      <c r="L201" s="57" t="s">
        <v>802</v>
      </c>
      <c r="N201" s="56" t="s">
        <v>11</v>
      </c>
      <c r="P201" s="53" t="s">
        <v>807</v>
      </c>
      <c r="Q201" s="63" t="s">
        <v>681</v>
      </c>
      <c r="R201" s="56"/>
    </row>
    <row r="202" spans="1:18" s="53" customFormat="1" x14ac:dyDescent="0.15">
      <c r="A202" s="62">
        <v>195431</v>
      </c>
      <c r="B202" s="53" t="s">
        <v>389</v>
      </c>
      <c r="C202" s="54">
        <v>1100</v>
      </c>
      <c r="D202" s="54" t="s">
        <v>737</v>
      </c>
      <c r="E202" s="54"/>
      <c r="H202" s="53" t="s">
        <v>812</v>
      </c>
      <c r="J202" s="57"/>
      <c r="K202" s="57"/>
      <c r="L202" s="57"/>
      <c r="N202" s="56" t="s">
        <v>58</v>
      </c>
      <c r="O202" s="53" t="s">
        <v>595</v>
      </c>
      <c r="P202" s="53" t="s">
        <v>884</v>
      </c>
      <c r="Q202" s="63" t="s">
        <v>681</v>
      </c>
      <c r="R202" s="56"/>
    </row>
    <row r="203" spans="1:18" s="53" customFormat="1" x14ac:dyDescent="0.15">
      <c r="A203" s="62">
        <v>195433</v>
      </c>
      <c r="B203" s="53" t="s">
        <v>390</v>
      </c>
      <c r="C203" s="54">
        <v>750</v>
      </c>
      <c r="D203" s="54" t="s">
        <v>678</v>
      </c>
      <c r="E203" s="54"/>
      <c r="H203" s="53" t="s">
        <v>812</v>
      </c>
      <c r="J203" s="57"/>
      <c r="K203" s="57"/>
      <c r="L203" s="57"/>
      <c r="N203" s="56" t="s">
        <v>58</v>
      </c>
      <c r="O203" s="53" t="s">
        <v>595</v>
      </c>
      <c r="P203" s="53" t="s">
        <v>884</v>
      </c>
      <c r="Q203" s="63" t="s">
        <v>681</v>
      </c>
      <c r="R203" s="56"/>
    </row>
    <row r="204" spans="1:18" s="53" customFormat="1" x14ac:dyDescent="0.15">
      <c r="A204" s="62">
        <v>196378</v>
      </c>
      <c r="B204" s="53" t="s">
        <v>391</v>
      </c>
      <c r="C204" s="54">
        <v>299</v>
      </c>
      <c r="D204" s="54" t="s">
        <v>678</v>
      </c>
      <c r="E204" s="54"/>
      <c r="H204" s="53" t="s">
        <v>812</v>
      </c>
      <c r="J204" s="57"/>
      <c r="K204" s="57"/>
      <c r="L204" s="57"/>
      <c r="N204" s="53" t="s">
        <v>11</v>
      </c>
      <c r="P204" s="53" t="s">
        <v>807</v>
      </c>
      <c r="Q204" s="63" t="s">
        <v>681</v>
      </c>
      <c r="R204" s="56"/>
    </row>
    <row r="205" spans="1:18" s="53" customFormat="1" x14ac:dyDescent="0.15">
      <c r="A205" s="62">
        <v>197557</v>
      </c>
      <c r="B205" s="53" t="s">
        <v>392</v>
      </c>
      <c r="C205" s="54">
        <v>299</v>
      </c>
      <c r="D205" s="54" t="s">
        <v>678</v>
      </c>
      <c r="E205" s="54"/>
      <c r="H205" s="53" t="s">
        <v>810</v>
      </c>
      <c r="I205" s="53" t="s">
        <v>847</v>
      </c>
      <c r="J205" s="57" t="s">
        <v>845</v>
      </c>
      <c r="K205" s="57"/>
      <c r="L205" s="57"/>
      <c r="N205" s="53" t="s">
        <v>11</v>
      </c>
      <c r="P205" s="53" t="s">
        <v>807</v>
      </c>
      <c r="Q205" s="63" t="s">
        <v>681</v>
      </c>
      <c r="R205" s="56"/>
    </row>
    <row r="206" spans="1:18" s="53" customFormat="1" x14ac:dyDescent="0.15">
      <c r="A206" s="62">
        <v>197892</v>
      </c>
      <c r="B206" s="53" t="s">
        <v>885</v>
      </c>
      <c r="C206" s="54">
        <v>50</v>
      </c>
      <c r="D206" s="63" t="s">
        <v>737</v>
      </c>
      <c r="E206" s="63"/>
      <c r="H206" s="57" t="s">
        <v>886</v>
      </c>
      <c r="I206" s="57"/>
      <c r="J206" s="57"/>
      <c r="K206" s="57"/>
      <c r="L206" s="57"/>
      <c r="M206" s="57"/>
      <c r="N206" s="53" t="s">
        <v>11</v>
      </c>
      <c r="P206" s="57" t="s">
        <v>807</v>
      </c>
      <c r="Q206" s="63" t="s">
        <v>681</v>
      </c>
      <c r="R206" s="56"/>
    </row>
    <row r="207" spans="1:18" s="53" customFormat="1" x14ac:dyDescent="0.15">
      <c r="A207" s="62">
        <v>197893</v>
      </c>
      <c r="B207" s="53" t="s">
        <v>887</v>
      </c>
      <c r="C207" s="54">
        <v>100</v>
      </c>
      <c r="D207" s="63" t="s">
        <v>740</v>
      </c>
      <c r="E207" s="63"/>
      <c r="H207" s="57" t="s">
        <v>886</v>
      </c>
      <c r="I207" s="57"/>
      <c r="J207" s="57"/>
      <c r="K207" s="57"/>
      <c r="L207" s="57"/>
      <c r="M207" s="57"/>
      <c r="N207" s="53" t="s">
        <v>11</v>
      </c>
      <c r="P207" s="53" t="s">
        <v>807</v>
      </c>
      <c r="Q207" s="63" t="s">
        <v>681</v>
      </c>
      <c r="R207" s="56"/>
    </row>
    <row r="208" spans="1:18" s="53" customFormat="1" x14ac:dyDescent="0.15">
      <c r="A208" s="62">
        <v>197894</v>
      </c>
      <c r="B208" s="53" t="s">
        <v>888</v>
      </c>
      <c r="C208" s="54">
        <v>125</v>
      </c>
      <c r="D208" s="54" t="s">
        <v>678</v>
      </c>
      <c r="E208" s="54"/>
      <c r="H208" s="57" t="s">
        <v>886</v>
      </c>
      <c r="I208" s="57"/>
      <c r="J208" s="57"/>
      <c r="K208" s="57"/>
      <c r="L208" s="57"/>
      <c r="M208" s="57"/>
      <c r="N208" s="53" t="s">
        <v>11</v>
      </c>
      <c r="P208" s="57" t="s">
        <v>807</v>
      </c>
      <c r="Q208" s="63" t="s">
        <v>681</v>
      </c>
      <c r="R208" s="56"/>
    </row>
    <row r="209" spans="1:18" s="53" customFormat="1" x14ac:dyDescent="0.15">
      <c r="A209" s="62">
        <v>198140</v>
      </c>
      <c r="B209" s="53" t="s">
        <v>393</v>
      </c>
      <c r="C209" s="54">
        <v>450</v>
      </c>
      <c r="D209" s="54" t="s">
        <v>708</v>
      </c>
      <c r="E209" s="54"/>
      <c r="H209" s="53" t="s">
        <v>10</v>
      </c>
      <c r="J209" s="57"/>
      <c r="K209" s="57"/>
      <c r="L209" s="57"/>
      <c r="N209" s="53" t="s">
        <v>11</v>
      </c>
      <c r="P209" s="53" t="s">
        <v>807</v>
      </c>
      <c r="Q209" s="63" t="s">
        <v>681</v>
      </c>
      <c r="R209" s="56"/>
    </row>
    <row r="210" spans="1:18" s="53" customFormat="1" x14ac:dyDescent="0.15">
      <c r="A210" s="62">
        <v>198141</v>
      </c>
      <c r="B210" s="53" t="s">
        <v>394</v>
      </c>
      <c r="C210" s="54">
        <v>450</v>
      </c>
      <c r="D210" s="54" t="s">
        <v>708</v>
      </c>
      <c r="E210" s="54"/>
      <c r="H210" s="53" t="s">
        <v>16</v>
      </c>
      <c r="J210" s="57"/>
      <c r="K210" s="57"/>
      <c r="L210" s="57"/>
      <c r="N210" s="53" t="s">
        <v>11</v>
      </c>
      <c r="P210" s="53" t="s">
        <v>807</v>
      </c>
      <c r="Q210" s="63" t="s">
        <v>681</v>
      </c>
      <c r="R210" s="56"/>
    </row>
    <row r="211" spans="1:18" s="53" customFormat="1" x14ac:dyDescent="0.15">
      <c r="A211" s="62">
        <v>199078</v>
      </c>
      <c r="B211" s="53" t="s">
        <v>395</v>
      </c>
      <c r="C211" s="54">
        <v>375</v>
      </c>
      <c r="D211" s="63" t="s">
        <v>696</v>
      </c>
      <c r="E211" s="63"/>
      <c r="H211" s="57" t="s">
        <v>714</v>
      </c>
      <c r="I211" s="53" t="s">
        <v>18</v>
      </c>
      <c r="J211" s="57"/>
      <c r="K211" s="57"/>
      <c r="L211" s="57"/>
      <c r="M211" s="57"/>
      <c r="N211" s="53" t="s">
        <v>11</v>
      </c>
      <c r="P211" s="57" t="s">
        <v>804</v>
      </c>
      <c r="Q211" s="63" t="s">
        <v>681</v>
      </c>
      <c r="R211" s="56"/>
    </row>
    <row r="212" spans="1:18" s="53" customFormat="1" x14ac:dyDescent="0.15">
      <c r="A212" s="62">
        <v>199299</v>
      </c>
      <c r="B212" s="53" t="s">
        <v>396</v>
      </c>
      <c r="C212" s="54">
        <v>750</v>
      </c>
      <c r="D212" s="63" t="s">
        <v>740</v>
      </c>
      <c r="E212" s="63"/>
      <c r="H212" s="57" t="s">
        <v>716</v>
      </c>
      <c r="I212" s="57" t="s">
        <v>715</v>
      </c>
      <c r="J212" s="57" t="s">
        <v>717</v>
      </c>
      <c r="K212" s="57"/>
      <c r="L212" s="57"/>
      <c r="M212" s="57"/>
      <c r="N212" s="53" t="s">
        <v>11</v>
      </c>
      <c r="P212" s="57" t="s">
        <v>807</v>
      </c>
      <c r="Q212" s="63" t="s">
        <v>681</v>
      </c>
      <c r="R212" s="56"/>
    </row>
    <row r="213" spans="1:18" s="53" customFormat="1" ht="15" customHeight="1" x14ac:dyDescent="0.15">
      <c r="A213" s="62">
        <v>199308</v>
      </c>
      <c r="B213" s="53" t="s">
        <v>397</v>
      </c>
      <c r="C213" s="54">
        <v>399</v>
      </c>
      <c r="D213" s="54" t="s">
        <v>708</v>
      </c>
      <c r="E213" s="54"/>
      <c r="H213" s="53" t="s">
        <v>826</v>
      </c>
      <c r="J213" s="57"/>
      <c r="K213" s="57"/>
      <c r="L213" s="57"/>
      <c r="N213" s="53" t="s">
        <v>11</v>
      </c>
      <c r="P213" s="53" t="s">
        <v>804</v>
      </c>
      <c r="Q213" s="63" t="s">
        <v>681</v>
      </c>
      <c r="R213" s="56"/>
    </row>
    <row r="214" spans="1:18" s="53" customFormat="1" x14ac:dyDescent="0.15">
      <c r="A214" s="62">
        <v>199472</v>
      </c>
      <c r="B214" s="53" t="s">
        <v>398</v>
      </c>
      <c r="C214" s="54">
        <v>750</v>
      </c>
      <c r="D214" s="54" t="s">
        <v>737</v>
      </c>
      <c r="E214" s="54"/>
      <c r="H214" s="53" t="s">
        <v>865</v>
      </c>
      <c r="J214" s="57"/>
      <c r="K214" s="57"/>
      <c r="L214" s="57"/>
      <c r="N214" s="53" t="s">
        <v>11</v>
      </c>
      <c r="P214" s="53" t="s">
        <v>807</v>
      </c>
      <c r="Q214" s="63" t="s">
        <v>681</v>
      </c>
      <c r="R214" s="56"/>
    </row>
    <row r="215" spans="1:18" s="53" customFormat="1" x14ac:dyDescent="0.15">
      <c r="A215" s="62">
        <v>199477</v>
      </c>
      <c r="B215" s="53" t="s">
        <v>399</v>
      </c>
      <c r="C215" s="54">
        <v>350</v>
      </c>
      <c r="D215" s="54" t="s">
        <v>708</v>
      </c>
      <c r="E215" s="54"/>
      <c r="H215" s="53" t="s">
        <v>722</v>
      </c>
      <c r="I215" s="53" t="s">
        <v>721</v>
      </c>
      <c r="J215" s="57"/>
      <c r="K215" s="57"/>
      <c r="L215" s="57"/>
      <c r="M215" s="56"/>
      <c r="N215" s="53" t="s">
        <v>11</v>
      </c>
      <c r="P215" s="53" t="s">
        <v>807</v>
      </c>
      <c r="Q215" s="63" t="s">
        <v>681</v>
      </c>
      <c r="R215" s="56"/>
    </row>
    <row r="216" spans="1:18" s="53" customFormat="1" x14ac:dyDescent="0.15">
      <c r="A216" s="62">
        <v>199480</v>
      </c>
      <c r="B216" s="53" t="s">
        <v>400</v>
      </c>
      <c r="C216" s="54">
        <v>500</v>
      </c>
      <c r="D216" s="54" t="s">
        <v>678</v>
      </c>
      <c r="E216" s="54"/>
      <c r="H216" s="53" t="s">
        <v>722</v>
      </c>
      <c r="I216" s="53" t="s">
        <v>721</v>
      </c>
      <c r="J216" s="57"/>
      <c r="K216" s="57"/>
      <c r="L216" s="57"/>
      <c r="M216" s="56"/>
      <c r="N216" s="53" t="s">
        <v>11</v>
      </c>
      <c r="P216" s="53" t="s">
        <v>807</v>
      </c>
      <c r="Q216" s="63" t="s">
        <v>681</v>
      </c>
      <c r="R216" s="56"/>
    </row>
    <row r="217" spans="1:18" s="53" customFormat="1" x14ac:dyDescent="0.15">
      <c r="A217" s="62">
        <v>199568</v>
      </c>
      <c r="B217" s="53" t="s">
        <v>401</v>
      </c>
      <c r="C217" s="54">
        <v>750</v>
      </c>
      <c r="D217" s="54" t="s">
        <v>737</v>
      </c>
      <c r="E217" s="54"/>
      <c r="H217" s="53" t="s">
        <v>715</v>
      </c>
      <c r="J217" s="57"/>
      <c r="K217" s="57"/>
      <c r="L217" s="57"/>
      <c r="M217" s="56"/>
      <c r="N217" s="53" t="s">
        <v>11</v>
      </c>
      <c r="P217" s="53" t="s">
        <v>807</v>
      </c>
      <c r="Q217" s="63" t="s">
        <v>681</v>
      </c>
      <c r="R217" s="56"/>
    </row>
    <row r="218" spans="1:18" s="53" customFormat="1" x14ac:dyDescent="0.15">
      <c r="A218" s="62">
        <v>199569</v>
      </c>
      <c r="B218" s="53" t="s">
        <v>402</v>
      </c>
      <c r="C218" s="54">
        <v>750</v>
      </c>
      <c r="D218" s="54" t="s">
        <v>737</v>
      </c>
      <c r="E218" s="54"/>
      <c r="H218" s="53" t="s">
        <v>746</v>
      </c>
      <c r="J218" s="57"/>
      <c r="K218" s="57"/>
      <c r="L218" s="57"/>
      <c r="M218" s="56"/>
      <c r="N218" s="53" t="s">
        <v>11</v>
      </c>
      <c r="P218" s="53" t="s">
        <v>807</v>
      </c>
      <c r="Q218" s="63" t="s">
        <v>681</v>
      </c>
      <c r="R218" s="56"/>
    </row>
    <row r="219" spans="1:18" s="53" customFormat="1" x14ac:dyDescent="0.15">
      <c r="A219" s="62">
        <v>199650</v>
      </c>
      <c r="B219" s="53" t="s">
        <v>403</v>
      </c>
      <c r="C219" s="54">
        <v>450</v>
      </c>
      <c r="D219" s="54" t="s">
        <v>678</v>
      </c>
      <c r="E219" s="54"/>
      <c r="H219" s="57" t="s">
        <v>802</v>
      </c>
      <c r="I219" s="57" t="s">
        <v>21</v>
      </c>
      <c r="J219" s="57" t="s">
        <v>49</v>
      </c>
      <c r="K219" s="57" t="s">
        <v>738</v>
      </c>
      <c r="L219" s="57" t="s">
        <v>714</v>
      </c>
      <c r="M219" s="56"/>
      <c r="N219" s="53" t="s">
        <v>11</v>
      </c>
      <c r="P219" s="53" t="s">
        <v>800</v>
      </c>
      <c r="Q219" s="63" t="s">
        <v>681</v>
      </c>
      <c r="R219" s="56"/>
    </row>
    <row r="220" spans="1:18" s="53" customFormat="1" x14ac:dyDescent="0.15">
      <c r="A220" s="62">
        <v>199651</v>
      </c>
      <c r="B220" s="53" t="s">
        <v>404</v>
      </c>
      <c r="C220" s="54">
        <v>450</v>
      </c>
      <c r="D220" s="54" t="s">
        <v>708</v>
      </c>
      <c r="E220" s="54"/>
      <c r="H220" s="57" t="s">
        <v>18</v>
      </c>
      <c r="I220" s="57" t="s">
        <v>21</v>
      </c>
      <c r="J220" s="57" t="s">
        <v>49</v>
      </c>
      <c r="K220" s="57" t="s">
        <v>738</v>
      </c>
      <c r="L220" s="57" t="s">
        <v>714</v>
      </c>
      <c r="M220" s="56"/>
      <c r="N220" s="53" t="s">
        <v>11</v>
      </c>
      <c r="P220" s="53" t="s">
        <v>800</v>
      </c>
      <c r="Q220" s="63" t="s">
        <v>681</v>
      </c>
      <c r="R220" s="56"/>
    </row>
    <row r="221" spans="1:18" s="53" customFormat="1" x14ac:dyDescent="0.15">
      <c r="A221" s="62">
        <v>199652</v>
      </c>
      <c r="B221" s="53" t="s">
        <v>405</v>
      </c>
      <c r="C221" s="54">
        <v>299</v>
      </c>
      <c r="D221" s="63" t="s">
        <v>744</v>
      </c>
      <c r="E221" s="63"/>
      <c r="H221" s="57" t="s">
        <v>18</v>
      </c>
      <c r="I221" s="57" t="s">
        <v>21</v>
      </c>
      <c r="J221" s="57" t="s">
        <v>49</v>
      </c>
      <c r="K221" s="57" t="s">
        <v>738</v>
      </c>
      <c r="L221" s="57" t="s">
        <v>714</v>
      </c>
      <c r="M221" s="56"/>
      <c r="N221" s="53" t="s">
        <v>11</v>
      </c>
      <c r="P221" s="57" t="s">
        <v>807</v>
      </c>
      <c r="Q221" s="63" t="s">
        <v>681</v>
      </c>
      <c r="R221" s="56"/>
    </row>
    <row r="222" spans="1:18" s="53" customFormat="1" x14ac:dyDescent="0.15">
      <c r="A222" s="62">
        <v>199653</v>
      </c>
      <c r="B222" s="53" t="s">
        <v>406</v>
      </c>
      <c r="C222" s="54">
        <v>299</v>
      </c>
      <c r="D222" s="54" t="s">
        <v>678</v>
      </c>
      <c r="E222" s="54"/>
      <c r="H222" s="57" t="s">
        <v>802</v>
      </c>
      <c r="I222" s="57" t="s">
        <v>21</v>
      </c>
      <c r="J222" s="57" t="s">
        <v>49</v>
      </c>
      <c r="K222" s="57" t="s">
        <v>738</v>
      </c>
      <c r="L222" s="57" t="s">
        <v>714</v>
      </c>
      <c r="M222" s="56"/>
      <c r="N222" s="53" t="s">
        <v>11</v>
      </c>
      <c r="P222" s="53" t="s">
        <v>807</v>
      </c>
      <c r="Q222" s="63" t="s">
        <v>681</v>
      </c>
      <c r="R222" s="56"/>
    </row>
    <row r="223" spans="1:18" s="53" customFormat="1" x14ac:dyDescent="0.15">
      <c r="A223" s="62">
        <v>199654</v>
      </c>
      <c r="B223" s="53" t="s">
        <v>407</v>
      </c>
      <c r="C223" s="54">
        <v>299</v>
      </c>
      <c r="D223" s="54" t="s">
        <v>708</v>
      </c>
      <c r="E223" s="54"/>
      <c r="H223" s="57" t="s">
        <v>802</v>
      </c>
      <c r="I223" s="57" t="s">
        <v>21</v>
      </c>
      <c r="J223" s="57" t="s">
        <v>49</v>
      </c>
      <c r="K223" s="57" t="s">
        <v>738</v>
      </c>
      <c r="L223" s="57" t="s">
        <v>714</v>
      </c>
      <c r="M223" s="56"/>
      <c r="N223" s="53" t="s">
        <v>11</v>
      </c>
      <c r="P223" s="57" t="s">
        <v>807</v>
      </c>
      <c r="Q223" s="63" t="s">
        <v>681</v>
      </c>
      <c r="R223" s="56"/>
    </row>
    <row r="224" spans="1:18" s="53" customFormat="1" x14ac:dyDescent="0.15">
      <c r="A224" s="62">
        <v>199801</v>
      </c>
      <c r="B224" s="53" t="s">
        <v>408</v>
      </c>
      <c r="C224" s="54">
        <v>450</v>
      </c>
      <c r="D224" s="54" t="s">
        <v>708</v>
      </c>
      <c r="E224" s="54"/>
      <c r="H224" s="57" t="s">
        <v>725</v>
      </c>
      <c r="I224" s="57"/>
      <c r="J224" s="57"/>
      <c r="K224" s="57"/>
      <c r="L224" s="57"/>
      <c r="M224" s="56"/>
      <c r="N224" s="53" t="s">
        <v>11</v>
      </c>
      <c r="P224" s="57" t="s">
        <v>807</v>
      </c>
      <c r="Q224" s="63" t="s">
        <v>681</v>
      </c>
      <c r="R224" s="56"/>
    </row>
    <row r="225" spans="1:18" s="53" customFormat="1" x14ac:dyDescent="0.15">
      <c r="A225" s="62">
        <v>199821</v>
      </c>
      <c r="B225" s="53" t="s">
        <v>409</v>
      </c>
      <c r="C225" s="54">
        <v>525</v>
      </c>
      <c r="D225" s="54" t="s">
        <v>708</v>
      </c>
      <c r="E225" s="54"/>
      <c r="H225" s="53" t="s">
        <v>837</v>
      </c>
      <c r="J225" s="57"/>
      <c r="K225" s="57"/>
      <c r="L225" s="57"/>
      <c r="N225" s="53" t="s">
        <v>11</v>
      </c>
      <c r="P225" s="53" t="s">
        <v>807</v>
      </c>
      <c r="Q225" s="63" t="s">
        <v>681</v>
      </c>
      <c r="R225" s="56"/>
    </row>
    <row r="226" spans="1:18" s="53" customFormat="1" x14ac:dyDescent="0.15">
      <c r="A226" s="62">
        <v>199867</v>
      </c>
      <c r="B226" s="53" t="s">
        <v>410</v>
      </c>
      <c r="C226" s="54">
        <v>599</v>
      </c>
      <c r="D226" s="54" t="s">
        <v>751</v>
      </c>
      <c r="E226" s="54"/>
      <c r="H226" s="53" t="s">
        <v>812</v>
      </c>
      <c r="J226" s="57"/>
      <c r="K226" s="57"/>
      <c r="L226" s="57"/>
      <c r="N226" s="53" t="s">
        <v>11</v>
      </c>
      <c r="P226" s="53" t="s">
        <v>807</v>
      </c>
      <c r="Q226" s="63" t="s">
        <v>681</v>
      </c>
      <c r="R226" s="56"/>
    </row>
    <row r="227" spans="1:18" s="53" customFormat="1" x14ac:dyDescent="0.15">
      <c r="A227" s="62">
        <v>199950</v>
      </c>
      <c r="B227" s="53" t="s">
        <v>411</v>
      </c>
      <c r="C227" s="54">
        <v>385</v>
      </c>
      <c r="D227" s="63" t="s">
        <v>737</v>
      </c>
      <c r="E227" s="63"/>
      <c r="H227" s="57" t="s">
        <v>698</v>
      </c>
      <c r="I227" s="57"/>
      <c r="J227" s="57"/>
      <c r="K227" s="57"/>
      <c r="L227" s="57"/>
      <c r="M227" s="57"/>
      <c r="N227" s="53" t="s">
        <v>11</v>
      </c>
      <c r="P227" s="57" t="s">
        <v>804</v>
      </c>
      <c r="Q227" s="63" t="s">
        <v>681</v>
      </c>
      <c r="R227" s="56"/>
    </row>
    <row r="228" spans="1:18" s="53" customFormat="1" x14ac:dyDescent="0.15">
      <c r="A228" s="62">
        <v>199951</v>
      </c>
      <c r="B228" s="53" t="s">
        <v>412</v>
      </c>
      <c r="C228" s="54">
        <v>399</v>
      </c>
      <c r="D228" s="54" t="s">
        <v>708</v>
      </c>
      <c r="E228" s="54"/>
      <c r="H228" s="53" t="s">
        <v>686</v>
      </c>
      <c r="J228" s="57"/>
      <c r="K228" s="57"/>
      <c r="L228" s="57"/>
      <c r="N228" s="53" t="s">
        <v>11</v>
      </c>
      <c r="P228" s="53" t="s">
        <v>804</v>
      </c>
      <c r="Q228" s="63" t="s">
        <v>681</v>
      </c>
      <c r="R228" s="56"/>
    </row>
    <row r="229" spans="1:18" s="53" customFormat="1" x14ac:dyDescent="0.15">
      <c r="A229" s="62">
        <v>210027</v>
      </c>
      <c r="B229" s="53" t="s">
        <v>413</v>
      </c>
      <c r="C229" s="54">
        <v>299</v>
      </c>
      <c r="D229" s="54" t="s">
        <v>678</v>
      </c>
      <c r="E229" s="54"/>
      <c r="H229" s="57" t="s">
        <v>691</v>
      </c>
      <c r="I229" s="53" t="s">
        <v>697</v>
      </c>
      <c r="J229" s="57" t="s">
        <v>705</v>
      </c>
      <c r="K229" s="57"/>
      <c r="L229" s="57"/>
      <c r="M229" s="57"/>
      <c r="N229" s="53" t="s">
        <v>11</v>
      </c>
      <c r="O229" s="53" t="s">
        <v>595</v>
      </c>
      <c r="P229" s="57" t="s">
        <v>796</v>
      </c>
      <c r="Q229" s="63" t="s">
        <v>681</v>
      </c>
      <c r="R229" s="56"/>
    </row>
    <row r="230" spans="1:18" s="53" customFormat="1" x14ac:dyDescent="0.15">
      <c r="A230" s="62">
        <v>210051</v>
      </c>
      <c r="B230" s="53" t="s">
        <v>889</v>
      </c>
      <c r="C230" s="54">
        <v>399</v>
      </c>
      <c r="D230" s="54" t="s">
        <v>678</v>
      </c>
      <c r="E230" s="54"/>
      <c r="H230" s="53" t="s">
        <v>720</v>
      </c>
      <c r="I230" s="53" t="s">
        <v>733</v>
      </c>
      <c r="J230" s="57"/>
      <c r="K230" s="57"/>
      <c r="L230" s="57"/>
      <c r="N230" s="56" t="s">
        <v>595</v>
      </c>
      <c r="O230" s="53" t="s">
        <v>595</v>
      </c>
      <c r="P230" s="53" t="s">
        <v>699</v>
      </c>
      <c r="Q230" s="63" t="s">
        <v>681</v>
      </c>
      <c r="R230" s="56"/>
    </row>
    <row r="231" spans="1:18" s="53" customFormat="1" x14ac:dyDescent="0.15">
      <c r="A231" s="62">
        <v>210096</v>
      </c>
      <c r="B231" s="53" t="s">
        <v>414</v>
      </c>
      <c r="C231" s="54">
        <v>900</v>
      </c>
      <c r="D231" s="54" t="s">
        <v>755</v>
      </c>
      <c r="E231" s="54"/>
      <c r="H231" s="53" t="s">
        <v>691</v>
      </c>
      <c r="I231" s="53" t="s">
        <v>697</v>
      </c>
      <c r="J231" s="57" t="s">
        <v>705</v>
      </c>
      <c r="K231" s="57"/>
      <c r="L231" s="57"/>
      <c r="N231" s="56" t="s">
        <v>595</v>
      </c>
      <c r="O231" s="53" t="s">
        <v>595</v>
      </c>
      <c r="P231" s="53" t="s">
        <v>796</v>
      </c>
      <c r="Q231" s="63" t="s">
        <v>681</v>
      </c>
      <c r="R231" s="56"/>
    </row>
    <row r="232" spans="1:18" s="57" customFormat="1" x14ac:dyDescent="0.15">
      <c r="A232" s="62">
        <v>210097</v>
      </c>
      <c r="B232" s="53" t="s">
        <v>415</v>
      </c>
      <c r="C232" s="54">
        <v>750</v>
      </c>
      <c r="D232" s="54" t="s">
        <v>678</v>
      </c>
      <c r="E232" s="54"/>
      <c r="G232" s="53"/>
      <c r="H232" s="57" t="s">
        <v>697</v>
      </c>
      <c r="I232" s="53" t="s">
        <v>705</v>
      </c>
      <c r="N232" s="56" t="s">
        <v>595</v>
      </c>
      <c r="O232" s="53" t="s">
        <v>595</v>
      </c>
      <c r="P232" s="53" t="s">
        <v>890</v>
      </c>
      <c r="Q232" s="63" t="s">
        <v>681</v>
      </c>
      <c r="R232" s="56"/>
    </row>
    <row r="233" spans="1:18" s="53" customFormat="1" x14ac:dyDescent="0.15">
      <c r="A233" s="62">
        <v>210103</v>
      </c>
      <c r="B233" s="53" t="s">
        <v>416</v>
      </c>
      <c r="C233" s="54">
        <v>299</v>
      </c>
      <c r="D233" s="54" t="s">
        <v>702</v>
      </c>
      <c r="E233" s="54"/>
      <c r="H233" s="53" t="s">
        <v>691</v>
      </c>
      <c r="J233" s="57"/>
      <c r="K233" s="57"/>
      <c r="L233" s="57"/>
      <c r="N233" s="56" t="s">
        <v>595</v>
      </c>
      <c r="O233" s="53" t="s">
        <v>595</v>
      </c>
      <c r="P233" s="53" t="s">
        <v>796</v>
      </c>
      <c r="Q233" s="63" t="s">
        <v>681</v>
      </c>
      <c r="R233" s="56"/>
    </row>
    <row r="234" spans="1:18" s="53" customFormat="1" x14ac:dyDescent="0.15">
      <c r="A234" s="62">
        <v>210105</v>
      </c>
      <c r="B234" s="53" t="s">
        <v>417</v>
      </c>
      <c r="C234" s="54">
        <v>299</v>
      </c>
      <c r="D234" s="54" t="s">
        <v>678</v>
      </c>
      <c r="E234" s="54"/>
      <c r="H234" s="53" t="s">
        <v>705</v>
      </c>
      <c r="J234" s="57"/>
      <c r="K234" s="57"/>
      <c r="L234" s="57"/>
      <c r="N234" s="56" t="s">
        <v>595</v>
      </c>
      <c r="O234" s="53" t="s">
        <v>595</v>
      </c>
      <c r="P234" s="53" t="s">
        <v>796</v>
      </c>
      <c r="Q234" s="63" t="s">
        <v>681</v>
      </c>
      <c r="R234" s="56"/>
    </row>
    <row r="235" spans="1:18" s="53" customFormat="1" x14ac:dyDescent="0.15">
      <c r="A235" s="62">
        <v>210126</v>
      </c>
      <c r="B235" s="53" t="s">
        <v>891</v>
      </c>
      <c r="C235" s="54">
        <v>550</v>
      </c>
      <c r="D235" s="54" t="s">
        <v>678</v>
      </c>
      <c r="E235" s="54"/>
      <c r="H235" s="53" t="s">
        <v>720</v>
      </c>
      <c r="J235" s="57"/>
      <c r="K235" s="57"/>
      <c r="L235" s="57"/>
      <c r="N235" s="56" t="s">
        <v>58</v>
      </c>
      <c r="O235" s="53" t="s">
        <v>595</v>
      </c>
      <c r="P235" s="53" t="s">
        <v>735</v>
      </c>
      <c r="Q235" s="63" t="s">
        <v>681</v>
      </c>
      <c r="R235" s="56"/>
    </row>
    <row r="236" spans="1:18" s="53" customFormat="1" x14ac:dyDescent="0.15">
      <c r="A236" s="62">
        <v>210146</v>
      </c>
      <c r="B236" s="53" t="s">
        <v>419</v>
      </c>
      <c r="C236" s="54">
        <v>250</v>
      </c>
      <c r="D236" s="54" t="s">
        <v>678</v>
      </c>
      <c r="E236" s="54"/>
      <c r="G236" s="57"/>
      <c r="H236" s="53" t="s">
        <v>865</v>
      </c>
      <c r="J236" s="57"/>
      <c r="K236" s="57"/>
      <c r="L236" s="57"/>
      <c r="N236" s="53" t="s">
        <v>11</v>
      </c>
      <c r="P236" s="53" t="s">
        <v>883</v>
      </c>
      <c r="Q236" s="63" t="s">
        <v>681</v>
      </c>
      <c r="R236" s="56"/>
    </row>
    <row r="237" spans="1:18" s="53" customFormat="1" x14ac:dyDescent="0.15">
      <c r="A237" s="62">
        <v>210150</v>
      </c>
      <c r="B237" s="53" t="s">
        <v>420</v>
      </c>
      <c r="C237" s="54">
        <v>375</v>
      </c>
      <c r="D237" s="54" t="s">
        <v>678</v>
      </c>
      <c r="E237" s="54"/>
      <c r="H237" s="53" t="s">
        <v>710</v>
      </c>
      <c r="J237" s="57"/>
      <c r="K237" s="57"/>
      <c r="L237" s="57"/>
      <c r="N237" s="56" t="s">
        <v>58</v>
      </c>
      <c r="O237" s="53" t="s">
        <v>595</v>
      </c>
      <c r="P237" s="53" t="s">
        <v>892</v>
      </c>
      <c r="Q237" s="63" t="s">
        <v>681</v>
      </c>
      <c r="R237" s="56"/>
    </row>
    <row r="238" spans="1:18" s="53" customFormat="1" x14ac:dyDescent="0.15">
      <c r="A238" s="62">
        <v>210154</v>
      </c>
      <c r="B238" s="53" t="s">
        <v>893</v>
      </c>
      <c r="C238" s="54">
        <v>250</v>
      </c>
      <c r="D238" s="63" t="s">
        <v>684</v>
      </c>
      <c r="E238" s="63"/>
      <c r="H238" s="53" t="s">
        <v>710</v>
      </c>
      <c r="I238" s="57"/>
      <c r="J238" s="57"/>
      <c r="K238" s="57"/>
      <c r="L238" s="57"/>
      <c r="M238" s="57"/>
      <c r="N238" s="56" t="s">
        <v>595</v>
      </c>
      <c r="O238" s="53" t="s">
        <v>595</v>
      </c>
      <c r="P238" s="57" t="s">
        <v>816</v>
      </c>
      <c r="Q238" s="63" t="s">
        <v>681</v>
      </c>
      <c r="R238" s="56"/>
    </row>
    <row r="239" spans="1:18" s="53" customFormat="1" x14ac:dyDescent="0.15">
      <c r="A239" s="62">
        <v>210157</v>
      </c>
      <c r="B239" s="53" t="s">
        <v>421</v>
      </c>
      <c r="C239" s="54">
        <v>450</v>
      </c>
      <c r="D239" s="54" t="s">
        <v>678</v>
      </c>
      <c r="E239" s="54"/>
      <c r="H239" s="53" t="s">
        <v>720</v>
      </c>
      <c r="J239" s="57"/>
      <c r="K239" s="57"/>
      <c r="L239" s="57"/>
      <c r="N239" s="56" t="s">
        <v>595</v>
      </c>
      <c r="O239" s="53" t="s">
        <v>595</v>
      </c>
      <c r="P239" s="53" t="s">
        <v>836</v>
      </c>
      <c r="Q239" s="63" t="s">
        <v>681</v>
      </c>
      <c r="R239" s="56"/>
    </row>
    <row r="240" spans="1:18" s="53" customFormat="1" x14ac:dyDescent="0.15">
      <c r="A240" s="62">
        <v>210163</v>
      </c>
      <c r="B240" s="53" t="s">
        <v>894</v>
      </c>
      <c r="C240" s="54">
        <v>650</v>
      </c>
      <c r="D240" s="54" t="s">
        <v>678</v>
      </c>
      <c r="E240" s="54"/>
      <c r="H240" s="53" t="s">
        <v>717</v>
      </c>
      <c r="I240" s="53" t="s">
        <v>709</v>
      </c>
      <c r="J240" s="57" t="s">
        <v>715</v>
      </c>
      <c r="K240" s="57"/>
      <c r="L240" s="57"/>
      <c r="N240" s="56" t="s">
        <v>595</v>
      </c>
      <c r="O240" s="53" t="s">
        <v>595</v>
      </c>
      <c r="P240" s="53" t="s">
        <v>836</v>
      </c>
      <c r="Q240" s="63" t="s">
        <v>681</v>
      </c>
      <c r="R240" s="56"/>
    </row>
    <row r="241" spans="1:18" s="53" customFormat="1" x14ac:dyDescent="0.15">
      <c r="A241" s="62">
        <v>210300</v>
      </c>
      <c r="B241" s="53" t="s">
        <v>422</v>
      </c>
      <c r="C241" s="54">
        <v>250</v>
      </c>
      <c r="D241" s="54" t="s">
        <v>678</v>
      </c>
      <c r="E241" s="54"/>
      <c r="H241" s="53" t="s">
        <v>720</v>
      </c>
      <c r="J241" s="57"/>
      <c r="K241" s="57"/>
      <c r="L241" s="57"/>
      <c r="N241" s="56" t="s">
        <v>595</v>
      </c>
      <c r="O241" s="53" t="s">
        <v>595</v>
      </c>
      <c r="P241" s="53" t="s">
        <v>895</v>
      </c>
      <c r="Q241" s="63" t="s">
        <v>681</v>
      </c>
      <c r="R241" s="56"/>
    </row>
    <row r="242" spans="1:18" s="53" customFormat="1" x14ac:dyDescent="0.15">
      <c r="A242" s="62">
        <v>210700</v>
      </c>
      <c r="B242" s="53" t="s">
        <v>423</v>
      </c>
      <c r="C242" s="54">
        <v>750</v>
      </c>
      <c r="D242" s="54" t="s">
        <v>678</v>
      </c>
      <c r="E242" s="54"/>
      <c r="H242" s="53" t="s">
        <v>720</v>
      </c>
      <c r="J242" s="57"/>
      <c r="K242" s="57"/>
      <c r="L242" s="57"/>
      <c r="N242" s="56" t="s">
        <v>595</v>
      </c>
      <c r="O242" s="53" t="s">
        <v>595</v>
      </c>
      <c r="P242" s="53" t="s">
        <v>896</v>
      </c>
      <c r="Q242" s="63" t="s">
        <v>681</v>
      </c>
      <c r="R242" s="56"/>
    </row>
    <row r="243" spans="1:18" s="53" customFormat="1" x14ac:dyDescent="0.15">
      <c r="A243" s="62">
        <v>213406</v>
      </c>
      <c r="B243" s="53" t="s">
        <v>897</v>
      </c>
      <c r="C243" s="54">
        <v>750</v>
      </c>
      <c r="D243" s="54" t="s">
        <v>755</v>
      </c>
      <c r="E243" s="54"/>
      <c r="H243" s="53" t="s">
        <v>787</v>
      </c>
      <c r="J243" s="57"/>
      <c r="K243" s="57"/>
      <c r="L243" s="57"/>
      <c r="N243" s="56" t="s">
        <v>58</v>
      </c>
      <c r="O243" s="53" t="s">
        <v>898</v>
      </c>
      <c r="P243" s="53" t="s">
        <v>899</v>
      </c>
      <c r="Q243" s="63" t="s">
        <v>681</v>
      </c>
      <c r="R243" s="56"/>
    </row>
    <row r="244" spans="1:18" s="56" customFormat="1" x14ac:dyDescent="0.15">
      <c r="A244" s="70">
        <v>215394</v>
      </c>
      <c r="B244" s="59" t="s">
        <v>424</v>
      </c>
      <c r="C244" s="71">
        <v>399</v>
      </c>
      <c r="D244" s="64" t="s">
        <v>678</v>
      </c>
      <c r="E244" s="64"/>
      <c r="F244" s="53"/>
      <c r="G244" s="53"/>
      <c r="H244" s="59" t="s">
        <v>799</v>
      </c>
      <c r="I244" s="53"/>
      <c r="J244" s="57"/>
      <c r="K244" s="57"/>
      <c r="L244" s="57"/>
      <c r="M244" s="53"/>
      <c r="N244" s="56" t="s">
        <v>595</v>
      </c>
      <c r="O244" s="59" t="s">
        <v>595</v>
      </c>
      <c r="P244" s="59" t="s">
        <v>900</v>
      </c>
      <c r="Q244" s="71" t="s">
        <v>681</v>
      </c>
    </row>
    <row r="245" spans="1:18" s="53" customFormat="1" x14ac:dyDescent="0.15">
      <c r="A245" s="62">
        <v>216050</v>
      </c>
      <c r="B245" s="53" t="s">
        <v>425</v>
      </c>
      <c r="C245" s="54">
        <v>375</v>
      </c>
      <c r="D245" s="64" t="s">
        <v>678</v>
      </c>
      <c r="E245" s="64"/>
      <c r="H245" s="53" t="s">
        <v>685</v>
      </c>
      <c r="J245" s="57"/>
      <c r="K245" s="57"/>
      <c r="L245" s="57"/>
      <c r="N245" s="56" t="s">
        <v>595</v>
      </c>
      <c r="O245" s="53" t="s">
        <v>595</v>
      </c>
      <c r="P245" s="53" t="s">
        <v>825</v>
      </c>
      <c r="Q245" s="63" t="s">
        <v>681</v>
      </c>
      <c r="R245" s="56"/>
    </row>
    <row r="246" spans="1:18" s="53" customFormat="1" x14ac:dyDescent="0.15">
      <c r="A246" s="62">
        <v>217542</v>
      </c>
      <c r="B246" s="53" t="s">
        <v>426</v>
      </c>
      <c r="C246" s="54">
        <v>475</v>
      </c>
      <c r="D246" s="54" t="s">
        <v>702</v>
      </c>
      <c r="E246" s="54"/>
      <c r="H246" s="53" t="s">
        <v>720</v>
      </c>
      <c r="J246" s="57"/>
      <c r="K246" s="57"/>
      <c r="L246" s="57"/>
      <c r="N246" s="56" t="s">
        <v>58</v>
      </c>
      <c r="O246" s="53" t="s">
        <v>595</v>
      </c>
      <c r="P246" s="53" t="s">
        <v>901</v>
      </c>
      <c r="Q246" s="63" t="s">
        <v>681</v>
      </c>
      <c r="R246" s="56"/>
    </row>
    <row r="247" spans="1:18" s="53" customFormat="1" x14ac:dyDescent="0.15">
      <c r="A247" s="62">
        <v>219308</v>
      </c>
      <c r="B247" s="53" t="s">
        <v>427</v>
      </c>
      <c r="C247" s="54">
        <v>550</v>
      </c>
      <c r="D247" s="54" t="s">
        <v>678</v>
      </c>
      <c r="E247" s="54"/>
      <c r="H247" s="53" t="s">
        <v>826</v>
      </c>
      <c r="I247" s="53" t="s">
        <v>827</v>
      </c>
      <c r="J247" s="57"/>
      <c r="K247" s="57"/>
      <c r="L247" s="57"/>
      <c r="N247" s="56" t="s">
        <v>595</v>
      </c>
      <c r="O247" s="53" t="s">
        <v>595</v>
      </c>
      <c r="P247" s="53" t="s">
        <v>900</v>
      </c>
      <c r="Q247" s="63" t="s">
        <v>681</v>
      </c>
      <c r="R247" s="56"/>
    </row>
    <row r="248" spans="1:18" s="53" customFormat="1" x14ac:dyDescent="0.15">
      <c r="A248" s="62">
        <v>219309</v>
      </c>
      <c r="B248" s="53" t="s">
        <v>428</v>
      </c>
      <c r="C248" s="54">
        <v>499</v>
      </c>
      <c r="D248" s="54" t="s">
        <v>678</v>
      </c>
      <c r="E248" s="54"/>
      <c r="H248" s="53" t="s">
        <v>826</v>
      </c>
      <c r="I248" s="53" t="s">
        <v>827</v>
      </c>
      <c r="J248" s="57"/>
      <c r="K248" s="57"/>
      <c r="L248" s="57"/>
      <c r="M248" s="57"/>
      <c r="N248" s="56" t="s">
        <v>58</v>
      </c>
      <c r="O248" s="53" t="s">
        <v>595</v>
      </c>
      <c r="P248" s="57" t="s">
        <v>902</v>
      </c>
      <c r="Q248" s="63" t="s">
        <v>681</v>
      </c>
      <c r="R248" s="56"/>
    </row>
    <row r="249" spans="1:18" s="53" customFormat="1" x14ac:dyDescent="0.15">
      <c r="A249" s="62">
        <v>219321</v>
      </c>
      <c r="B249" s="53" t="s">
        <v>429</v>
      </c>
      <c r="C249" s="54">
        <v>350</v>
      </c>
      <c r="D249" s="54" t="s">
        <v>765</v>
      </c>
      <c r="E249" s="54" t="s">
        <v>702</v>
      </c>
      <c r="H249" s="53" t="s">
        <v>724</v>
      </c>
      <c r="J249" s="57"/>
      <c r="K249" s="57"/>
      <c r="L249" s="57"/>
      <c r="N249" s="56" t="s">
        <v>58</v>
      </c>
      <c r="O249" s="53" t="s">
        <v>595</v>
      </c>
      <c r="P249" s="53" t="s">
        <v>825</v>
      </c>
      <c r="Q249" s="63" t="s">
        <v>681</v>
      </c>
      <c r="R249" s="56"/>
    </row>
    <row r="250" spans="1:18" s="53" customFormat="1" x14ac:dyDescent="0.15">
      <c r="A250" s="62">
        <v>219473</v>
      </c>
      <c r="B250" s="53" t="s">
        <v>903</v>
      </c>
      <c r="C250" s="54">
        <v>350</v>
      </c>
      <c r="D250" s="54" t="s">
        <v>678</v>
      </c>
      <c r="E250" s="63"/>
      <c r="H250" s="53" t="s">
        <v>710</v>
      </c>
      <c r="I250" s="57"/>
      <c r="J250" s="57"/>
      <c r="K250" s="57"/>
      <c r="L250" s="57"/>
      <c r="M250" s="57"/>
      <c r="N250" s="56" t="s">
        <v>595</v>
      </c>
      <c r="O250" s="53" t="s">
        <v>595</v>
      </c>
      <c r="P250" s="57" t="s">
        <v>825</v>
      </c>
      <c r="Q250" s="63" t="s">
        <v>681</v>
      </c>
      <c r="R250" s="56"/>
    </row>
    <row r="251" spans="1:18" s="53" customFormat="1" x14ac:dyDescent="0.15">
      <c r="A251" s="62">
        <v>219508</v>
      </c>
      <c r="B251" s="53" t="s">
        <v>430</v>
      </c>
      <c r="C251" s="54">
        <v>350</v>
      </c>
      <c r="D251" s="54" t="s">
        <v>765</v>
      </c>
      <c r="E251" s="63"/>
      <c r="H251" s="57" t="s">
        <v>904</v>
      </c>
      <c r="I251" s="57"/>
      <c r="J251" s="57"/>
      <c r="K251" s="57"/>
      <c r="L251" s="57"/>
      <c r="M251" s="57"/>
      <c r="N251" s="56" t="s">
        <v>58</v>
      </c>
      <c r="O251" s="53" t="s">
        <v>595</v>
      </c>
      <c r="P251" s="57" t="s">
        <v>825</v>
      </c>
      <c r="Q251" s="63" t="s">
        <v>681</v>
      </c>
      <c r="R251" s="56"/>
    </row>
    <row r="252" spans="1:18" s="53" customFormat="1" x14ac:dyDescent="0.15">
      <c r="A252" s="62">
        <v>219568</v>
      </c>
      <c r="B252" s="53" t="s">
        <v>431</v>
      </c>
      <c r="C252" s="54">
        <v>675</v>
      </c>
      <c r="D252" s="54" t="s">
        <v>708</v>
      </c>
      <c r="E252" s="54"/>
      <c r="H252" s="53" t="s">
        <v>709</v>
      </c>
      <c r="I252" s="53" t="s">
        <v>748</v>
      </c>
      <c r="J252" s="57" t="s">
        <v>746</v>
      </c>
      <c r="K252" s="57"/>
      <c r="L252" s="57"/>
      <c r="N252" s="56" t="s">
        <v>595</v>
      </c>
      <c r="O252" s="53" t="s">
        <v>595</v>
      </c>
      <c r="P252" s="53" t="s">
        <v>836</v>
      </c>
      <c r="Q252" s="63" t="s">
        <v>681</v>
      </c>
      <c r="R252" s="56"/>
    </row>
    <row r="253" spans="1:18" s="53" customFormat="1" x14ac:dyDescent="0.15">
      <c r="A253" s="62">
        <v>219569</v>
      </c>
      <c r="B253" s="53" t="s">
        <v>432</v>
      </c>
      <c r="C253" s="54">
        <v>675</v>
      </c>
      <c r="D253" s="54" t="s">
        <v>708</v>
      </c>
      <c r="E253" s="54"/>
      <c r="H253" s="53" t="s">
        <v>709</v>
      </c>
      <c r="I253" s="53" t="s">
        <v>717</v>
      </c>
      <c r="J253" s="57" t="s">
        <v>715</v>
      </c>
      <c r="K253" s="57"/>
      <c r="L253" s="57"/>
      <c r="N253" s="56" t="s">
        <v>595</v>
      </c>
      <c r="O253" s="53" t="s">
        <v>595</v>
      </c>
      <c r="P253" s="53" t="s">
        <v>836</v>
      </c>
      <c r="Q253" s="63" t="s">
        <v>681</v>
      </c>
      <c r="R253" s="56"/>
    </row>
    <row r="254" spans="1:18" s="53" customFormat="1" x14ac:dyDescent="0.15">
      <c r="A254" s="62">
        <v>219754</v>
      </c>
      <c r="B254" s="53" t="s">
        <v>433</v>
      </c>
      <c r="C254" s="54">
        <v>350</v>
      </c>
      <c r="D254" s="54" t="s">
        <v>737</v>
      </c>
      <c r="E254" s="54" t="s">
        <v>765</v>
      </c>
      <c r="H254" s="53" t="s">
        <v>858</v>
      </c>
      <c r="J254" s="57"/>
      <c r="K254" s="57"/>
      <c r="L254" s="57"/>
      <c r="N254" s="56" t="s">
        <v>58</v>
      </c>
      <c r="O254" s="53" t="s">
        <v>595</v>
      </c>
      <c r="P254" s="53" t="s">
        <v>825</v>
      </c>
      <c r="Q254" s="63" t="s">
        <v>681</v>
      </c>
      <c r="R254" s="56"/>
    </row>
    <row r="255" spans="1:18" s="53" customFormat="1" x14ac:dyDescent="0.15">
      <c r="A255" s="62">
        <v>219949</v>
      </c>
      <c r="B255" s="53" t="s">
        <v>434</v>
      </c>
      <c r="C255" s="54">
        <v>375</v>
      </c>
      <c r="D255" s="54" t="s">
        <v>702</v>
      </c>
      <c r="E255" s="54"/>
      <c r="H255" s="53" t="s">
        <v>776</v>
      </c>
      <c r="J255" s="57"/>
      <c r="K255" s="57"/>
      <c r="L255" s="57"/>
      <c r="N255" s="56" t="s">
        <v>58</v>
      </c>
      <c r="O255" s="53" t="s">
        <v>595</v>
      </c>
      <c r="P255" s="53" t="s">
        <v>884</v>
      </c>
      <c r="Q255" s="63" t="s">
        <v>681</v>
      </c>
      <c r="R255" s="56"/>
    </row>
    <row r="256" spans="1:18" s="53" customFormat="1" x14ac:dyDescent="0.15">
      <c r="A256" s="62">
        <v>219950</v>
      </c>
      <c r="B256" s="53" t="s">
        <v>435</v>
      </c>
      <c r="C256" s="54">
        <v>199</v>
      </c>
      <c r="D256" s="54" t="s">
        <v>678</v>
      </c>
      <c r="E256" s="54"/>
      <c r="H256" s="53" t="s">
        <v>776</v>
      </c>
      <c r="J256" s="57"/>
      <c r="K256" s="57"/>
      <c r="L256" s="57"/>
      <c r="N256" s="56" t="s">
        <v>58</v>
      </c>
      <c r="O256" s="53" t="s">
        <v>595</v>
      </c>
      <c r="P256" s="53" t="s">
        <v>905</v>
      </c>
      <c r="Q256" s="63" t="s">
        <v>681</v>
      </c>
      <c r="R256" s="56"/>
    </row>
    <row r="257" spans="1:18" s="53" customFormat="1" x14ac:dyDescent="0.15">
      <c r="A257" s="62">
        <v>219951</v>
      </c>
      <c r="B257" s="53" t="s">
        <v>436</v>
      </c>
      <c r="C257" s="54">
        <v>350</v>
      </c>
      <c r="D257" s="63" t="s">
        <v>708</v>
      </c>
      <c r="E257" s="63"/>
      <c r="H257" s="57" t="s">
        <v>776</v>
      </c>
      <c r="I257" s="57"/>
      <c r="J257" s="57"/>
      <c r="K257" s="57"/>
      <c r="L257" s="57"/>
      <c r="M257" s="57"/>
      <c r="N257" s="56" t="s">
        <v>58</v>
      </c>
      <c r="O257" s="53" t="s">
        <v>595</v>
      </c>
      <c r="P257" s="57" t="s">
        <v>825</v>
      </c>
      <c r="Q257" s="63" t="s">
        <v>681</v>
      </c>
      <c r="R257" s="56"/>
    </row>
    <row r="258" spans="1:18" s="53" customFormat="1" x14ac:dyDescent="0.15">
      <c r="A258" s="62">
        <v>219960</v>
      </c>
      <c r="B258" s="53" t="s">
        <v>437</v>
      </c>
      <c r="C258" s="54">
        <v>350</v>
      </c>
      <c r="D258" s="63" t="s">
        <v>690</v>
      </c>
      <c r="E258" s="63"/>
      <c r="H258" s="57" t="s">
        <v>698</v>
      </c>
      <c r="I258" s="57"/>
      <c r="J258" s="57"/>
      <c r="K258" s="57"/>
      <c r="L258" s="57"/>
      <c r="M258" s="57"/>
      <c r="N258" s="56" t="s">
        <v>58</v>
      </c>
      <c r="O258" s="53" t="s">
        <v>595</v>
      </c>
      <c r="P258" s="57" t="s">
        <v>825</v>
      </c>
      <c r="Q258" s="63" t="s">
        <v>681</v>
      </c>
      <c r="R258" s="56"/>
    </row>
    <row r="259" spans="1:18" s="53" customFormat="1" x14ac:dyDescent="0.15">
      <c r="A259" s="62">
        <v>219961</v>
      </c>
      <c r="B259" s="53" t="s">
        <v>906</v>
      </c>
      <c r="C259" s="54">
        <v>350</v>
      </c>
      <c r="D259" s="54" t="s">
        <v>678</v>
      </c>
      <c r="E259" s="63"/>
      <c r="H259" s="57" t="s">
        <v>686</v>
      </c>
      <c r="I259" s="57"/>
      <c r="J259" s="57"/>
      <c r="K259" s="57"/>
      <c r="L259" s="57"/>
      <c r="M259" s="57"/>
      <c r="N259" s="56" t="s">
        <v>58</v>
      </c>
      <c r="O259" s="53" t="s">
        <v>595</v>
      </c>
      <c r="P259" s="57" t="s">
        <v>825</v>
      </c>
      <c r="Q259" s="63" t="s">
        <v>681</v>
      </c>
      <c r="R259" s="56"/>
    </row>
    <row r="260" spans="1:18" s="53" customFormat="1" x14ac:dyDescent="0.15">
      <c r="A260" s="62">
        <v>220400</v>
      </c>
      <c r="B260" s="53" t="s">
        <v>438</v>
      </c>
      <c r="C260" s="54">
        <v>575</v>
      </c>
      <c r="D260" s="54" t="s">
        <v>702</v>
      </c>
      <c r="E260" s="54"/>
      <c r="H260" s="53" t="s">
        <v>722</v>
      </c>
      <c r="I260" s="53" t="s">
        <v>721</v>
      </c>
      <c r="J260" s="57"/>
      <c r="K260" s="57"/>
      <c r="L260" s="57"/>
      <c r="N260" s="56" t="s">
        <v>58</v>
      </c>
      <c r="O260" s="53" t="s">
        <v>595</v>
      </c>
      <c r="P260" s="53" t="s">
        <v>907</v>
      </c>
      <c r="Q260" s="63" t="s">
        <v>681</v>
      </c>
      <c r="R260" s="56"/>
    </row>
    <row r="261" spans="1:18" s="53" customFormat="1" x14ac:dyDescent="0.15">
      <c r="A261" s="62">
        <v>228614</v>
      </c>
      <c r="B261" s="53" t="s">
        <v>439</v>
      </c>
      <c r="C261" s="54">
        <v>750</v>
      </c>
      <c r="D261" s="54" t="s">
        <v>678</v>
      </c>
      <c r="E261" s="63"/>
      <c r="H261" s="57" t="s">
        <v>714</v>
      </c>
      <c r="I261" s="57" t="s">
        <v>738</v>
      </c>
      <c r="J261" s="57" t="s">
        <v>49</v>
      </c>
      <c r="K261" s="57" t="s">
        <v>18</v>
      </c>
      <c r="L261" s="57" t="s">
        <v>802</v>
      </c>
      <c r="M261" s="57"/>
      <c r="N261" s="53" t="s">
        <v>11</v>
      </c>
      <c r="P261" s="57" t="s">
        <v>742</v>
      </c>
      <c r="Q261" s="63" t="s">
        <v>681</v>
      </c>
      <c r="R261" s="56"/>
    </row>
    <row r="262" spans="1:18" s="53" customFormat="1" x14ac:dyDescent="0.15">
      <c r="A262" s="62">
        <v>229651</v>
      </c>
      <c r="B262" s="53" t="s">
        <v>440</v>
      </c>
      <c r="C262" s="54">
        <v>650</v>
      </c>
      <c r="D262" s="54" t="s">
        <v>678</v>
      </c>
      <c r="E262" s="54"/>
      <c r="H262" s="57" t="s">
        <v>714</v>
      </c>
      <c r="I262" s="57" t="s">
        <v>738</v>
      </c>
      <c r="J262" s="57" t="s">
        <v>49</v>
      </c>
      <c r="K262" s="57" t="s">
        <v>18</v>
      </c>
      <c r="L262" s="57" t="s">
        <v>802</v>
      </c>
      <c r="N262" s="53" t="s">
        <v>11</v>
      </c>
      <c r="P262" s="53" t="s">
        <v>908</v>
      </c>
      <c r="Q262" s="63" t="s">
        <v>681</v>
      </c>
      <c r="R262" s="56"/>
    </row>
    <row r="263" spans="1:18" s="53" customFormat="1" x14ac:dyDescent="0.15">
      <c r="A263" s="62">
        <v>229667</v>
      </c>
      <c r="B263" s="53" t="s">
        <v>441</v>
      </c>
      <c r="C263" s="54">
        <v>650</v>
      </c>
      <c r="D263" s="54" t="s">
        <v>708</v>
      </c>
      <c r="E263" s="54"/>
      <c r="H263" s="57" t="s">
        <v>714</v>
      </c>
      <c r="I263" s="57" t="s">
        <v>738</v>
      </c>
      <c r="J263" s="57" t="s">
        <v>49</v>
      </c>
      <c r="K263" s="57" t="s">
        <v>18</v>
      </c>
      <c r="L263" s="57" t="s">
        <v>802</v>
      </c>
      <c r="N263" s="53" t="s">
        <v>11</v>
      </c>
      <c r="P263" s="53" t="s">
        <v>706</v>
      </c>
      <c r="Q263" s="63" t="s">
        <v>681</v>
      </c>
      <c r="R263" s="56"/>
    </row>
    <row r="264" spans="1:18" s="53" customFormat="1" x14ac:dyDescent="0.15">
      <c r="A264" s="62">
        <v>230266</v>
      </c>
      <c r="B264" s="53" t="s">
        <v>442</v>
      </c>
      <c r="C264" s="54">
        <v>450</v>
      </c>
      <c r="D264" s="54" t="s">
        <v>678</v>
      </c>
      <c r="E264" s="54"/>
      <c r="H264" s="53" t="s">
        <v>776</v>
      </c>
      <c r="J264" s="57"/>
      <c r="K264" s="57"/>
      <c r="L264" s="57"/>
      <c r="N264" s="56" t="s">
        <v>595</v>
      </c>
      <c r="O264" s="53" t="s">
        <v>595</v>
      </c>
      <c r="P264" s="53" t="s">
        <v>909</v>
      </c>
      <c r="Q264" s="63" t="s">
        <v>681</v>
      </c>
      <c r="R264" s="56"/>
    </row>
    <row r="265" spans="1:18" s="53" customFormat="1" x14ac:dyDescent="0.15">
      <c r="A265" s="62">
        <v>239650</v>
      </c>
      <c r="B265" s="53" t="s">
        <v>443</v>
      </c>
      <c r="C265" s="54">
        <v>250</v>
      </c>
      <c r="D265" s="54" t="s">
        <v>678</v>
      </c>
      <c r="E265" s="54"/>
      <c r="H265" s="53" t="s">
        <v>698</v>
      </c>
      <c r="J265" s="57"/>
      <c r="K265" s="57"/>
      <c r="L265" s="57"/>
      <c r="N265" s="56" t="s">
        <v>595</v>
      </c>
      <c r="O265" s="53" t="s">
        <v>595</v>
      </c>
      <c r="P265" s="53" t="s">
        <v>909</v>
      </c>
      <c r="Q265" s="63" t="s">
        <v>681</v>
      </c>
      <c r="R265" s="56"/>
    </row>
    <row r="266" spans="1:18" s="53" customFormat="1" x14ac:dyDescent="0.15">
      <c r="A266" s="62">
        <v>240253</v>
      </c>
      <c r="B266" s="53" t="s">
        <v>444</v>
      </c>
      <c r="C266" s="54">
        <v>550</v>
      </c>
      <c r="D266" s="54" t="s">
        <v>708</v>
      </c>
      <c r="E266" s="54"/>
      <c r="H266" s="53" t="s">
        <v>722</v>
      </c>
      <c r="I266" s="53" t="s">
        <v>721</v>
      </c>
      <c r="J266" s="57"/>
      <c r="K266" s="57"/>
      <c r="L266" s="57"/>
      <c r="N266" s="53" t="s">
        <v>11</v>
      </c>
      <c r="P266" s="53" t="s">
        <v>864</v>
      </c>
      <c r="Q266" s="63" t="s">
        <v>681</v>
      </c>
      <c r="R266" s="56"/>
    </row>
    <row r="267" spans="1:18" s="53" customFormat="1" ht="12.75" customHeight="1" x14ac:dyDescent="0.15">
      <c r="A267" s="62">
        <v>240907</v>
      </c>
      <c r="B267" s="53" t="s">
        <v>445</v>
      </c>
      <c r="C267" s="54">
        <v>499</v>
      </c>
      <c r="D267" s="54" t="s">
        <v>708</v>
      </c>
      <c r="E267" s="54"/>
      <c r="H267" s="53" t="s">
        <v>841</v>
      </c>
      <c r="J267" s="57"/>
      <c r="K267" s="57"/>
      <c r="L267" s="57"/>
      <c r="N267" s="53" t="s">
        <v>11</v>
      </c>
      <c r="P267" s="53" t="s">
        <v>742</v>
      </c>
      <c r="Q267" s="63" t="s">
        <v>681</v>
      </c>
      <c r="R267" s="56"/>
    </row>
    <row r="268" spans="1:18" s="53" customFormat="1" x14ac:dyDescent="0.15">
      <c r="A268" s="62">
        <v>241074</v>
      </c>
      <c r="B268" s="53" t="s">
        <v>446</v>
      </c>
      <c r="C268" s="54">
        <v>600</v>
      </c>
      <c r="D268" s="54" t="s">
        <v>765</v>
      </c>
      <c r="E268" s="54"/>
      <c r="H268" s="53" t="s">
        <v>722</v>
      </c>
      <c r="I268" s="53" t="s">
        <v>721</v>
      </c>
      <c r="J268" s="57"/>
      <c r="K268" s="57"/>
      <c r="L268" s="57"/>
      <c r="N268" s="56" t="s">
        <v>11</v>
      </c>
      <c r="P268" s="53" t="s">
        <v>910</v>
      </c>
      <c r="Q268" s="63" t="s">
        <v>681</v>
      </c>
      <c r="R268" s="56"/>
    </row>
    <row r="269" spans="1:18" s="53" customFormat="1" x14ac:dyDescent="0.15">
      <c r="A269" s="62">
        <v>241802</v>
      </c>
      <c r="B269" s="53" t="s">
        <v>447</v>
      </c>
      <c r="C269" s="54">
        <v>550</v>
      </c>
      <c r="D269" s="54" t="s">
        <v>708</v>
      </c>
      <c r="E269" s="54"/>
      <c r="H269" s="53" t="s">
        <v>722</v>
      </c>
      <c r="I269" s="53" t="s">
        <v>721</v>
      </c>
      <c r="J269" s="57"/>
      <c r="K269" s="57"/>
      <c r="L269" s="57"/>
      <c r="N269" s="56" t="s">
        <v>11</v>
      </c>
      <c r="P269" s="53" t="s">
        <v>58</v>
      </c>
      <c r="Q269" s="63" t="s">
        <v>681</v>
      </c>
      <c r="R269" s="56"/>
    </row>
    <row r="270" spans="1:18" s="53" customFormat="1" x14ac:dyDescent="0.15">
      <c r="A270" s="62">
        <v>245111</v>
      </c>
      <c r="B270" s="53" t="s">
        <v>448</v>
      </c>
      <c r="C270" s="54">
        <v>550</v>
      </c>
      <c r="D270" s="54" t="s">
        <v>708</v>
      </c>
      <c r="E270" s="54"/>
      <c r="H270" s="53" t="s">
        <v>10</v>
      </c>
      <c r="J270" s="57"/>
      <c r="K270" s="57"/>
      <c r="L270" s="57"/>
      <c r="N270" s="56" t="s">
        <v>11</v>
      </c>
      <c r="O270" s="53" t="s">
        <v>595</v>
      </c>
      <c r="P270" s="53" t="s">
        <v>796</v>
      </c>
      <c r="Q270" s="63" t="s">
        <v>681</v>
      </c>
      <c r="R270" s="56"/>
    </row>
    <row r="271" spans="1:18" s="53" customFormat="1" x14ac:dyDescent="0.15">
      <c r="A271" s="62">
        <v>245113</v>
      </c>
      <c r="B271" s="53" t="s">
        <v>449</v>
      </c>
      <c r="C271" s="54">
        <v>550</v>
      </c>
      <c r="D271" s="54" t="s">
        <v>696</v>
      </c>
      <c r="E271" s="54" t="s">
        <v>768</v>
      </c>
      <c r="H271" s="53" t="s">
        <v>16</v>
      </c>
      <c r="J271" s="57"/>
      <c r="K271" s="57"/>
      <c r="L271" s="57"/>
      <c r="N271" s="56" t="s">
        <v>11</v>
      </c>
      <c r="O271" s="53" t="s">
        <v>595</v>
      </c>
      <c r="P271" s="53" t="s">
        <v>796</v>
      </c>
      <c r="Q271" s="63" t="s">
        <v>681</v>
      </c>
      <c r="R271" s="56"/>
    </row>
    <row r="272" spans="1:18" s="53" customFormat="1" x14ac:dyDescent="0.15">
      <c r="A272" s="62">
        <v>247202</v>
      </c>
      <c r="B272" s="53" t="s">
        <v>450</v>
      </c>
      <c r="C272" s="54">
        <v>685</v>
      </c>
      <c r="D272" s="54" t="s">
        <v>702</v>
      </c>
      <c r="E272" s="54"/>
      <c r="H272" s="53" t="s">
        <v>722</v>
      </c>
      <c r="I272" s="53" t="s">
        <v>721</v>
      </c>
      <c r="J272" s="57"/>
      <c r="K272" s="57"/>
      <c r="L272" s="57"/>
      <c r="N272" s="56" t="s">
        <v>11</v>
      </c>
      <c r="P272" s="53" t="s">
        <v>908</v>
      </c>
      <c r="Q272" s="63" t="s">
        <v>681</v>
      </c>
      <c r="R272" s="56"/>
    </row>
    <row r="273" spans="1:18" s="53" customFormat="1" x14ac:dyDescent="0.15">
      <c r="A273" s="62">
        <v>247516</v>
      </c>
      <c r="B273" s="53" t="s">
        <v>451</v>
      </c>
      <c r="C273" s="54">
        <v>575</v>
      </c>
      <c r="D273" s="54" t="s">
        <v>678</v>
      </c>
      <c r="E273" s="54"/>
      <c r="H273" s="57" t="s">
        <v>714</v>
      </c>
      <c r="I273" s="57" t="s">
        <v>738</v>
      </c>
      <c r="J273" s="57" t="s">
        <v>49</v>
      </c>
      <c r="K273" s="57" t="s">
        <v>18</v>
      </c>
      <c r="L273" s="57" t="s">
        <v>802</v>
      </c>
      <c r="N273" s="56" t="s">
        <v>11</v>
      </c>
      <c r="P273" s="53" t="s">
        <v>706</v>
      </c>
      <c r="Q273" s="63" t="s">
        <v>681</v>
      </c>
      <c r="R273" s="56"/>
    </row>
    <row r="274" spans="1:18" s="53" customFormat="1" x14ac:dyDescent="0.15">
      <c r="A274" s="62">
        <v>247521</v>
      </c>
      <c r="B274" s="53" t="s">
        <v>452</v>
      </c>
      <c r="C274" s="54">
        <v>750</v>
      </c>
      <c r="D274" s="54" t="s">
        <v>708</v>
      </c>
      <c r="E274" s="54"/>
      <c r="H274" s="53" t="s">
        <v>865</v>
      </c>
      <c r="J274" s="57"/>
      <c r="K274" s="57"/>
      <c r="L274" s="57"/>
      <c r="N274" s="56" t="s">
        <v>11</v>
      </c>
      <c r="P274" s="53" t="s">
        <v>908</v>
      </c>
      <c r="Q274" s="63" t="s">
        <v>681</v>
      </c>
      <c r="R274" s="56"/>
    </row>
    <row r="275" spans="1:18" s="53" customFormat="1" x14ac:dyDescent="0.15">
      <c r="A275" s="62">
        <v>248218</v>
      </c>
      <c r="B275" s="53" t="s">
        <v>453</v>
      </c>
      <c r="C275" s="54">
        <v>600</v>
      </c>
      <c r="D275" s="54" t="s">
        <v>708</v>
      </c>
      <c r="E275" s="54"/>
      <c r="H275" s="53" t="s">
        <v>722</v>
      </c>
      <c r="I275" s="53" t="s">
        <v>721</v>
      </c>
      <c r="J275" s="57"/>
      <c r="K275" s="57"/>
      <c r="L275" s="57"/>
      <c r="N275" s="56" t="s">
        <v>11</v>
      </c>
      <c r="P275" s="53" t="s">
        <v>742</v>
      </c>
      <c r="Q275" s="63" t="s">
        <v>681</v>
      </c>
      <c r="R275" s="56"/>
    </row>
    <row r="276" spans="1:18" s="53" customFormat="1" x14ac:dyDescent="0.15">
      <c r="A276" s="62">
        <v>248673</v>
      </c>
      <c r="B276" s="53" t="s">
        <v>454</v>
      </c>
      <c r="C276" s="54">
        <v>800</v>
      </c>
      <c r="D276" s="63" t="s">
        <v>702</v>
      </c>
      <c r="E276" s="63" t="s">
        <v>772</v>
      </c>
      <c r="H276" s="57" t="s">
        <v>886</v>
      </c>
      <c r="I276" s="57"/>
      <c r="J276" s="57"/>
      <c r="K276" s="57"/>
      <c r="L276" s="57"/>
      <c r="M276" s="57"/>
      <c r="N276" s="56" t="s">
        <v>11</v>
      </c>
      <c r="P276" s="53" t="s">
        <v>706</v>
      </c>
      <c r="Q276" s="63" t="s">
        <v>681</v>
      </c>
      <c r="R276" s="56"/>
    </row>
    <row r="277" spans="1:18" s="53" customFormat="1" x14ac:dyDescent="0.15">
      <c r="A277" s="62">
        <v>248679</v>
      </c>
      <c r="B277" s="53" t="s">
        <v>455</v>
      </c>
      <c r="C277" s="54">
        <v>850</v>
      </c>
      <c r="D277" s="54" t="s">
        <v>708</v>
      </c>
      <c r="E277" s="54"/>
      <c r="H277" s="53" t="s">
        <v>843</v>
      </c>
      <c r="J277" s="57"/>
      <c r="K277" s="57"/>
      <c r="L277" s="57"/>
      <c r="N277" s="56" t="s">
        <v>11</v>
      </c>
      <c r="P277" s="53" t="s">
        <v>742</v>
      </c>
      <c r="Q277" s="63" t="s">
        <v>681</v>
      </c>
      <c r="R277" s="56"/>
    </row>
    <row r="278" spans="1:18" s="53" customFormat="1" x14ac:dyDescent="0.15">
      <c r="A278" s="62">
        <v>248902</v>
      </c>
      <c r="B278" s="53" t="s">
        <v>456</v>
      </c>
      <c r="C278" s="54">
        <v>600</v>
      </c>
      <c r="D278" s="63" t="s">
        <v>713</v>
      </c>
      <c r="E278" s="63"/>
      <c r="H278" s="57" t="s">
        <v>826</v>
      </c>
      <c r="I278" s="57"/>
      <c r="J278" s="57"/>
      <c r="K278" s="57"/>
      <c r="L278" s="57"/>
      <c r="M278" s="57"/>
      <c r="N278" s="56" t="s">
        <v>11</v>
      </c>
      <c r="P278" s="53" t="s">
        <v>910</v>
      </c>
      <c r="Q278" s="63" t="s">
        <v>681</v>
      </c>
      <c r="R278" s="56"/>
    </row>
    <row r="279" spans="1:18" s="53" customFormat="1" x14ac:dyDescent="0.15">
      <c r="A279" s="62">
        <v>249306</v>
      </c>
      <c r="B279" s="53" t="s">
        <v>457</v>
      </c>
      <c r="C279" s="54">
        <v>600</v>
      </c>
      <c r="D279" s="63" t="s">
        <v>678</v>
      </c>
      <c r="E279" s="63"/>
      <c r="H279" s="57" t="s">
        <v>826</v>
      </c>
      <c r="I279" s="57"/>
      <c r="J279" s="57"/>
      <c r="K279" s="57"/>
      <c r="L279" s="57"/>
      <c r="M279" s="57"/>
      <c r="N279" s="56" t="s">
        <v>11</v>
      </c>
      <c r="P279" s="57" t="s">
        <v>910</v>
      </c>
      <c r="Q279" s="63" t="s">
        <v>681</v>
      </c>
      <c r="R279" s="56"/>
    </row>
    <row r="280" spans="1:18" s="53" customFormat="1" x14ac:dyDescent="0.15">
      <c r="A280" s="62">
        <v>249308</v>
      </c>
      <c r="B280" s="53" t="s">
        <v>458</v>
      </c>
      <c r="C280" s="54">
        <v>1500</v>
      </c>
      <c r="D280" s="63" t="s">
        <v>702</v>
      </c>
      <c r="E280" s="54"/>
      <c r="H280" s="57" t="s">
        <v>826</v>
      </c>
      <c r="J280" s="57"/>
      <c r="K280" s="57"/>
      <c r="L280" s="57"/>
      <c r="N280" s="56" t="s">
        <v>11</v>
      </c>
      <c r="P280" s="53" t="s">
        <v>796</v>
      </c>
      <c r="Q280" s="63" t="s">
        <v>681</v>
      </c>
      <c r="R280" s="56"/>
    </row>
    <row r="281" spans="1:18" s="53" customFormat="1" x14ac:dyDescent="0.15">
      <c r="A281" s="62">
        <v>249511</v>
      </c>
      <c r="B281" s="53" t="s">
        <v>911</v>
      </c>
      <c r="C281" s="54">
        <v>299</v>
      </c>
      <c r="D281" s="63" t="s">
        <v>678</v>
      </c>
      <c r="E281" s="54"/>
      <c r="H281" s="53" t="s">
        <v>847</v>
      </c>
      <c r="I281" s="53" t="s">
        <v>845</v>
      </c>
      <c r="J281" s="57" t="s">
        <v>810</v>
      </c>
      <c r="K281" s="57"/>
      <c r="L281" s="57"/>
      <c r="N281" s="56" t="s">
        <v>58</v>
      </c>
      <c r="O281" s="53" t="s">
        <v>595</v>
      </c>
      <c r="P281" s="53" t="s">
        <v>726</v>
      </c>
      <c r="Q281" s="63" t="s">
        <v>681</v>
      </c>
      <c r="R281" s="56"/>
    </row>
    <row r="282" spans="1:18" s="53" customFormat="1" x14ac:dyDescent="0.15">
      <c r="A282" s="62">
        <v>249652</v>
      </c>
      <c r="B282" s="53" t="s">
        <v>459</v>
      </c>
      <c r="C282" s="54">
        <v>750</v>
      </c>
      <c r="D282" s="54" t="s">
        <v>702</v>
      </c>
      <c r="E282" s="54" t="s">
        <v>765</v>
      </c>
      <c r="H282" s="57" t="s">
        <v>18</v>
      </c>
      <c r="I282" s="57" t="s">
        <v>21</v>
      </c>
      <c r="J282" s="57" t="s">
        <v>49</v>
      </c>
      <c r="K282" s="57" t="s">
        <v>738</v>
      </c>
      <c r="L282" s="57" t="s">
        <v>714</v>
      </c>
      <c r="M282" s="53" t="s">
        <v>802</v>
      </c>
      <c r="N282" s="56" t="s">
        <v>11</v>
      </c>
      <c r="P282" s="53" t="s">
        <v>742</v>
      </c>
      <c r="Q282" s="63" t="s">
        <v>681</v>
      </c>
      <c r="R282" s="56"/>
    </row>
    <row r="283" spans="1:18" s="53" customFormat="1" x14ac:dyDescent="0.15">
      <c r="A283" s="62">
        <v>249666</v>
      </c>
      <c r="B283" s="53" t="s">
        <v>460</v>
      </c>
      <c r="C283" s="54">
        <v>550</v>
      </c>
      <c r="D283" s="54" t="s">
        <v>708</v>
      </c>
      <c r="E283" s="54"/>
      <c r="H283" s="57" t="s">
        <v>18</v>
      </c>
      <c r="I283" s="57" t="s">
        <v>21</v>
      </c>
      <c r="J283" s="57" t="s">
        <v>49</v>
      </c>
      <c r="K283" s="57" t="s">
        <v>738</v>
      </c>
      <c r="L283" s="57" t="s">
        <v>714</v>
      </c>
      <c r="M283" s="53" t="s">
        <v>802</v>
      </c>
      <c r="N283" s="56" t="s">
        <v>11</v>
      </c>
      <c r="P283" s="53" t="s">
        <v>742</v>
      </c>
      <c r="Q283" s="63" t="s">
        <v>681</v>
      </c>
      <c r="R283" s="56"/>
    </row>
    <row r="284" spans="1:18" s="53" customFormat="1" x14ac:dyDescent="0.15">
      <c r="A284" s="62">
        <v>249873</v>
      </c>
      <c r="B284" s="53" t="s">
        <v>912</v>
      </c>
      <c r="C284" s="54">
        <v>785</v>
      </c>
      <c r="D284" s="54" t="s">
        <v>708</v>
      </c>
      <c r="E284" s="54"/>
      <c r="H284" s="53" t="s">
        <v>837</v>
      </c>
      <c r="J284" s="57"/>
      <c r="K284" s="57"/>
      <c r="L284" s="57"/>
      <c r="N284" s="56" t="s">
        <v>11</v>
      </c>
      <c r="P284" s="53" t="s">
        <v>796</v>
      </c>
      <c r="Q284" s="63" t="s">
        <v>681</v>
      </c>
      <c r="R284" s="56"/>
    </row>
    <row r="285" spans="1:18" s="53" customFormat="1" x14ac:dyDescent="0.15">
      <c r="A285" s="62">
        <v>249877</v>
      </c>
      <c r="B285" s="53" t="s">
        <v>461</v>
      </c>
      <c r="C285" s="54">
        <v>450</v>
      </c>
      <c r="D285" s="63" t="s">
        <v>678</v>
      </c>
      <c r="E285" s="54"/>
      <c r="H285" s="53" t="s">
        <v>833</v>
      </c>
      <c r="J285" s="57"/>
      <c r="K285" s="57"/>
      <c r="L285" s="57"/>
      <c r="N285" s="56" t="s">
        <v>11</v>
      </c>
      <c r="P285" s="53" t="s">
        <v>796</v>
      </c>
      <c r="Q285" s="63" t="s">
        <v>681</v>
      </c>
      <c r="R285" s="56"/>
    </row>
    <row r="286" spans="1:18" s="53" customFormat="1" x14ac:dyDescent="0.15">
      <c r="A286" s="62">
        <v>250010</v>
      </c>
      <c r="B286" s="53" t="s">
        <v>462</v>
      </c>
      <c r="C286" s="54">
        <v>200</v>
      </c>
      <c r="D286" s="54" t="s">
        <v>708</v>
      </c>
      <c r="E286" s="54"/>
      <c r="H286" s="53" t="s">
        <v>734</v>
      </c>
      <c r="J286" s="57"/>
      <c r="K286" s="57"/>
      <c r="L286" s="57"/>
      <c r="N286" s="56" t="s">
        <v>58</v>
      </c>
      <c r="O286" s="53" t="s">
        <v>595</v>
      </c>
      <c r="P286" s="53" t="s">
        <v>735</v>
      </c>
      <c r="Q286" s="63" t="s">
        <v>681</v>
      </c>
      <c r="R286" s="56"/>
    </row>
    <row r="287" spans="1:18" s="53" customFormat="1" x14ac:dyDescent="0.15">
      <c r="A287" s="62">
        <v>250015</v>
      </c>
      <c r="B287" s="53" t="s">
        <v>463</v>
      </c>
      <c r="C287" s="54">
        <v>650</v>
      </c>
      <c r="D287" s="63" t="s">
        <v>678</v>
      </c>
      <c r="E287" s="54"/>
      <c r="H287" s="53" t="s">
        <v>710</v>
      </c>
      <c r="J287" s="57"/>
      <c r="K287" s="57"/>
      <c r="L287" s="57"/>
      <c r="N287" s="56" t="s">
        <v>595</v>
      </c>
      <c r="O287" s="53" t="s">
        <v>595</v>
      </c>
      <c r="P287" s="53" t="s">
        <v>913</v>
      </c>
      <c r="Q287" s="63" t="s">
        <v>681</v>
      </c>
      <c r="R287" s="56"/>
    </row>
    <row r="288" spans="1:18" s="53" customFormat="1" x14ac:dyDescent="0.15">
      <c r="A288" s="62">
        <v>250023</v>
      </c>
      <c r="B288" s="53" t="s">
        <v>914</v>
      </c>
      <c r="C288" s="54">
        <v>575</v>
      </c>
      <c r="D288" s="63" t="s">
        <v>678</v>
      </c>
      <c r="E288" s="54"/>
      <c r="H288" s="53" t="s">
        <v>826</v>
      </c>
      <c r="I288" s="53" t="s">
        <v>827</v>
      </c>
      <c r="J288" s="57" t="s">
        <v>824</v>
      </c>
      <c r="K288" s="57"/>
      <c r="L288" s="57"/>
      <c r="N288" s="56" t="s">
        <v>58</v>
      </c>
      <c r="O288" s="53" t="s">
        <v>595</v>
      </c>
      <c r="P288" s="53" t="s">
        <v>913</v>
      </c>
      <c r="Q288" s="63" t="s">
        <v>681</v>
      </c>
      <c r="R288" s="56"/>
    </row>
    <row r="289" spans="1:18" s="53" customFormat="1" x14ac:dyDescent="0.15">
      <c r="A289" s="62">
        <v>250026</v>
      </c>
      <c r="B289" s="53" t="s">
        <v>464</v>
      </c>
      <c r="C289" s="54">
        <v>650</v>
      </c>
      <c r="D289" s="54" t="s">
        <v>765</v>
      </c>
      <c r="E289" s="54" t="s">
        <v>702</v>
      </c>
      <c r="H289" s="53" t="s">
        <v>833</v>
      </c>
      <c r="J289" s="57"/>
      <c r="K289" s="57"/>
      <c r="L289" s="57"/>
      <c r="N289" s="56" t="s">
        <v>58</v>
      </c>
      <c r="O289" s="53" t="s">
        <v>595</v>
      </c>
      <c r="P289" s="53" t="s">
        <v>913</v>
      </c>
      <c r="Q289" s="63" t="s">
        <v>681</v>
      </c>
      <c r="R289" s="56"/>
    </row>
    <row r="290" spans="1:18" s="53" customFormat="1" x14ac:dyDescent="0.15">
      <c r="A290" s="62">
        <v>250065</v>
      </c>
      <c r="B290" s="53" t="s">
        <v>915</v>
      </c>
      <c r="C290" s="54">
        <v>575</v>
      </c>
      <c r="D290" s="63" t="s">
        <v>702</v>
      </c>
      <c r="E290" s="54"/>
      <c r="H290" s="53" t="s">
        <v>710</v>
      </c>
      <c r="J290" s="57"/>
      <c r="K290" s="57"/>
      <c r="L290" s="57"/>
      <c r="N290" s="56" t="s">
        <v>595</v>
      </c>
      <c r="O290" s="53" t="s">
        <v>595</v>
      </c>
      <c r="P290" s="53" t="s">
        <v>913</v>
      </c>
      <c r="Q290" s="63" t="s">
        <v>681</v>
      </c>
      <c r="R290" s="56"/>
    </row>
    <row r="291" spans="1:18" s="53" customFormat="1" x14ac:dyDescent="0.15">
      <c r="A291" s="62">
        <v>250071</v>
      </c>
      <c r="B291" s="53" t="s">
        <v>462</v>
      </c>
      <c r="C291" s="54">
        <v>650</v>
      </c>
      <c r="D291" s="63" t="s">
        <v>678</v>
      </c>
      <c r="E291" s="54"/>
      <c r="H291" s="53" t="s">
        <v>710</v>
      </c>
      <c r="J291" s="57"/>
      <c r="K291" s="57"/>
      <c r="L291" s="57"/>
      <c r="N291" s="56" t="s">
        <v>595</v>
      </c>
      <c r="O291" s="53" t="s">
        <v>595</v>
      </c>
      <c r="P291" s="53" t="s">
        <v>913</v>
      </c>
      <c r="Q291" s="63" t="s">
        <v>681</v>
      </c>
      <c r="R291" s="56"/>
    </row>
    <row r="292" spans="1:18" s="53" customFormat="1" x14ac:dyDescent="0.15">
      <c r="A292" s="62">
        <v>250084</v>
      </c>
      <c r="B292" s="53" t="s">
        <v>463</v>
      </c>
      <c r="C292" s="54">
        <v>575</v>
      </c>
      <c r="D292" s="63" t="s">
        <v>728</v>
      </c>
      <c r="E292" s="54" t="s">
        <v>702</v>
      </c>
      <c r="H292" s="53" t="s">
        <v>710</v>
      </c>
      <c r="J292" s="57"/>
      <c r="K292" s="57"/>
      <c r="L292" s="57"/>
      <c r="N292" s="56" t="s">
        <v>595</v>
      </c>
      <c r="O292" s="53" t="s">
        <v>595</v>
      </c>
      <c r="P292" s="53" t="s">
        <v>913</v>
      </c>
      <c r="Q292" s="63" t="s">
        <v>681</v>
      </c>
      <c r="R292" s="56"/>
    </row>
    <row r="293" spans="1:18" s="53" customFormat="1" x14ac:dyDescent="0.15">
      <c r="A293" s="62">
        <v>250086</v>
      </c>
      <c r="B293" s="53" t="s">
        <v>464</v>
      </c>
      <c r="C293" s="54">
        <v>575</v>
      </c>
      <c r="D293" s="63" t="s">
        <v>678</v>
      </c>
      <c r="E293" s="54"/>
      <c r="H293" s="53" t="s">
        <v>710</v>
      </c>
      <c r="J293" s="57"/>
      <c r="K293" s="57"/>
      <c r="L293" s="57"/>
      <c r="N293" s="56" t="s">
        <v>595</v>
      </c>
      <c r="O293" s="53" t="s">
        <v>595</v>
      </c>
      <c r="P293" s="53" t="s">
        <v>913</v>
      </c>
      <c r="Q293" s="63" t="s">
        <v>681</v>
      </c>
      <c r="R293" s="56"/>
    </row>
    <row r="294" spans="1:18" s="53" customFormat="1" x14ac:dyDescent="0.15">
      <c r="A294" s="62">
        <v>250125</v>
      </c>
      <c r="B294" s="53" t="s">
        <v>465</v>
      </c>
      <c r="C294" s="54">
        <v>650</v>
      </c>
      <c r="D294" s="63" t="s">
        <v>678</v>
      </c>
      <c r="E294" s="54"/>
      <c r="H294" s="53" t="s">
        <v>710</v>
      </c>
      <c r="J294" s="57"/>
      <c r="K294" s="57"/>
      <c r="L294" s="57"/>
      <c r="N294" s="56" t="s">
        <v>595</v>
      </c>
      <c r="O294" s="53" t="s">
        <v>595</v>
      </c>
      <c r="P294" s="53" t="s">
        <v>913</v>
      </c>
      <c r="Q294" s="63" t="s">
        <v>681</v>
      </c>
      <c r="R294" s="56"/>
    </row>
    <row r="295" spans="1:18" s="53" customFormat="1" x14ac:dyDescent="0.15">
      <c r="A295" s="62">
        <v>250126</v>
      </c>
      <c r="B295" s="53" t="s">
        <v>466</v>
      </c>
      <c r="C295" s="54">
        <v>575</v>
      </c>
      <c r="D295" s="63" t="s">
        <v>755</v>
      </c>
      <c r="E295" s="54"/>
      <c r="H295" s="53" t="s">
        <v>710</v>
      </c>
      <c r="J295" s="57"/>
      <c r="K295" s="57"/>
      <c r="L295" s="57"/>
      <c r="N295" s="56" t="s">
        <v>595</v>
      </c>
      <c r="O295" s="53" t="s">
        <v>595</v>
      </c>
      <c r="P295" s="53" t="s">
        <v>913</v>
      </c>
      <c r="Q295" s="63" t="s">
        <v>681</v>
      </c>
      <c r="R295" s="56"/>
    </row>
    <row r="296" spans="1:18" s="53" customFormat="1" x14ac:dyDescent="0.15">
      <c r="A296" s="62">
        <v>250171</v>
      </c>
      <c r="B296" s="53" t="s">
        <v>467</v>
      </c>
      <c r="C296" s="54">
        <v>650</v>
      </c>
      <c r="D296" s="63" t="s">
        <v>678</v>
      </c>
      <c r="E296" s="54"/>
      <c r="H296" s="53" t="s">
        <v>710</v>
      </c>
      <c r="J296" s="57"/>
      <c r="K296" s="57"/>
      <c r="L296" s="57"/>
      <c r="N296" s="56" t="s">
        <v>595</v>
      </c>
      <c r="O296" s="53" t="s">
        <v>595</v>
      </c>
      <c r="P296" s="53" t="s">
        <v>913</v>
      </c>
      <c r="Q296" s="63" t="s">
        <v>681</v>
      </c>
      <c r="R296" s="56"/>
    </row>
    <row r="297" spans="1:18" s="53" customFormat="1" x14ac:dyDescent="0.15">
      <c r="A297" s="62">
        <v>250200</v>
      </c>
      <c r="B297" s="53" t="s">
        <v>468</v>
      </c>
      <c r="C297" s="54">
        <v>650</v>
      </c>
      <c r="D297" s="63" t="s">
        <v>702</v>
      </c>
      <c r="E297" s="54"/>
      <c r="H297" s="53" t="s">
        <v>720</v>
      </c>
      <c r="J297" s="57"/>
      <c r="K297" s="57"/>
      <c r="L297" s="57"/>
      <c r="N297" s="56" t="s">
        <v>58</v>
      </c>
      <c r="O297" s="53" t="s">
        <v>595</v>
      </c>
      <c r="P297" s="53" t="s">
        <v>913</v>
      </c>
      <c r="Q297" s="63" t="s">
        <v>681</v>
      </c>
      <c r="R297" s="56"/>
    </row>
    <row r="298" spans="1:18" s="53" customFormat="1" x14ac:dyDescent="0.15">
      <c r="A298" s="62">
        <v>250210</v>
      </c>
      <c r="B298" s="53" t="s">
        <v>469</v>
      </c>
      <c r="C298" s="54">
        <v>650</v>
      </c>
      <c r="D298" s="54" t="s">
        <v>737</v>
      </c>
      <c r="E298" s="54"/>
      <c r="H298" s="53" t="s">
        <v>710</v>
      </c>
      <c r="J298" s="57"/>
      <c r="K298" s="57"/>
      <c r="L298" s="57"/>
      <c r="N298" s="56" t="s">
        <v>58</v>
      </c>
      <c r="O298" s="53" t="s">
        <v>595</v>
      </c>
      <c r="P298" s="53" t="s">
        <v>913</v>
      </c>
      <c r="Q298" s="63" t="s">
        <v>681</v>
      </c>
      <c r="R298" s="56"/>
    </row>
    <row r="299" spans="1:18" s="53" customFormat="1" x14ac:dyDescent="0.15">
      <c r="A299" s="62">
        <v>250520</v>
      </c>
      <c r="B299" s="53" t="s">
        <v>470</v>
      </c>
      <c r="C299" s="54">
        <v>275</v>
      </c>
      <c r="D299" s="63" t="s">
        <v>678</v>
      </c>
      <c r="E299" s="54"/>
      <c r="H299" s="53" t="s">
        <v>710</v>
      </c>
      <c r="J299" s="57"/>
      <c r="K299" s="57"/>
      <c r="L299" s="57"/>
      <c r="N299" s="56" t="s">
        <v>58</v>
      </c>
      <c r="O299" s="53" t="s">
        <v>595</v>
      </c>
      <c r="P299" s="53" t="s">
        <v>726</v>
      </c>
      <c r="Q299" s="63" t="s">
        <v>681</v>
      </c>
      <c r="R299" s="56"/>
    </row>
    <row r="300" spans="1:18" s="53" customFormat="1" x14ac:dyDescent="0.15">
      <c r="A300" s="62">
        <v>251012</v>
      </c>
      <c r="B300" s="53" t="s">
        <v>471</v>
      </c>
      <c r="C300" s="54">
        <v>250</v>
      </c>
      <c r="D300" s="54" t="s">
        <v>723</v>
      </c>
      <c r="E300" s="54"/>
      <c r="H300" s="53" t="s">
        <v>746</v>
      </c>
      <c r="I300" s="53" t="s">
        <v>748</v>
      </c>
      <c r="J300" s="57"/>
      <c r="K300" s="57"/>
      <c r="L300" s="57"/>
      <c r="N300" s="56" t="s">
        <v>58</v>
      </c>
      <c r="O300" s="53" t="s">
        <v>595</v>
      </c>
      <c r="P300" s="53" t="s">
        <v>726</v>
      </c>
      <c r="Q300" s="63" t="s">
        <v>681</v>
      </c>
      <c r="R300" s="56"/>
    </row>
    <row r="301" spans="1:18" s="53" customFormat="1" x14ac:dyDescent="0.15">
      <c r="A301" s="62">
        <v>251016</v>
      </c>
      <c r="B301" s="53" t="s">
        <v>472</v>
      </c>
      <c r="C301" s="54">
        <v>250</v>
      </c>
      <c r="D301" s="54" t="s">
        <v>702</v>
      </c>
      <c r="E301" s="54"/>
      <c r="H301" s="53" t="s">
        <v>715</v>
      </c>
      <c r="I301" s="53" t="s">
        <v>717</v>
      </c>
      <c r="J301" s="57"/>
      <c r="K301" s="57"/>
      <c r="L301" s="57"/>
      <c r="N301" s="56" t="s">
        <v>58</v>
      </c>
      <c r="O301" s="53" t="s">
        <v>595</v>
      </c>
      <c r="P301" s="53" t="s">
        <v>726</v>
      </c>
      <c r="Q301" s="63" t="s">
        <v>681</v>
      </c>
      <c r="R301" s="56"/>
    </row>
    <row r="302" spans="1:18" s="53" customFormat="1" x14ac:dyDescent="0.15">
      <c r="A302" s="62">
        <v>251146</v>
      </c>
      <c r="B302" s="53" t="s">
        <v>473</v>
      </c>
      <c r="C302" s="54">
        <v>250</v>
      </c>
      <c r="D302" s="63" t="s">
        <v>678</v>
      </c>
      <c r="E302" s="54"/>
      <c r="H302" s="53" t="s">
        <v>698</v>
      </c>
      <c r="J302" s="57"/>
      <c r="K302" s="57"/>
      <c r="L302" s="57"/>
      <c r="N302" s="56" t="s">
        <v>58</v>
      </c>
      <c r="O302" s="53" t="s">
        <v>595</v>
      </c>
      <c r="P302" s="53" t="s">
        <v>884</v>
      </c>
      <c r="Q302" s="63" t="s">
        <v>681</v>
      </c>
      <c r="R302" s="56"/>
    </row>
    <row r="303" spans="1:18" s="53" customFormat="1" x14ac:dyDescent="0.15">
      <c r="A303" s="62">
        <v>251148</v>
      </c>
      <c r="B303" s="53" t="s">
        <v>474</v>
      </c>
      <c r="C303" s="54">
        <v>250</v>
      </c>
      <c r="D303" s="63" t="s">
        <v>678</v>
      </c>
      <c r="E303" s="54"/>
      <c r="H303" s="53" t="s">
        <v>686</v>
      </c>
      <c r="J303" s="57"/>
      <c r="K303" s="57"/>
      <c r="L303" s="57"/>
      <c r="N303" s="56" t="s">
        <v>58</v>
      </c>
      <c r="O303" s="53" t="s">
        <v>595</v>
      </c>
      <c r="P303" s="53" t="s">
        <v>884</v>
      </c>
      <c r="Q303" s="63" t="s">
        <v>681</v>
      </c>
      <c r="R303" s="56"/>
    </row>
    <row r="304" spans="1:18" s="53" customFormat="1" x14ac:dyDescent="0.15">
      <c r="A304" s="62">
        <v>252006</v>
      </c>
      <c r="B304" s="53" t="s">
        <v>475</v>
      </c>
      <c r="C304" s="54">
        <v>299</v>
      </c>
      <c r="D304" s="63" t="s">
        <v>678</v>
      </c>
      <c r="E304" s="54"/>
      <c r="H304" s="53" t="s">
        <v>734</v>
      </c>
      <c r="J304" s="57"/>
      <c r="K304" s="57"/>
      <c r="L304" s="57"/>
      <c r="N304" s="56" t="s">
        <v>58</v>
      </c>
      <c r="O304" s="53" t="s">
        <v>595</v>
      </c>
      <c r="P304" s="53" t="s">
        <v>726</v>
      </c>
      <c r="Q304" s="63" t="s">
        <v>681</v>
      </c>
      <c r="R304" s="56"/>
    </row>
    <row r="305" spans="1:18" s="53" customFormat="1" x14ac:dyDescent="0.15">
      <c r="A305" s="62">
        <v>253400</v>
      </c>
      <c r="B305" s="53" t="s">
        <v>476</v>
      </c>
      <c r="C305" s="54">
        <v>350</v>
      </c>
      <c r="D305" s="63" t="s">
        <v>678</v>
      </c>
      <c r="E305" s="54"/>
      <c r="H305" s="53" t="s">
        <v>835</v>
      </c>
      <c r="I305" s="53" t="s">
        <v>787</v>
      </c>
      <c r="J305" s="57" t="s">
        <v>820</v>
      </c>
      <c r="K305" s="57"/>
      <c r="L305" s="57"/>
      <c r="N305" s="56" t="s">
        <v>58</v>
      </c>
      <c r="O305" s="53" t="s">
        <v>595</v>
      </c>
      <c r="P305" s="53" t="s">
        <v>726</v>
      </c>
      <c r="Q305" s="63" t="s">
        <v>681</v>
      </c>
      <c r="R305" s="56"/>
    </row>
    <row r="306" spans="1:18" s="53" customFormat="1" x14ac:dyDescent="0.15">
      <c r="A306" s="62">
        <v>254517</v>
      </c>
      <c r="B306" s="53" t="s">
        <v>916</v>
      </c>
      <c r="C306" s="54">
        <v>375</v>
      </c>
      <c r="D306" s="54" t="s">
        <v>684</v>
      </c>
      <c r="E306" s="54"/>
      <c r="H306" s="53" t="s">
        <v>710</v>
      </c>
      <c r="J306" s="57"/>
      <c r="K306" s="57"/>
      <c r="L306" s="57"/>
      <c r="N306" s="56" t="s">
        <v>58</v>
      </c>
      <c r="O306" s="53" t="s">
        <v>595</v>
      </c>
      <c r="P306" s="53" t="s">
        <v>726</v>
      </c>
      <c r="Q306" s="63" t="s">
        <v>681</v>
      </c>
      <c r="R306" s="56"/>
    </row>
    <row r="307" spans="1:18" s="53" customFormat="1" x14ac:dyDescent="0.15">
      <c r="A307" s="62">
        <v>255431</v>
      </c>
      <c r="B307" s="53" t="s">
        <v>917</v>
      </c>
      <c r="C307" s="54">
        <v>350</v>
      </c>
      <c r="D307" s="54" t="s">
        <v>768</v>
      </c>
      <c r="E307" s="54" t="s">
        <v>696</v>
      </c>
      <c r="H307" s="53" t="s">
        <v>710</v>
      </c>
      <c r="J307" s="57"/>
      <c r="K307" s="57"/>
      <c r="L307" s="57"/>
      <c r="N307" s="56" t="s">
        <v>58</v>
      </c>
      <c r="O307" s="53" t="s">
        <v>595</v>
      </c>
      <c r="P307" s="53" t="s">
        <v>726</v>
      </c>
      <c r="Q307" s="63" t="s">
        <v>681</v>
      </c>
      <c r="R307" s="56"/>
    </row>
    <row r="308" spans="1:18" s="53" customFormat="1" x14ac:dyDescent="0.15">
      <c r="A308" s="62">
        <v>255556</v>
      </c>
      <c r="B308" s="53" t="s">
        <v>918</v>
      </c>
      <c r="C308" s="54">
        <v>599</v>
      </c>
      <c r="D308" s="63" t="s">
        <v>678</v>
      </c>
      <c r="E308" s="54"/>
      <c r="H308" s="53" t="s">
        <v>845</v>
      </c>
      <c r="I308" s="53" t="s">
        <v>847</v>
      </c>
      <c r="J308" s="57" t="s">
        <v>810</v>
      </c>
      <c r="K308" s="57"/>
      <c r="L308" s="57"/>
      <c r="N308" s="56" t="s">
        <v>58</v>
      </c>
      <c r="O308" s="53" t="s">
        <v>595</v>
      </c>
      <c r="P308" s="53" t="s">
        <v>919</v>
      </c>
      <c r="Q308" s="63" t="s">
        <v>681</v>
      </c>
      <c r="R308" s="56"/>
    </row>
    <row r="309" spans="1:18" s="53" customFormat="1" x14ac:dyDescent="0.15">
      <c r="A309" s="62">
        <v>255558</v>
      </c>
      <c r="B309" s="53" t="s">
        <v>477</v>
      </c>
      <c r="C309" s="54">
        <v>350</v>
      </c>
      <c r="D309" s="54" t="s">
        <v>702</v>
      </c>
      <c r="E309" s="54"/>
      <c r="H309" s="53" t="s">
        <v>845</v>
      </c>
      <c r="I309" s="53" t="s">
        <v>847</v>
      </c>
      <c r="J309" s="57" t="s">
        <v>810</v>
      </c>
      <c r="K309" s="57"/>
      <c r="L309" s="57"/>
      <c r="N309" s="56" t="s">
        <v>58</v>
      </c>
      <c r="O309" s="53" t="s">
        <v>595</v>
      </c>
      <c r="P309" s="53" t="s">
        <v>825</v>
      </c>
      <c r="Q309" s="63" t="s">
        <v>681</v>
      </c>
      <c r="R309" s="56"/>
    </row>
    <row r="310" spans="1:18" s="53" customFormat="1" x14ac:dyDescent="0.15">
      <c r="A310" s="62">
        <v>255567</v>
      </c>
      <c r="B310" s="53" t="s">
        <v>478</v>
      </c>
      <c r="C310" s="54">
        <v>375</v>
      </c>
      <c r="D310" s="54" t="s">
        <v>702</v>
      </c>
      <c r="E310" s="54"/>
      <c r="H310" s="53" t="s">
        <v>741</v>
      </c>
      <c r="I310" s="53" t="s">
        <v>803</v>
      </c>
      <c r="J310" s="57"/>
      <c r="K310" s="57"/>
      <c r="L310" s="57"/>
      <c r="N310" s="56" t="s">
        <v>58</v>
      </c>
      <c r="O310" s="53" t="s">
        <v>595</v>
      </c>
      <c r="P310" s="53" t="s">
        <v>726</v>
      </c>
      <c r="Q310" s="63" t="s">
        <v>681</v>
      </c>
      <c r="R310" s="56"/>
    </row>
    <row r="311" spans="1:18" s="53" customFormat="1" x14ac:dyDescent="0.15">
      <c r="A311" s="62">
        <v>255570</v>
      </c>
      <c r="B311" s="53" t="s">
        <v>479</v>
      </c>
      <c r="C311" s="54">
        <v>1850</v>
      </c>
      <c r="D311" s="54" t="s">
        <v>702</v>
      </c>
      <c r="E311" s="54"/>
      <c r="H311" s="53" t="s">
        <v>741</v>
      </c>
      <c r="I311" s="53" t="s">
        <v>803</v>
      </c>
      <c r="J311" s="57"/>
      <c r="K311" s="57"/>
      <c r="L311" s="57"/>
      <c r="N311" s="56" t="s">
        <v>595</v>
      </c>
      <c r="O311" s="53" t="s">
        <v>595</v>
      </c>
      <c r="P311" s="53" t="s">
        <v>836</v>
      </c>
      <c r="Q311" s="63" t="s">
        <v>681</v>
      </c>
      <c r="R311" s="56"/>
    </row>
    <row r="312" spans="1:18" s="53" customFormat="1" x14ac:dyDescent="0.15">
      <c r="A312" s="62">
        <v>255592</v>
      </c>
      <c r="B312" s="53" t="s">
        <v>480</v>
      </c>
      <c r="C312" s="54">
        <v>650</v>
      </c>
      <c r="D312" s="63" t="s">
        <v>678</v>
      </c>
      <c r="E312" s="54"/>
      <c r="H312" s="53" t="s">
        <v>710</v>
      </c>
      <c r="J312" s="57"/>
      <c r="K312" s="57"/>
      <c r="L312" s="57"/>
      <c r="N312" s="56" t="s">
        <v>58</v>
      </c>
      <c r="O312" s="53" t="s">
        <v>595</v>
      </c>
      <c r="P312" s="53" t="s">
        <v>726</v>
      </c>
      <c r="Q312" s="63" t="s">
        <v>681</v>
      </c>
      <c r="R312" s="56"/>
    </row>
    <row r="313" spans="1:18" s="53" customFormat="1" x14ac:dyDescent="0.15">
      <c r="A313" s="62">
        <v>255601</v>
      </c>
      <c r="B313" s="53" t="s">
        <v>481</v>
      </c>
      <c r="C313" s="54">
        <v>550</v>
      </c>
      <c r="D313" s="54" t="s">
        <v>755</v>
      </c>
      <c r="E313" s="54"/>
      <c r="H313" s="53" t="s">
        <v>686</v>
      </c>
      <c r="J313" s="57"/>
      <c r="K313" s="57"/>
      <c r="L313" s="57"/>
      <c r="N313" s="56" t="s">
        <v>58</v>
      </c>
      <c r="O313" s="53" t="s">
        <v>595</v>
      </c>
      <c r="P313" s="53" t="s">
        <v>726</v>
      </c>
      <c r="Q313" s="63" t="s">
        <v>681</v>
      </c>
      <c r="R313" s="56"/>
    </row>
    <row r="314" spans="1:18" s="53" customFormat="1" x14ac:dyDescent="0.15">
      <c r="A314" s="62">
        <v>255634.05</v>
      </c>
      <c r="B314" s="53" t="s">
        <v>482</v>
      </c>
      <c r="C314" s="54">
        <v>650</v>
      </c>
      <c r="D314" s="63" t="s">
        <v>678</v>
      </c>
      <c r="E314" s="54"/>
      <c r="H314" s="53" t="s">
        <v>710</v>
      </c>
      <c r="J314" s="57"/>
      <c r="K314" s="57"/>
      <c r="L314" s="57"/>
      <c r="N314" s="56" t="s">
        <v>58</v>
      </c>
      <c r="O314" s="53" t="s">
        <v>595</v>
      </c>
      <c r="P314" s="53" t="s">
        <v>726</v>
      </c>
      <c r="Q314" s="63" t="s">
        <v>681</v>
      </c>
      <c r="R314" s="56"/>
    </row>
    <row r="315" spans="1:18" s="53" customFormat="1" x14ac:dyDescent="0.15">
      <c r="A315" s="62">
        <v>255636</v>
      </c>
      <c r="B315" s="53" t="s">
        <v>483</v>
      </c>
      <c r="C315" s="54">
        <v>650</v>
      </c>
      <c r="D315" s="63" t="s">
        <v>678</v>
      </c>
      <c r="E315" s="54"/>
      <c r="H315" s="53" t="s">
        <v>720</v>
      </c>
      <c r="J315" s="57"/>
      <c r="K315" s="57"/>
      <c r="L315" s="57"/>
      <c r="N315" s="53" t="s">
        <v>595</v>
      </c>
      <c r="O315" s="53" t="s">
        <v>595</v>
      </c>
      <c r="P315" s="53" t="s">
        <v>699</v>
      </c>
      <c r="Q315" s="63" t="s">
        <v>681</v>
      </c>
      <c r="R315" s="56"/>
    </row>
    <row r="316" spans="1:18" s="53" customFormat="1" x14ac:dyDescent="0.15">
      <c r="A316" s="62">
        <v>257321</v>
      </c>
      <c r="B316" s="53" t="s">
        <v>484</v>
      </c>
      <c r="C316" s="54">
        <v>350</v>
      </c>
      <c r="D316" s="63" t="s">
        <v>678</v>
      </c>
      <c r="E316" s="54"/>
      <c r="H316" s="53" t="s">
        <v>710</v>
      </c>
      <c r="J316" s="57"/>
      <c r="K316" s="57"/>
      <c r="L316" s="57"/>
      <c r="N316" s="56" t="s">
        <v>58</v>
      </c>
      <c r="O316" s="53" t="s">
        <v>595</v>
      </c>
      <c r="P316" s="53" t="s">
        <v>726</v>
      </c>
      <c r="Q316" s="63" t="s">
        <v>681</v>
      </c>
      <c r="R316" s="56"/>
    </row>
    <row r="317" spans="1:18" s="53" customFormat="1" x14ac:dyDescent="0.15">
      <c r="A317" s="62">
        <v>257635</v>
      </c>
      <c r="B317" s="53" t="s">
        <v>485</v>
      </c>
      <c r="C317" s="54">
        <v>650</v>
      </c>
      <c r="D317" s="63" t="s">
        <v>678</v>
      </c>
      <c r="E317" s="54"/>
      <c r="H317" s="53" t="s">
        <v>710</v>
      </c>
      <c r="J317" s="57"/>
      <c r="K317" s="57"/>
      <c r="L317" s="57"/>
      <c r="N317" s="56" t="s">
        <v>595</v>
      </c>
      <c r="O317" s="53" t="s">
        <v>595</v>
      </c>
      <c r="P317" s="53" t="s">
        <v>913</v>
      </c>
      <c r="Q317" s="63" t="s">
        <v>681</v>
      </c>
      <c r="R317" s="56"/>
    </row>
    <row r="318" spans="1:18" s="53" customFormat="1" x14ac:dyDescent="0.15">
      <c r="A318" s="62">
        <v>257723</v>
      </c>
      <c r="B318" s="53" t="s">
        <v>596</v>
      </c>
      <c r="C318" s="54">
        <v>399</v>
      </c>
      <c r="D318" s="63" t="s">
        <v>678</v>
      </c>
      <c r="E318" s="54"/>
      <c r="H318" s="53" t="s">
        <v>710</v>
      </c>
      <c r="J318" s="57"/>
      <c r="K318" s="57"/>
      <c r="L318" s="57"/>
      <c r="N318" s="56" t="s">
        <v>58</v>
      </c>
      <c r="O318" s="53" t="s">
        <v>595</v>
      </c>
      <c r="P318" s="53" t="s">
        <v>726</v>
      </c>
      <c r="Q318" s="63" t="s">
        <v>681</v>
      </c>
      <c r="R318" s="56"/>
    </row>
    <row r="319" spans="1:18" s="53" customFormat="1" x14ac:dyDescent="0.15">
      <c r="A319" s="62">
        <v>257892</v>
      </c>
      <c r="B319" s="53" t="s">
        <v>920</v>
      </c>
      <c r="C319" s="54">
        <v>950</v>
      </c>
      <c r="D319" s="63" t="s">
        <v>678</v>
      </c>
      <c r="E319" s="54"/>
      <c r="H319" s="53" t="s">
        <v>886</v>
      </c>
      <c r="J319" s="57"/>
      <c r="K319" s="57"/>
      <c r="L319" s="57"/>
      <c r="N319" s="56" t="s">
        <v>58</v>
      </c>
      <c r="O319" s="53" t="s">
        <v>595</v>
      </c>
      <c r="P319" s="53" t="s">
        <v>921</v>
      </c>
      <c r="Q319" s="63" t="s">
        <v>681</v>
      </c>
      <c r="R319" s="56"/>
    </row>
    <row r="320" spans="1:18" s="53" customFormat="1" x14ac:dyDescent="0.15">
      <c r="A320" s="62">
        <v>257893</v>
      </c>
      <c r="B320" s="53" t="s">
        <v>597</v>
      </c>
      <c r="C320" s="54">
        <v>299</v>
      </c>
      <c r="D320" s="54" t="s">
        <v>737</v>
      </c>
      <c r="E320" s="54"/>
      <c r="H320" s="53" t="s">
        <v>886</v>
      </c>
      <c r="J320" s="57"/>
      <c r="K320" s="57"/>
      <c r="L320" s="57"/>
      <c r="N320" s="56" t="s">
        <v>58</v>
      </c>
      <c r="O320" s="53" t="s">
        <v>595</v>
      </c>
      <c r="P320" s="53" t="s">
        <v>726</v>
      </c>
      <c r="Q320" s="63" t="s">
        <v>681</v>
      </c>
      <c r="R320" s="56"/>
    </row>
    <row r="321" spans="1:18" s="53" customFormat="1" x14ac:dyDescent="0.15">
      <c r="A321" s="62">
        <v>258300</v>
      </c>
      <c r="B321" s="53" t="s">
        <v>598</v>
      </c>
      <c r="C321" s="54">
        <v>399</v>
      </c>
      <c r="D321" s="54" t="s">
        <v>737</v>
      </c>
      <c r="E321" s="54"/>
      <c r="H321" s="53" t="s">
        <v>734</v>
      </c>
      <c r="I321" s="53" t="s">
        <v>776</v>
      </c>
      <c r="J321" s="57"/>
      <c r="K321" s="57"/>
      <c r="L321" s="57"/>
      <c r="N321" s="56" t="s">
        <v>58</v>
      </c>
      <c r="O321" s="53" t="s">
        <v>595</v>
      </c>
      <c r="P321" s="53" t="s">
        <v>921</v>
      </c>
      <c r="Q321" s="63" t="s">
        <v>681</v>
      </c>
      <c r="R321" s="56"/>
    </row>
    <row r="322" spans="1:18" s="53" customFormat="1" x14ac:dyDescent="0.15">
      <c r="A322" s="62">
        <v>258301</v>
      </c>
      <c r="B322" s="53" t="s">
        <v>922</v>
      </c>
      <c r="C322" s="54">
        <v>175</v>
      </c>
      <c r="D322" s="54" t="s">
        <v>678</v>
      </c>
      <c r="E322" s="54"/>
      <c r="H322" s="53" t="s">
        <v>734</v>
      </c>
      <c r="I322" s="53" t="s">
        <v>776</v>
      </c>
      <c r="J322" s="57"/>
      <c r="K322" s="57"/>
      <c r="L322" s="57"/>
      <c r="N322" s="56" t="s">
        <v>58</v>
      </c>
      <c r="O322" s="53" t="s">
        <v>595</v>
      </c>
      <c r="P322" s="53" t="s">
        <v>921</v>
      </c>
      <c r="Q322" s="63" t="s">
        <v>681</v>
      </c>
      <c r="R322" s="56"/>
    </row>
    <row r="323" spans="1:18" s="53" customFormat="1" x14ac:dyDescent="0.15">
      <c r="A323" s="62">
        <v>258304.06</v>
      </c>
      <c r="B323" s="53" t="s">
        <v>599</v>
      </c>
      <c r="C323" s="54">
        <v>399</v>
      </c>
      <c r="D323" s="54" t="s">
        <v>678</v>
      </c>
      <c r="E323" s="54"/>
      <c r="H323" s="53" t="s">
        <v>734</v>
      </c>
      <c r="I323" s="53" t="s">
        <v>776</v>
      </c>
      <c r="J323" s="57"/>
      <c r="K323" s="57"/>
      <c r="L323" s="57"/>
      <c r="N323" s="56" t="s">
        <v>58</v>
      </c>
      <c r="O323" s="53" t="s">
        <v>595</v>
      </c>
      <c r="P323" s="53" t="s">
        <v>921</v>
      </c>
      <c r="Q323" s="63" t="s">
        <v>681</v>
      </c>
      <c r="R323" s="56"/>
    </row>
    <row r="324" spans="1:18" s="53" customFormat="1" x14ac:dyDescent="0.15">
      <c r="A324" s="62">
        <v>258305</v>
      </c>
      <c r="B324" s="53" t="s">
        <v>600</v>
      </c>
      <c r="C324" s="54">
        <v>375</v>
      </c>
      <c r="D324" s="54" t="s">
        <v>678</v>
      </c>
      <c r="E324" s="54"/>
      <c r="H324" s="53" t="s">
        <v>734</v>
      </c>
      <c r="I324" s="53" t="s">
        <v>776</v>
      </c>
      <c r="J324" s="57"/>
      <c r="K324" s="57"/>
      <c r="L324" s="57"/>
      <c r="N324" s="56" t="s">
        <v>58</v>
      </c>
      <c r="O324" s="53" t="s">
        <v>595</v>
      </c>
      <c r="P324" s="53" t="s">
        <v>921</v>
      </c>
      <c r="Q324" s="63" t="s">
        <v>681</v>
      </c>
      <c r="R324" s="56"/>
    </row>
    <row r="325" spans="1:18" s="53" customFormat="1" x14ac:dyDescent="0.15">
      <c r="A325" s="62">
        <v>258310</v>
      </c>
      <c r="B325" s="53" t="s">
        <v>601</v>
      </c>
      <c r="C325" s="54">
        <v>250</v>
      </c>
      <c r="D325" s="54" t="s">
        <v>678</v>
      </c>
      <c r="E325" s="54"/>
      <c r="H325" s="53" t="s">
        <v>734</v>
      </c>
      <c r="I325" s="53" t="s">
        <v>776</v>
      </c>
      <c r="J325" s="57"/>
      <c r="K325" s="57"/>
      <c r="L325" s="57"/>
      <c r="N325" s="56" t="s">
        <v>58</v>
      </c>
      <c r="O325" s="53" t="s">
        <v>595</v>
      </c>
      <c r="P325" s="53" t="s">
        <v>726</v>
      </c>
      <c r="Q325" s="63" t="s">
        <v>681</v>
      </c>
      <c r="R325" s="56"/>
    </row>
    <row r="326" spans="1:18" s="53" customFormat="1" x14ac:dyDescent="0.15">
      <c r="A326" s="62">
        <v>258311</v>
      </c>
      <c r="B326" s="53" t="s">
        <v>602</v>
      </c>
      <c r="C326" s="54">
        <v>250</v>
      </c>
      <c r="D326" s="54" t="s">
        <v>678</v>
      </c>
      <c r="E326" s="54"/>
      <c r="H326" s="53" t="s">
        <v>734</v>
      </c>
      <c r="I326" s="53" t="s">
        <v>776</v>
      </c>
      <c r="J326" s="57"/>
      <c r="K326" s="57"/>
      <c r="L326" s="57"/>
      <c r="N326" s="56" t="s">
        <v>58</v>
      </c>
      <c r="O326" s="53" t="s">
        <v>595</v>
      </c>
      <c r="P326" s="53" t="s">
        <v>726</v>
      </c>
      <c r="Q326" s="63" t="s">
        <v>681</v>
      </c>
      <c r="R326" s="56"/>
    </row>
    <row r="327" spans="1:18" s="53" customFormat="1" x14ac:dyDescent="0.15">
      <c r="A327" s="62">
        <v>258340</v>
      </c>
      <c r="B327" s="53" t="s">
        <v>603</v>
      </c>
      <c r="C327" s="54">
        <v>675</v>
      </c>
      <c r="D327" s="54" t="s">
        <v>678</v>
      </c>
      <c r="E327" s="54"/>
      <c r="H327" s="53" t="s">
        <v>720</v>
      </c>
      <c r="J327" s="57"/>
      <c r="K327" s="57"/>
      <c r="L327" s="57"/>
      <c r="N327" s="56" t="s">
        <v>58</v>
      </c>
      <c r="O327" s="53" t="s">
        <v>595</v>
      </c>
      <c r="P327" s="53" t="s">
        <v>921</v>
      </c>
      <c r="Q327" s="63" t="s">
        <v>681</v>
      </c>
      <c r="R327" s="56"/>
    </row>
    <row r="328" spans="1:18" s="53" customFormat="1" x14ac:dyDescent="0.15">
      <c r="A328" s="62">
        <v>258395</v>
      </c>
      <c r="B328" s="53" t="s">
        <v>604</v>
      </c>
      <c r="C328" s="54">
        <v>375</v>
      </c>
      <c r="D328" s="54" t="s">
        <v>678</v>
      </c>
      <c r="E328" s="54"/>
      <c r="H328" s="53" t="s">
        <v>710</v>
      </c>
      <c r="J328" s="57"/>
      <c r="K328" s="57"/>
      <c r="L328" s="57"/>
      <c r="N328" s="56" t="s">
        <v>58</v>
      </c>
      <c r="O328" s="53" t="s">
        <v>595</v>
      </c>
      <c r="P328" s="53" t="s">
        <v>726</v>
      </c>
      <c r="Q328" s="63" t="s">
        <v>681</v>
      </c>
      <c r="R328" s="56"/>
    </row>
    <row r="329" spans="1:18" s="53" customFormat="1" x14ac:dyDescent="0.15">
      <c r="A329" s="62">
        <v>258400</v>
      </c>
      <c r="B329" s="53" t="s">
        <v>605</v>
      </c>
      <c r="C329" s="54">
        <v>150</v>
      </c>
      <c r="D329" s="54" t="s">
        <v>678</v>
      </c>
      <c r="E329" s="54"/>
      <c r="H329" s="53" t="s">
        <v>710</v>
      </c>
      <c r="J329" s="57"/>
      <c r="K329" s="57"/>
      <c r="L329" s="57"/>
      <c r="N329" s="56" t="s">
        <v>58</v>
      </c>
      <c r="O329" s="53" t="s">
        <v>595</v>
      </c>
      <c r="P329" s="53" t="s">
        <v>726</v>
      </c>
      <c r="Q329" s="63" t="s">
        <v>681</v>
      </c>
      <c r="R329" s="56"/>
    </row>
    <row r="330" spans="1:18" s="53" customFormat="1" x14ac:dyDescent="0.15">
      <c r="A330" s="62">
        <v>258403</v>
      </c>
      <c r="B330" s="53" t="s">
        <v>606</v>
      </c>
      <c r="C330" s="54">
        <v>150</v>
      </c>
      <c r="D330" s="54" t="s">
        <v>702</v>
      </c>
      <c r="E330" s="54"/>
      <c r="H330" s="53" t="s">
        <v>710</v>
      </c>
      <c r="J330" s="57"/>
      <c r="K330" s="57"/>
      <c r="L330" s="57"/>
      <c r="N330" s="56" t="s">
        <v>58</v>
      </c>
      <c r="O330" s="53" t="s">
        <v>595</v>
      </c>
      <c r="P330" s="53" t="s">
        <v>726</v>
      </c>
      <c r="Q330" s="63" t="s">
        <v>681</v>
      </c>
      <c r="R330" s="56"/>
    </row>
    <row r="331" spans="1:18" s="53" customFormat="1" x14ac:dyDescent="0.15">
      <c r="A331" s="62">
        <v>258404</v>
      </c>
      <c r="B331" s="53" t="s">
        <v>607</v>
      </c>
      <c r="C331" s="54">
        <v>150</v>
      </c>
      <c r="D331" s="54" t="s">
        <v>678</v>
      </c>
      <c r="E331" s="54"/>
      <c r="H331" s="53" t="s">
        <v>710</v>
      </c>
      <c r="J331" s="57"/>
      <c r="K331" s="57"/>
      <c r="L331" s="57"/>
      <c r="N331" s="56" t="s">
        <v>58</v>
      </c>
      <c r="O331" s="53" t="s">
        <v>595</v>
      </c>
      <c r="P331" s="53" t="s">
        <v>726</v>
      </c>
      <c r="Q331" s="63" t="s">
        <v>681</v>
      </c>
      <c r="R331" s="56"/>
    </row>
    <row r="332" spans="1:18" s="53" customFormat="1" x14ac:dyDescent="0.15">
      <c r="A332" s="62">
        <v>258563</v>
      </c>
      <c r="B332" s="53" t="s">
        <v>608</v>
      </c>
      <c r="C332" s="54">
        <v>475</v>
      </c>
      <c r="D332" s="54" t="s">
        <v>678</v>
      </c>
      <c r="E332" s="54"/>
      <c r="H332" s="53" t="s">
        <v>710</v>
      </c>
      <c r="J332" s="57"/>
      <c r="K332" s="57"/>
      <c r="L332" s="57"/>
      <c r="N332" s="56" t="s">
        <v>58</v>
      </c>
      <c r="O332" s="53" t="s">
        <v>595</v>
      </c>
      <c r="P332" s="53" t="s">
        <v>726</v>
      </c>
      <c r="Q332" s="63" t="s">
        <v>681</v>
      </c>
      <c r="R332" s="56"/>
    </row>
    <row r="333" spans="1:18" s="53" customFormat="1" x14ac:dyDescent="0.15">
      <c r="A333" s="62">
        <v>258631</v>
      </c>
      <c r="B333" s="53" t="s">
        <v>609</v>
      </c>
      <c r="C333" s="54">
        <v>575</v>
      </c>
      <c r="D333" s="54" t="s">
        <v>755</v>
      </c>
      <c r="E333" s="54"/>
      <c r="H333" s="53" t="s">
        <v>710</v>
      </c>
      <c r="J333" s="57"/>
      <c r="K333" s="57"/>
      <c r="L333" s="57"/>
      <c r="N333" s="56" t="s">
        <v>595</v>
      </c>
      <c r="O333" s="53" t="s">
        <v>595</v>
      </c>
      <c r="P333" s="53" t="s">
        <v>913</v>
      </c>
      <c r="Q333" s="63" t="s">
        <v>681</v>
      </c>
      <c r="R333" s="56"/>
    </row>
    <row r="334" spans="1:18" s="53" customFormat="1" x14ac:dyDescent="0.15">
      <c r="A334" s="62">
        <v>258632</v>
      </c>
      <c r="B334" s="53" t="s">
        <v>610</v>
      </c>
      <c r="C334" s="54">
        <v>575</v>
      </c>
      <c r="D334" s="54" t="s">
        <v>755</v>
      </c>
      <c r="E334" s="54"/>
      <c r="H334" s="53" t="s">
        <v>710</v>
      </c>
      <c r="J334" s="57"/>
      <c r="K334" s="57"/>
      <c r="L334" s="57"/>
      <c r="N334" s="56" t="s">
        <v>595</v>
      </c>
      <c r="O334" s="53" t="s">
        <v>595</v>
      </c>
      <c r="P334" s="53" t="s">
        <v>913</v>
      </c>
      <c r="Q334" s="63" t="s">
        <v>681</v>
      </c>
      <c r="R334" s="56"/>
    </row>
    <row r="335" spans="1:18" s="53" customFormat="1" x14ac:dyDescent="0.15">
      <c r="A335" s="62">
        <v>258794</v>
      </c>
      <c r="B335" s="53" t="s">
        <v>611</v>
      </c>
      <c r="C335" s="54">
        <v>150</v>
      </c>
      <c r="D335" s="54" t="s">
        <v>678</v>
      </c>
      <c r="E335" s="54"/>
      <c r="H335" s="53" t="s">
        <v>710</v>
      </c>
      <c r="J335" s="57"/>
      <c r="K335" s="57"/>
      <c r="L335" s="57"/>
      <c r="N335" s="56" t="s">
        <v>58</v>
      </c>
      <c r="O335" s="53" t="s">
        <v>595</v>
      </c>
      <c r="P335" s="53" t="s">
        <v>726</v>
      </c>
      <c r="Q335" s="63" t="s">
        <v>681</v>
      </c>
      <c r="R335" s="56"/>
    </row>
    <row r="336" spans="1:18" s="53" customFormat="1" x14ac:dyDescent="0.15">
      <c r="A336" s="62">
        <v>259148</v>
      </c>
      <c r="B336" s="53" t="s">
        <v>612</v>
      </c>
      <c r="C336" s="54">
        <v>250</v>
      </c>
      <c r="D336" s="54" t="s">
        <v>708</v>
      </c>
      <c r="E336" s="54"/>
      <c r="H336" s="53" t="s">
        <v>686</v>
      </c>
      <c r="J336" s="57"/>
      <c r="K336" s="57"/>
      <c r="L336" s="57"/>
      <c r="N336" s="56" t="s">
        <v>58</v>
      </c>
      <c r="O336" s="53" t="s">
        <v>595</v>
      </c>
      <c r="P336" s="53" t="s">
        <v>726</v>
      </c>
      <c r="Q336" s="63" t="s">
        <v>681</v>
      </c>
      <c r="R336" s="56"/>
    </row>
    <row r="337" spans="1:18" s="53" customFormat="1" x14ac:dyDescent="0.15">
      <c r="A337" s="62">
        <v>259294</v>
      </c>
      <c r="B337" s="53" t="s">
        <v>923</v>
      </c>
      <c r="C337" s="54">
        <v>350</v>
      </c>
      <c r="D337" s="54" t="s">
        <v>765</v>
      </c>
      <c r="E337" s="54"/>
      <c r="H337" s="53" t="s">
        <v>710</v>
      </c>
      <c r="J337" s="57"/>
      <c r="K337" s="57"/>
      <c r="L337" s="57"/>
      <c r="N337" s="56" t="s">
        <v>58</v>
      </c>
      <c r="O337" s="53" t="s">
        <v>595</v>
      </c>
      <c r="P337" s="53" t="s">
        <v>726</v>
      </c>
      <c r="Q337" s="63" t="s">
        <v>681</v>
      </c>
      <c r="R337" s="56"/>
    </row>
    <row r="338" spans="1:18" s="53" customFormat="1" x14ac:dyDescent="0.15">
      <c r="A338" s="62">
        <v>259321</v>
      </c>
      <c r="B338" s="53" t="s">
        <v>613</v>
      </c>
      <c r="C338" s="54">
        <v>250</v>
      </c>
      <c r="D338" s="54" t="s">
        <v>755</v>
      </c>
      <c r="E338" s="54"/>
      <c r="H338" s="53" t="s">
        <v>724</v>
      </c>
      <c r="J338" s="57"/>
      <c r="K338" s="57"/>
      <c r="L338" s="57"/>
      <c r="N338" s="56" t="s">
        <v>58</v>
      </c>
      <c r="O338" s="53" t="s">
        <v>595</v>
      </c>
      <c r="P338" s="53" t="s">
        <v>726</v>
      </c>
      <c r="Q338" s="63" t="s">
        <v>681</v>
      </c>
      <c r="R338" s="56"/>
    </row>
    <row r="339" spans="1:18" s="53" customFormat="1" x14ac:dyDescent="0.15">
      <c r="A339" s="62">
        <v>259472</v>
      </c>
      <c r="B339" s="53" t="s">
        <v>615</v>
      </c>
      <c r="C339" s="54">
        <v>350</v>
      </c>
      <c r="D339" s="54" t="s">
        <v>678</v>
      </c>
      <c r="E339" s="54"/>
      <c r="H339" s="53" t="s">
        <v>710</v>
      </c>
      <c r="J339" s="57"/>
      <c r="K339" s="57"/>
      <c r="L339" s="57"/>
      <c r="N339" s="56" t="s">
        <v>58</v>
      </c>
      <c r="O339" s="53" t="s">
        <v>595</v>
      </c>
      <c r="P339" s="53" t="s">
        <v>726</v>
      </c>
      <c r="Q339" s="63" t="s">
        <v>681</v>
      </c>
      <c r="R339" s="56"/>
    </row>
    <row r="340" spans="1:18" s="53" customFormat="1" x14ac:dyDescent="0.15">
      <c r="A340" s="62">
        <v>259501</v>
      </c>
      <c r="B340" s="53" t="s">
        <v>616</v>
      </c>
      <c r="C340" s="54">
        <v>375</v>
      </c>
      <c r="D340" s="54" t="s">
        <v>708</v>
      </c>
      <c r="E340" s="54"/>
      <c r="H340" s="53" t="s">
        <v>709</v>
      </c>
      <c r="I340" s="53" t="s">
        <v>715</v>
      </c>
      <c r="J340" s="57" t="s">
        <v>716</v>
      </c>
      <c r="K340" s="57" t="s">
        <v>717</v>
      </c>
      <c r="L340" s="57"/>
      <c r="N340" s="56" t="s">
        <v>58</v>
      </c>
      <c r="O340" s="53" t="s">
        <v>595</v>
      </c>
      <c r="P340" s="53" t="s">
        <v>913</v>
      </c>
      <c r="Q340" s="63" t="s">
        <v>681</v>
      </c>
      <c r="R340" s="56"/>
    </row>
    <row r="341" spans="1:18" s="53" customFormat="1" x14ac:dyDescent="0.15">
      <c r="A341" s="62">
        <v>259502</v>
      </c>
      <c r="B341" s="53" t="s">
        <v>617</v>
      </c>
      <c r="C341" s="54">
        <v>375</v>
      </c>
      <c r="D341" s="54" t="s">
        <v>755</v>
      </c>
      <c r="E341" s="54"/>
      <c r="H341" s="53" t="s">
        <v>709</v>
      </c>
      <c r="I341" s="53" t="s">
        <v>746</v>
      </c>
      <c r="J341" s="57" t="s">
        <v>747</v>
      </c>
      <c r="K341" s="57" t="s">
        <v>748</v>
      </c>
      <c r="L341" s="57"/>
      <c r="N341" s="53" t="s">
        <v>595</v>
      </c>
      <c r="O341" s="53" t="s">
        <v>595</v>
      </c>
      <c r="P341" s="53" t="s">
        <v>699</v>
      </c>
      <c r="Q341" s="63" t="s">
        <v>681</v>
      </c>
      <c r="R341" s="56"/>
    </row>
    <row r="342" spans="1:18" s="53" customFormat="1" x14ac:dyDescent="0.15">
      <c r="A342" s="62">
        <v>259509</v>
      </c>
      <c r="B342" s="53" t="s">
        <v>618</v>
      </c>
      <c r="C342" s="54">
        <v>600</v>
      </c>
      <c r="D342" s="54" t="s">
        <v>678</v>
      </c>
      <c r="E342" s="54"/>
      <c r="H342" s="53" t="s">
        <v>710</v>
      </c>
      <c r="J342" s="57"/>
      <c r="K342" s="57"/>
      <c r="L342" s="57"/>
      <c r="N342" s="56" t="s">
        <v>58</v>
      </c>
      <c r="O342" s="53" t="s">
        <v>595</v>
      </c>
      <c r="P342" s="53" t="s">
        <v>921</v>
      </c>
      <c r="Q342" s="63" t="s">
        <v>681</v>
      </c>
      <c r="R342" s="56"/>
    </row>
    <row r="343" spans="1:18" s="53" customFormat="1" x14ac:dyDescent="0.15">
      <c r="A343" s="62">
        <v>259566</v>
      </c>
      <c r="B343" s="53" t="s">
        <v>619</v>
      </c>
      <c r="C343" s="54">
        <v>299</v>
      </c>
      <c r="D343" s="54" t="s">
        <v>678</v>
      </c>
      <c r="E343" s="54"/>
      <c r="H343" s="53" t="s">
        <v>709</v>
      </c>
      <c r="I343" s="53" t="s">
        <v>746</v>
      </c>
      <c r="J343" s="57" t="s">
        <v>747</v>
      </c>
      <c r="K343" s="57" t="s">
        <v>748</v>
      </c>
      <c r="L343" s="57"/>
      <c r="N343" s="56" t="s">
        <v>58</v>
      </c>
      <c r="O343" s="53" t="s">
        <v>595</v>
      </c>
      <c r="P343" s="53" t="s">
        <v>726</v>
      </c>
      <c r="Q343" s="63" t="s">
        <v>681</v>
      </c>
      <c r="R343" s="56"/>
    </row>
    <row r="344" spans="1:18" s="53" customFormat="1" x14ac:dyDescent="0.15">
      <c r="A344" s="62">
        <v>259567</v>
      </c>
      <c r="B344" s="53" t="s">
        <v>620</v>
      </c>
      <c r="C344" s="54">
        <v>299</v>
      </c>
      <c r="D344" s="54" t="s">
        <v>678</v>
      </c>
      <c r="E344" s="54"/>
      <c r="H344" s="53" t="s">
        <v>709</v>
      </c>
      <c r="I344" s="53" t="s">
        <v>715</v>
      </c>
      <c r="J344" s="57" t="s">
        <v>716</v>
      </c>
      <c r="K344" s="57" t="s">
        <v>717</v>
      </c>
      <c r="L344" s="57"/>
      <c r="N344" s="56" t="s">
        <v>58</v>
      </c>
      <c r="O344" s="53" t="s">
        <v>595</v>
      </c>
      <c r="P344" s="53" t="s">
        <v>726</v>
      </c>
      <c r="Q344" s="63" t="s">
        <v>681</v>
      </c>
      <c r="R344" s="56"/>
    </row>
    <row r="345" spans="1:18" s="53" customFormat="1" x14ac:dyDescent="0.15">
      <c r="A345" s="62">
        <v>259568</v>
      </c>
      <c r="B345" s="53" t="s">
        <v>621</v>
      </c>
      <c r="C345" s="54">
        <v>150</v>
      </c>
      <c r="D345" s="54" t="s">
        <v>678</v>
      </c>
      <c r="E345" s="54"/>
      <c r="H345" s="53" t="s">
        <v>709</v>
      </c>
      <c r="I345" s="53" t="s">
        <v>715</v>
      </c>
      <c r="J345" s="57" t="s">
        <v>716</v>
      </c>
      <c r="K345" s="57" t="s">
        <v>717</v>
      </c>
      <c r="L345" s="57"/>
      <c r="N345" s="56" t="s">
        <v>58</v>
      </c>
      <c r="O345" s="53" t="s">
        <v>595</v>
      </c>
      <c r="P345" s="53" t="s">
        <v>726</v>
      </c>
      <c r="Q345" s="63" t="s">
        <v>681</v>
      </c>
      <c r="R345" s="56"/>
    </row>
    <row r="346" spans="1:18" s="53" customFormat="1" x14ac:dyDescent="0.15">
      <c r="A346" s="62">
        <v>259569</v>
      </c>
      <c r="B346" s="53" t="s">
        <v>622</v>
      </c>
      <c r="C346" s="54">
        <v>250</v>
      </c>
      <c r="D346" s="54" t="s">
        <v>708</v>
      </c>
      <c r="E346" s="54"/>
      <c r="H346" s="53" t="s">
        <v>709</v>
      </c>
      <c r="I346" s="53" t="s">
        <v>746</v>
      </c>
      <c r="J346" s="57" t="s">
        <v>747</v>
      </c>
      <c r="K346" s="57" t="s">
        <v>748</v>
      </c>
      <c r="L346" s="57"/>
      <c r="N346" s="56" t="s">
        <v>58</v>
      </c>
      <c r="O346" s="53" t="s">
        <v>595</v>
      </c>
      <c r="P346" s="53" t="s">
        <v>726</v>
      </c>
      <c r="Q346" s="63" t="s">
        <v>681</v>
      </c>
      <c r="R346" s="56"/>
    </row>
    <row r="347" spans="1:18" s="53" customFormat="1" x14ac:dyDescent="0.15">
      <c r="A347" s="62">
        <v>259601</v>
      </c>
      <c r="B347" s="53" t="s">
        <v>623</v>
      </c>
      <c r="C347" s="54">
        <v>599</v>
      </c>
      <c r="D347" s="54" t="s">
        <v>737</v>
      </c>
      <c r="E347" s="54"/>
      <c r="H347" s="53" t="s">
        <v>709</v>
      </c>
      <c r="I347" s="53" t="s">
        <v>715</v>
      </c>
      <c r="J347" s="57" t="s">
        <v>716</v>
      </c>
      <c r="K347" s="57" t="s">
        <v>717</v>
      </c>
      <c r="L347" s="57"/>
      <c r="N347" s="56" t="s">
        <v>58</v>
      </c>
      <c r="O347" s="53" t="s">
        <v>595</v>
      </c>
      <c r="P347" s="53" t="s">
        <v>726</v>
      </c>
      <c r="Q347" s="63" t="s">
        <v>681</v>
      </c>
      <c r="R347" s="56"/>
    </row>
    <row r="348" spans="1:18" s="53" customFormat="1" x14ac:dyDescent="0.15">
      <c r="A348" s="62">
        <v>259606</v>
      </c>
      <c r="B348" s="53" t="s">
        <v>624</v>
      </c>
      <c r="C348" s="54">
        <v>599</v>
      </c>
      <c r="D348" s="54" t="s">
        <v>708</v>
      </c>
      <c r="E348" s="54"/>
      <c r="H348" s="53" t="s">
        <v>709</v>
      </c>
      <c r="I348" s="53" t="s">
        <v>715</v>
      </c>
      <c r="J348" s="57" t="s">
        <v>716</v>
      </c>
      <c r="K348" s="57" t="s">
        <v>717</v>
      </c>
      <c r="L348" s="57"/>
      <c r="N348" s="56" t="s">
        <v>58</v>
      </c>
      <c r="O348" s="53" t="s">
        <v>595</v>
      </c>
      <c r="P348" s="53" t="s">
        <v>726</v>
      </c>
      <c r="Q348" s="63" t="s">
        <v>681</v>
      </c>
      <c r="R348" s="56"/>
    </row>
    <row r="349" spans="1:18" s="53" customFormat="1" x14ac:dyDescent="0.15">
      <c r="A349" s="62">
        <v>259615</v>
      </c>
      <c r="B349" s="53" t="s">
        <v>625</v>
      </c>
      <c r="C349" s="54">
        <v>1500</v>
      </c>
      <c r="D349" s="54" t="s">
        <v>702</v>
      </c>
      <c r="E349" s="54"/>
      <c r="H349" s="53" t="s">
        <v>710</v>
      </c>
      <c r="J349" s="57"/>
      <c r="K349" s="57"/>
      <c r="L349" s="57"/>
      <c r="N349" s="56" t="s">
        <v>58</v>
      </c>
      <c r="O349" s="53" t="s">
        <v>595</v>
      </c>
      <c r="P349" s="53" t="s">
        <v>726</v>
      </c>
      <c r="Q349" s="63" t="s">
        <v>681</v>
      </c>
      <c r="R349" s="56"/>
    </row>
    <row r="350" spans="1:18" s="53" customFormat="1" x14ac:dyDescent="0.15">
      <c r="A350" s="62">
        <v>259701</v>
      </c>
      <c r="B350" s="53" t="s">
        <v>924</v>
      </c>
      <c r="C350" s="54">
        <v>599</v>
      </c>
      <c r="D350" s="54" t="s">
        <v>702</v>
      </c>
      <c r="E350" s="54" t="s">
        <v>765</v>
      </c>
      <c r="H350" s="53" t="s">
        <v>776</v>
      </c>
      <c r="I350" s="53" t="s">
        <v>734</v>
      </c>
      <c r="J350" s="57"/>
      <c r="K350" s="57"/>
      <c r="L350" s="57"/>
      <c r="N350" s="56" t="s">
        <v>58</v>
      </c>
      <c r="O350" s="53" t="s">
        <v>595</v>
      </c>
      <c r="P350" s="53" t="s">
        <v>919</v>
      </c>
      <c r="Q350" s="63" t="s">
        <v>681</v>
      </c>
      <c r="R350" s="56"/>
    </row>
    <row r="351" spans="1:18" s="53" customFormat="1" x14ac:dyDescent="0.15">
      <c r="A351" s="62">
        <v>259702</v>
      </c>
      <c r="B351" s="53" t="s">
        <v>626</v>
      </c>
      <c r="C351" s="54">
        <v>399</v>
      </c>
      <c r="D351" s="54" t="s">
        <v>690</v>
      </c>
      <c r="E351" s="54"/>
      <c r="H351" s="53" t="s">
        <v>776</v>
      </c>
      <c r="I351" s="53" t="s">
        <v>734</v>
      </c>
      <c r="J351" s="57"/>
      <c r="K351" s="57"/>
      <c r="L351" s="57"/>
      <c r="N351" s="56" t="s">
        <v>58</v>
      </c>
      <c r="O351" s="53" t="s">
        <v>595</v>
      </c>
      <c r="P351" s="53" t="s">
        <v>921</v>
      </c>
      <c r="Q351" s="63" t="s">
        <v>681</v>
      </c>
      <c r="R351" s="56"/>
    </row>
    <row r="352" spans="1:18" s="53" customFormat="1" x14ac:dyDescent="0.15">
      <c r="A352" s="62">
        <v>259754</v>
      </c>
      <c r="B352" s="53" t="s">
        <v>627</v>
      </c>
      <c r="C352" s="54">
        <v>250</v>
      </c>
      <c r="D352" s="54" t="s">
        <v>737</v>
      </c>
      <c r="E352" s="54"/>
      <c r="H352" s="53" t="s">
        <v>858</v>
      </c>
      <c r="J352" s="57"/>
      <c r="K352" s="57"/>
      <c r="L352" s="57"/>
      <c r="N352" s="56" t="s">
        <v>58</v>
      </c>
      <c r="O352" s="53" t="s">
        <v>595</v>
      </c>
      <c r="P352" s="53" t="s">
        <v>726</v>
      </c>
      <c r="Q352" s="63" t="s">
        <v>681</v>
      </c>
      <c r="R352" s="56"/>
    </row>
    <row r="353" spans="1:18" s="53" customFormat="1" x14ac:dyDescent="0.15">
      <c r="A353" s="62">
        <v>259805</v>
      </c>
      <c r="B353" s="53" t="s">
        <v>628</v>
      </c>
      <c r="C353" s="54">
        <v>575</v>
      </c>
      <c r="D353" s="54" t="s">
        <v>678</v>
      </c>
      <c r="E353" s="54"/>
      <c r="H353" s="53" t="s">
        <v>812</v>
      </c>
      <c r="J353" s="57"/>
      <c r="K353" s="57"/>
      <c r="L353" s="57"/>
      <c r="N353" s="53" t="s">
        <v>595</v>
      </c>
      <c r="O353" s="53" t="s">
        <v>595</v>
      </c>
      <c r="P353" s="53" t="s">
        <v>699</v>
      </c>
      <c r="Q353" s="63" t="s">
        <v>681</v>
      </c>
      <c r="R353" s="56"/>
    </row>
    <row r="354" spans="1:18" s="53" customFormat="1" x14ac:dyDescent="0.15">
      <c r="A354" s="62">
        <v>259806</v>
      </c>
      <c r="B354" s="53" t="s">
        <v>925</v>
      </c>
      <c r="C354" s="54">
        <v>650</v>
      </c>
      <c r="D354" s="54" t="s">
        <v>702</v>
      </c>
      <c r="E354" s="54"/>
      <c r="H354" s="53" t="s">
        <v>826</v>
      </c>
      <c r="J354" s="57"/>
      <c r="K354" s="57"/>
      <c r="L354" s="57"/>
      <c r="N354" s="53" t="s">
        <v>595</v>
      </c>
      <c r="O354" s="53" t="s">
        <v>595</v>
      </c>
      <c r="P354" s="53" t="s">
        <v>699</v>
      </c>
      <c r="Q354" s="63" t="s">
        <v>681</v>
      </c>
      <c r="R354" s="56"/>
    </row>
    <row r="355" spans="1:18" s="53" customFormat="1" x14ac:dyDescent="0.15">
      <c r="A355" s="62">
        <v>259810</v>
      </c>
      <c r="B355" s="53" t="s">
        <v>629</v>
      </c>
      <c r="C355" s="54">
        <v>650</v>
      </c>
      <c r="D355" s="54" t="s">
        <v>678</v>
      </c>
      <c r="E355" s="54"/>
      <c r="H355" s="53" t="s">
        <v>812</v>
      </c>
      <c r="J355" s="57"/>
      <c r="K355" s="57"/>
      <c r="L355" s="57"/>
      <c r="N355" s="53" t="s">
        <v>595</v>
      </c>
      <c r="O355" s="53" t="s">
        <v>595</v>
      </c>
      <c r="P355" s="53" t="s">
        <v>699</v>
      </c>
      <c r="Q355" s="63" t="s">
        <v>681</v>
      </c>
      <c r="R355" s="56"/>
    </row>
    <row r="356" spans="1:18" s="53" customFormat="1" x14ac:dyDescent="0.15">
      <c r="A356" s="62">
        <v>259868</v>
      </c>
      <c r="B356" s="53" t="s">
        <v>630</v>
      </c>
      <c r="C356" s="54">
        <v>250</v>
      </c>
      <c r="D356" s="54" t="s">
        <v>678</v>
      </c>
      <c r="E356" s="54"/>
      <c r="H356" s="53" t="s">
        <v>886</v>
      </c>
      <c r="J356" s="57"/>
      <c r="K356" s="57"/>
      <c r="L356" s="57"/>
      <c r="N356" s="56" t="s">
        <v>58</v>
      </c>
      <c r="O356" s="53" t="s">
        <v>595</v>
      </c>
      <c r="P356" s="53" t="s">
        <v>726</v>
      </c>
      <c r="Q356" s="63" t="s">
        <v>681</v>
      </c>
      <c r="R356" s="56"/>
    </row>
    <row r="357" spans="1:18" s="53" customFormat="1" x14ac:dyDescent="0.15">
      <c r="A357" s="62">
        <v>259874</v>
      </c>
      <c r="B357" s="53" t="s">
        <v>631</v>
      </c>
      <c r="C357" s="54">
        <v>375</v>
      </c>
      <c r="D357" s="54" t="s">
        <v>702</v>
      </c>
      <c r="E357" s="54"/>
      <c r="H357" s="53" t="s">
        <v>837</v>
      </c>
      <c r="J357" s="57"/>
      <c r="K357" s="57"/>
      <c r="L357" s="57"/>
      <c r="N357" s="56" t="s">
        <v>58</v>
      </c>
      <c r="O357" s="53" t="s">
        <v>595</v>
      </c>
      <c r="P357" s="53" t="s">
        <v>921</v>
      </c>
      <c r="Q357" s="63" t="s">
        <v>681</v>
      </c>
      <c r="R357" s="56"/>
    </row>
    <row r="358" spans="1:18" s="53" customFormat="1" x14ac:dyDescent="0.15">
      <c r="A358" s="62">
        <v>259877</v>
      </c>
      <c r="B358" s="53" t="s">
        <v>632</v>
      </c>
      <c r="C358" s="54">
        <v>250</v>
      </c>
      <c r="D358" s="54" t="s">
        <v>702</v>
      </c>
      <c r="E358" s="54"/>
      <c r="H358" s="53" t="s">
        <v>818</v>
      </c>
      <c r="J358" s="57"/>
      <c r="K358" s="57"/>
      <c r="L358" s="57"/>
      <c r="N358" s="56" t="s">
        <v>58</v>
      </c>
      <c r="O358" s="53" t="s">
        <v>595</v>
      </c>
      <c r="P358" s="53" t="s">
        <v>726</v>
      </c>
      <c r="Q358" s="63" t="s">
        <v>681</v>
      </c>
      <c r="R358" s="56"/>
    </row>
    <row r="359" spans="1:18" s="53" customFormat="1" x14ac:dyDescent="0.15">
      <c r="A359" s="62">
        <v>259878</v>
      </c>
      <c r="B359" s="53" t="s">
        <v>633</v>
      </c>
      <c r="C359" s="54">
        <v>285</v>
      </c>
      <c r="D359" s="54" t="s">
        <v>755</v>
      </c>
      <c r="E359" s="63"/>
      <c r="H359" s="53" t="s">
        <v>818</v>
      </c>
      <c r="I359" s="57"/>
      <c r="J359" s="57"/>
      <c r="K359" s="57"/>
      <c r="L359" s="57"/>
      <c r="M359" s="57"/>
      <c r="N359" s="56" t="s">
        <v>58</v>
      </c>
      <c r="O359" s="53" t="s">
        <v>595</v>
      </c>
      <c r="P359" s="57" t="s">
        <v>726</v>
      </c>
      <c r="Q359" s="63" t="s">
        <v>681</v>
      </c>
      <c r="R359" s="56"/>
    </row>
    <row r="360" spans="1:18" s="53" customFormat="1" x14ac:dyDescent="0.15">
      <c r="A360" s="62">
        <v>259907</v>
      </c>
      <c r="B360" s="53" t="s">
        <v>634</v>
      </c>
      <c r="C360" s="54">
        <v>299</v>
      </c>
      <c r="D360" s="54" t="s">
        <v>702</v>
      </c>
      <c r="E360" s="54"/>
      <c r="H360" s="53" t="s">
        <v>812</v>
      </c>
      <c r="J360" s="57"/>
      <c r="K360" s="57"/>
      <c r="L360" s="57"/>
      <c r="N360" s="56" t="s">
        <v>58</v>
      </c>
      <c r="O360" s="53" t="s">
        <v>595</v>
      </c>
      <c r="P360" s="53" t="s">
        <v>726</v>
      </c>
      <c r="Q360" s="63" t="s">
        <v>681</v>
      </c>
      <c r="R360" s="56"/>
    </row>
    <row r="361" spans="1:18" s="53" customFormat="1" x14ac:dyDescent="0.15">
      <c r="A361" s="62">
        <v>259949</v>
      </c>
      <c r="B361" s="53" t="s">
        <v>635</v>
      </c>
      <c r="C361" s="54">
        <v>400</v>
      </c>
      <c r="D361" s="54" t="s">
        <v>678</v>
      </c>
      <c r="E361" s="54"/>
      <c r="H361" s="53" t="s">
        <v>776</v>
      </c>
      <c r="J361" s="57"/>
      <c r="K361" s="57"/>
      <c r="L361" s="57"/>
      <c r="N361" s="56" t="s">
        <v>58</v>
      </c>
      <c r="O361" s="53" t="s">
        <v>595</v>
      </c>
      <c r="P361" s="53" t="s">
        <v>921</v>
      </c>
      <c r="Q361" s="63" t="s">
        <v>681</v>
      </c>
      <c r="R361" s="56"/>
    </row>
    <row r="362" spans="1:18" s="53" customFormat="1" x14ac:dyDescent="0.15">
      <c r="A362" s="62">
        <v>259951</v>
      </c>
      <c r="B362" s="53" t="s">
        <v>636</v>
      </c>
      <c r="C362" s="54">
        <v>450</v>
      </c>
      <c r="D362" s="54" t="s">
        <v>678</v>
      </c>
      <c r="E362" s="63"/>
      <c r="H362" s="57" t="s">
        <v>698</v>
      </c>
      <c r="I362" s="57"/>
      <c r="J362" s="57"/>
      <c r="K362" s="57"/>
      <c r="L362" s="57"/>
      <c r="M362" s="57"/>
      <c r="N362" s="56" t="s">
        <v>58</v>
      </c>
      <c r="O362" s="53" t="s">
        <v>595</v>
      </c>
      <c r="P362" s="57" t="s">
        <v>921</v>
      </c>
      <c r="Q362" s="63" t="s">
        <v>681</v>
      </c>
      <c r="R362" s="56"/>
    </row>
    <row r="363" spans="1:18" s="53" customFormat="1" x14ac:dyDescent="0.15">
      <c r="A363" s="62">
        <v>268868</v>
      </c>
      <c r="B363" s="53" t="s">
        <v>926</v>
      </c>
      <c r="C363" s="54">
        <v>699</v>
      </c>
      <c r="D363" s="54" t="s">
        <v>755</v>
      </c>
      <c r="E363" s="54"/>
      <c r="H363" s="53" t="s">
        <v>724</v>
      </c>
      <c r="J363" s="57"/>
      <c r="K363" s="57"/>
      <c r="L363" s="57"/>
      <c r="N363" s="56" t="s">
        <v>595</v>
      </c>
      <c r="O363" s="53" t="s">
        <v>595</v>
      </c>
      <c r="P363" s="53" t="s">
        <v>927</v>
      </c>
      <c r="Q363" s="63" t="s">
        <v>681</v>
      </c>
      <c r="R363" s="56"/>
    </row>
    <row r="364" spans="1:18" s="53" customFormat="1" x14ac:dyDescent="0.15">
      <c r="A364" s="62">
        <v>268870</v>
      </c>
      <c r="B364" s="53" t="s">
        <v>928</v>
      </c>
      <c r="C364" s="54">
        <v>699</v>
      </c>
      <c r="D364" s="54" t="s">
        <v>737</v>
      </c>
      <c r="E364" s="54"/>
      <c r="H364" s="53" t="s">
        <v>827</v>
      </c>
      <c r="J364" s="57"/>
      <c r="K364" s="57"/>
      <c r="L364" s="57"/>
      <c r="N364" s="56" t="s">
        <v>595</v>
      </c>
      <c r="O364" s="53" t="s">
        <v>595</v>
      </c>
      <c r="P364" s="53" t="s">
        <v>927</v>
      </c>
      <c r="Q364" s="63" t="s">
        <v>681</v>
      </c>
      <c r="R364" s="56"/>
    </row>
    <row r="365" spans="1:18" s="53" customFormat="1" x14ac:dyDescent="0.15">
      <c r="A365" s="62">
        <v>269753</v>
      </c>
      <c r="B365" s="53" t="s">
        <v>929</v>
      </c>
      <c r="C365" s="54">
        <v>699</v>
      </c>
      <c r="D365" s="54" t="s">
        <v>678</v>
      </c>
      <c r="E365" s="54"/>
      <c r="H365" s="53" t="s">
        <v>734</v>
      </c>
      <c r="J365" s="57"/>
      <c r="K365" s="57"/>
      <c r="L365" s="57"/>
      <c r="N365" s="56" t="s">
        <v>595</v>
      </c>
      <c r="O365" s="53" t="s">
        <v>595</v>
      </c>
      <c r="P365" s="53" t="s">
        <v>927</v>
      </c>
      <c r="Q365" s="63" t="s">
        <v>681</v>
      </c>
      <c r="R365" s="56"/>
    </row>
    <row r="366" spans="1:18" s="53" customFormat="1" x14ac:dyDescent="0.15">
      <c r="A366" s="62">
        <v>269949</v>
      </c>
      <c r="B366" s="53" t="s">
        <v>930</v>
      </c>
      <c r="C366" s="54">
        <v>699</v>
      </c>
      <c r="D366" s="54" t="s">
        <v>708</v>
      </c>
      <c r="E366" s="54"/>
      <c r="H366" s="53" t="s">
        <v>776</v>
      </c>
      <c r="J366" s="57"/>
      <c r="K366" s="57"/>
      <c r="L366" s="57"/>
      <c r="N366" s="56" t="s">
        <v>595</v>
      </c>
      <c r="O366" s="53" t="s">
        <v>595</v>
      </c>
      <c r="P366" s="53" t="s">
        <v>927</v>
      </c>
      <c r="Q366" s="63" t="s">
        <v>681</v>
      </c>
      <c r="R366" s="56"/>
    </row>
    <row r="367" spans="1:18" s="53" customFormat="1" x14ac:dyDescent="0.15">
      <c r="A367" s="62">
        <v>270050</v>
      </c>
      <c r="B367" s="53" t="s">
        <v>637</v>
      </c>
      <c r="C367" s="54">
        <v>415</v>
      </c>
      <c r="D367" s="54" t="s">
        <v>678</v>
      </c>
      <c r="E367" s="54"/>
      <c r="H367" s="53" t="s">
        <v>720</v>
      </c>
      <c r="J367" s="57"/>
      <c r="K367" s="57"/>
      <c r="L367" s="57"/>
      <c r="N367" s="56" t="s">
        <v>595</v>
      </c>
      <c r="O367" s="53" t="s">
        <v>595</v>
      </c>
      <c r="P367" s="53" t="s">
        <v>836</v>
      </c>
      <c r="Q367" s="63" t="s">
        <v>681</v>
      </c>
      <c r="R367" s="56"/>
    </row>
    <row r="368" spans="1:18" s="53" customFormat="1" x14ac:dyDescent="0.15">
      <c r="A368" s="62">
        <v>270051</v>
      </c>
      <c r="B368" s="53" t="s">
        <v>638</v>
      </c>
      <c r="C368" s="54">
        <v>550</v>
      </c>
      <c r="D368" s="54" t="s">
        <v>678</v>
      </c>
      <c r="E368" s="54"/>
      <c r="H368" s="53" t="s">
        <v>720</v>
      </c>
      <c r="J368" s="57"/>
      <c r="K368" s="57"/>
      <c r="L368" s="57"/>
      <c r="N368" s="56" t="s">
        <v>595</v>
      </c>
      <c r="O368" s="53" t="s">
        <v>595</v>
      </c>
      <c r="P368" s="53" t="s">
        <v>836</v>
      </c>
      <c r="Q368" s="63" t="s">
        <v>681</v>
      </c>
      <c r="R368" s="56"/>
    </row>
    <row r="369" spans="1:18" s="53" customFormat="1" x14ac:dyDescent="0.15">
      <c r="A369" s="62">
        <v>271016</v>
      </c>
      <c r="B369" s="53" t="s">
        <v>931</v>
      </c>
      <c r="C369" s="54">
        <v>499</v>
      </c>
      <c r="D369" s="54" t="s">
        <v>684</v>
      </c>
      <c r="E369" s="54"/>
      <c r="H369" s="53" t="s">
        <v>932</v>
      </c>
      <c r="J369" s="57"/>
      <c r="K369" s="57"/>
      <c r="L369" s="57"/>
      <c r="N369" s="56" t="s">
        <v>58</v>
      </c>
      <c r="P369" s="65" t="s">
        <v>58</v>
      </c>
      <c r="Q369" s="63" t="s">
        <v>681</v>
      </c>
      <c r="R369" s="56"/>
    </row>
    <row r="370" spans="1:18" s="53" customFormat="1" x14ac:dyDescent="0.15">
      <c r="A370" s="62">
        <v>275000</v>
      </c>
      <c r="B370" s="53" t="s">
        <v>639</v>
      </c>
      <c r="C370" s="54">
        <v>650</v>
      </c>
      <c r="D370" s="54" t="s">
        <v>702</v>
      </c>
      <c r="E370" s="54"/>
      <c r="H370" s="53" t="s">
        <v>720</v>
      </c>
      <c r="J370" s="57"/>
      <c r="K370" s="57"/>
      <c r="L370" s="57"/>
      <c r="N370" s="56" t="s">
        <v>595</v>
      </c>
      <c r="O370" s="53" t="s">
        <v>595</v>
      </c>
      <c r="P370" s="53" t="s">
        <v>836</v>
      </c>
      <c r="Q370" s="63" t="s">
        <v>681</v>
      </c>
      <c r="R370" s="56"/>
    </row>
    <row r="371" spans="1:18" s="53" customFormat="1" x14ac:dyDescent="0.15">
      <c r="A371" s="62">
        <v>278954</v>
      </c>
      <c r="B371" s="53" t="s">
        <v>640</v>
      </c>
      <c r="C371" s="54">
        <v>999</v>
      </c>
      <c r="D371" s="54" t="s">
        <v>678</v>
      </c>
      <c r="E371" s="54"/>
      <c r="H371" s="53" t="s">
        <v>720</v>
      </c>
      <c r="J371" s="57"/>
      <c r="K371" s="57"/>
      <c r="L371" s="57"/>
      <c r="N371" s="56" t="s">
        <v>595</v>
      </c>
      <c r="O371" s="53" t="s">
        <v>595</v>
      </c>
      <c r="P371" s="53" t="s">
        <v>836</v>
      </c>
      <c r="Q371" s="63" t="s">
        <v>681</v>
      </c>
      <c r="R371" s="56"/>
    </row>
    <row r="372" spans="1:18" s="53" customFormat="1" x14ac:dyDescent="0.15">
      <c r="A372" s="62">
        <v>279321</v>
      </c>
      <c r="B372" s="53" t="s">
        <v>641</v>
      </c>
      <c r="C372" s="54">
        <v>650</v>
      </c>
      <c r="D372" s="54" t="s">
        <v>708</v>
      </c>
      <c r="E372" s="54"/>
      <c r="H372" s="53" t="s">
        <v>724</v>
      </c>
      <c r="J372" s="57"/>
      <c r="K372" s="57"/>
      <c r="L372" s="57"/>
      <c r="N372" s="56" t="s">
        <v>595</v>
      </c>
      <c r="O372" s="53" t="s">
        <v>595</v>
      </c>
      <c r="P372" s="53" t="s">
        <v>836</v>
      </c>
      <c r="Q372" s="63" t="s">
        <v>681</v>
      </c>
      <c r="R372" s="56"/>
    </row>
    <row r="373" spans="1:18" s="53" customFormat="1" x14ac:dyDescent="0.15">
      <c r="A373" s="62">
        <v>280069</v>
      </c>
      <c r="B373" s="53" t="s">
        <v>642</v>
      </c>
      <c r="C373" s="54">
        <v>450</v>
      </c>
      <c r="D373" s="54" t="s">
        <v>678</v>
      </c>
      <c r="E373" s="54"/>
      <c r="H373" s="53" t="s">
        <v>787</v>
      </c>
      <c r="I373" s="53" t="s">
        <v>835</v>
      </c>
      <c r="J373" s="57"/>
      <c r="K373" s="57"/>
      <c r="L373" s="57"/>
      <c r="N373" s="56" t="s">
        <v>11</v>
      </c>
      <c r="P373" s="53" t="s">
        <v>796</v>
      </c>
      <c r="Q373" s="63" t="s">
        <v>681</v>
      </c>
      <c r="R373" s="56"/>
    </row>
    <row r="374" spans="1:18" s="53" customFormat="1" x14ac:dyDescent="0.15">
      <c r="A374" s="62">
        <v>280075</v>
      </c>
      <c r="B374" s="53" t="s">
        <v>643</v>
      </c>
      <c r="C374" s="54">
        <v>375</v>
      </c>
      <c r="D374" s="54" t="s">
        <v>678</v>
      </c>
      <c r="E374" s="54"/>
      <c r="H374" s="53" t="s">
        <v>787</v>
      </c>
      <c r="I374" s="53" t="s">
        <v>835</v>
      </c>
      <c r="J374" s="57"/>
      <c r="K374" s="57"/>
      <c r="L374" s="57"/>
      <c r="N374" s="56" t="s">
        <v>11</v>
      </c>
      <c r="P374" s="53" t="s">
        <v>796</v>
      </c>
      <c r="Q374" s="63" t="s">
        <v>681</v>
      </c>
      <c r="R374" s="56"/>
    </row>
    <row r="375" spans="1:18" s="53" customFormat="1" x14ac:dyDescent="0.15">
      <c r="A375" s="62">
        <v>280077</v>
      </c>
      <c r="B375" s="53" t="s">
        <v>644</v>
      </c>
      <c r="C375" s="54">
        <v>550</v>
      </c>
      <c r="D375" s="54" t="s">
        <v>708</v>
      </c>
      <c r="E375" s="54"/>
      <c r="H375" s="53" t="s">
        <v>722</v>
      </c>
      <c r="I375" s="53" t="s">
        <v>721</v>
      </c>
      <c r="J375" s="57"/>
      <c r="K375" s="57"/>
      <c r="L375" s="57"/>
      <c r="N375" s="56" t="s">
        <v>11</v>
      </c>
      <c r="P375" s="53" t="s">
        <v>796</v>
      </c>
      <c r="Q375" s="63" t="s">
        <v>681</v>
      </c>
      <c r="R375" s="56"/>
    </row>
    <row r="376" spans="1:18" s="53" customFormat="1" x14ac:dyDescent="0.15">
      <c r="A376" s="62">
        <v>280090</v>
      </c>
      <c r="B376" s="53" t="s">
        <v>933</v>
      </c>
      <c r="C376" s="54">
        <v>650</v>
      </c>
      <c r="D376" s="54" t="s">
        <v>678</v>
      </c>
      <c r="E376" s="54"/>
      <c r="H376" s="53" t="s">
        <v>843</v>
      </c>
      <c r="J376" s="57"/>
      <c r="K376" s="57"/>
      <c r="L376" s="57"/>
      <c r="N376" s="56" t="s">
        <v>11</v>
      </c>
      <c r="P376" s="53" t="s">
        <v>796</v>
      </c>
      <c r="Q376" s="63" t="s">
        <v>681</v>
      </c>
      <c r="R376" s="56"/>
    </row>
    <row r="377" spans="1:18" s="53" customFormat="1" x14ac:dyDescent="0.15">
      <c r="A377" s="62">
        <v>281012</v>
      </c>
      <c r="B377" s="53" t="s">
        <v>934</v>
      </c>
      <c r="C377" s="54">
        <v>350</v>
      </c>
      <c r="D377" s="54" t="s">
        <v>684</v>
      </c>
      <c r="E377" s="54"/>
      <c r="H377" s="53" t="s">
        <v>715</v>
      </c>
      <c r="J377" s="57"/>
      <c r="K377" s="57"/>
      <c r="L377" s="57"/>
      <c r="N377" s="56" t="s">
        <v>11</v>
      </c>
      <c r="P377" s="53" t="s">
        <v>796</v>
      </c>
      <c r="Q377" s="63" t="s">
        <v>681</v>
      </c>
      <c r="R377" s="56"/>
    </row>
    <row r="378" spans="1:18" s="53" customFormat="1" x14ac:dyDescent="0.15">
      <c r="A378" s="62">
        <v>286002</v>
      </c>
      <c r="B378" s="53" t="s">
        <v>645</v>
      </c>
      <c r="C378" s="54">
        <v>385</v>
      </c>
      <c r="D378" s="54" t="s">
        <v>702</v>
      </c>
      <c r="E378" s="54"/>
      <c r="H378" s="53" t="s">
        <v>685</v>
      </c>
      <c r="J378" s="57"/>
      <c r="K378" s="57"/>
      <c r="L378" s="57"/>
      <c r="N378" s="56" t="s">
        <v>11</v>
      </c>
      <c r="P378" s="53" t="s">
        <v>796</v>
      </c>
      <c r="Q378" s="63" t="s">
        <v>681</v>
      </c>
      <c r="R378" s="56"/>
    </row>
    <row r="379" spans="1:18" s="53" customFormat="1" x14ac:dyDescent="0.15">
      <c r="A379" s="62">
        <v>286003</v>
      </c>
      <c r="B379" s="53" t="s">
        <v>646</v>
      </c>
      <c r="C379" s="54">
        <v>385</v>
      </c>
      <c r="D379" s="54" t="s">
        <v>702</v>
      </c>
      <c r="E379" s="54"/>
      <c r="H379" s="53" t="s">
        <v>691</v>
      </c>
      <c r="J379" s="57"/>
      <c r="K379" s="57"/>
      <c r="L379" s="57"/>
      <c r="N379" s="56" t="s">
        <v>11</v>
      </c>
      <c r="P379" s="53" t="s">
        <v>796</v>
      </c>
      <c r="Q379" s="63" t="s">
        <v>681</v>
      </c>
      <c r="R379" s="56"/>
    </row>
    <row r="380" spans="1:18" s="53" customFormat="1" x14ac:dyDescent="0.15">
      <c r="A380" s="62">
        <v>286004</v>
      </c>
      <c r="B380" s="53" t="s">
        <v>647</v>
      </c>
      <c r="C380" s="54">
        <v>385</v>
      </c>
      <c r="D380" s="54" t="s">
        <v>702</v>
      </c>
      <c r="E380" s="54"/>
      <c r="H380" s="53" t="s">
        <v>697</v>
      </c>
      <c r="J380" s="57"/>
      <c r="K380" s="57"/>
      <c r="L380" s="57"/>
      <c r="N380" s="56" t="s">
        <v>11</v>
      </c>
      <c r="P380" s="53" t="s">
        <v>796</v>
      </c>
      <c r="Q380" s="63" t="s">
        <v>681</v>
      </c>
      <c r="R380" s="56"/>
    </row>
    <row r="381" spans="1:18" s="53" customFormat="1" x14ac:dyDescent="0.15">
      <c r="A381" s="62">
        <v>287513</v>
      </c>
      <c r="B381" s="53" t="s">
        <v>648</v>
      </c>
      <c r="C381" s="54">
        <v>500</v>
      </c>
      <c r="D381" s="63" t="s">
        <v>765</v>
      </c>
      <c r="E381" s="63"/>
      <c r="H381" s="57" t="s">
        <v>802</v>
      </c>
      <c r="I381" s="57" t="s">
        <v>21</v>
      </c>
      <c r="J381" s="57" t="s">
        <v>49</v>
      </c>
      <c r="K381" s="57" t="s">
        <v>738</v>
      </c>
      <c r="L381" s="57" t="s">
        <v>714</v>
      </c>
      <c r="M381" s="53" t="s">
        <v>18</v>
      </c>
      <c r="N381" s="56" t="s">
        <v>11</v>
      </c>
      <c r="P381" s="57" t="s">
        <v>796</v>
      </c>
      <c r="Q381" s="63" t="s">
        <v>681</v>
      </c>
      <c r="R381" s="56"/>
    </row>
    <row r="382" spans="1:18" s="53" customFormat="1" x14ac:dyDescent="0.15">
      <c r="A382" s="62">
        <v>289308</v>
      </c>
      <c r="B382" s="53" t="s">
        <v>649</v>
      </c>
      <c r="C382" s="54">
        <v>500</v>
      </c>
      <c r="D382" s="54" t="s">
        <v>702</v>
      </c>
      <c r="E382" s="54"/>
      <c r="H382" s="53" t="s">
        <v>826</v>
      </c>
      <c r="J382" s="57"/>
      <c r="K382" s="57"/>
      <c r="L382" s="57"/>
      <c r="N382" s="56" t="s">
        <v>11</v>
      </c>
      <c r="P382" s="53" t="s">
        <v>796</v>
      </c>
      <c r="Q382" s="63" t="s">
        <v>681</v>
      </c>
      <c r="R382" s="56"/>
    </row>
    <row r="383" spans="1:18" s="53" customFormat="1" x14ac:dyDescent="0.15">
      <c r="A383" s="62">
        <v>289480</v>
      </c>
      <c r="B383" s="53" t="s">
        <v>650</v>
      </c>
      <c r="C383" s="54">
        <v>675</v>
      </c>
      <c r="D383" s="54" t="s">
        <v>678</v>
      </c>
      <c r="E383" s="54"/>
      <c r="H383" s="53" t="s">
        <v>716</v>
      </c>
      <c r="J383" s="57"/>
      <c r="K383" s="57"/>
      <c r="L383" s="57"/>
      <c r="N383" s="56" t="s">
        <v>11</v>
      </c>
      <c r="P383" s="53" t="s">
        <v>796</v>
      </c>
      <c r="Q383" s="63" t="s">
        <v>681</v>
      </c>
      <c r="R383" s="56"/>
    </row>
    <row r="384" spans="1:18" s="53" customFormat="1" x14ac:dyDescent="0.15">
      <c r="A384" s="62">
        <v>289481</v>
      </c>
      <c r="B384" s="53" t="s">
        <v>651</v>
      </c>
      <c r="C384" s="54">
        <v>650</v>
      </c>
      <c r="D384" s="54" t="s">
        <v>708</v>
      </c>
      <c r="E384" s="54"/>
      <c r="H384" s="53" t="s">
        <v>715</v>
      </c>
      <c r="J384" s="57"/>
      <c r="K384" s="57"/>
      <c r="L384" s="57"/>
      <c r="N384" s="56" t="s">
        <v>11</v>
      </c>
      <c r="P384" s="53" t="s">
        <v>796</v>
      </c>
      <c r="Q384" s="63" t="s">
        <v>681</v>
      </c>
      <c r="R384" s="56"/>
    </row>
    <row r="385" spans="1:18" s="53" customFormat="1" x14ac:dyDescent="0.15">
      <c r="A385" s="62">
        <v>289482</v>
      </c>
      <c r="B385" s="53" t="s">
        <v>652</v>
      </c>
      <c r="C385" s="54">
        <v>650</v>
      </c>
      <c r="D385" s="54" t="s">
        <v>755</v>
      </c>
      <c r="E385" s="54"/>
      <c r="H385" s="53" t="s">
        <v>746</v>
      </c>
      <c r="J385" s="57"/>
      <c r="K385" s="57"/>
      <c r="L385" s="57"/>
      <c r="N385" s="56" t="s">
        <v>11</v>
      </c>
      <c r="P385" s="53" t="s">
        <v>796</v>
      </c>
      <c r="Q385" s="63" t="s">
        <v>681</v>
      </c>
      <c r="R385" s="56"/>
    </row>
    <row r="386" spans="1:18" s="53" customFormat="1" ht="12" customHeight="1" x14ac:dyDescent="0.15">
      <c r="A386" s="62">
        <v>289483</v>
      </c>
      <c r="B386" s="53" t="s">
        <v>653</v>
      </c>
      <c r="C386" s="54">
        <v>650</v>
      </c>
      <c r="D386" s="54" t="s">
        <v>678</v>
      </c>
      <c r="E386" s="54"/>
      <c r="H386" s="53" t="s">
        <v>746</v>
      </c>
      <c r="J386" s="57"/>
      <c r="K386" s="57"/>
      <c r="L386" s="57"/>
      <c r="N386" s="56" t="s">
        <v>11</v>
      </c>
      <c r="P386" s="53" t="s">
        <v>796</v>
      </c>
      <c r="Q386" s="63" t="s">
        <v>681</v>
      </c>
      <c r="R386" s="56"/>
    </row>
    <row r="387" spans="1:18" s="53" customFormat="1" ht="12" customHeight="1" x14ac:dyDescent="0.15">
      <c r="A387" s="62">
        <v>289578</v>
      </c>
      <c r="B387" s="53" t="s">
        <v>654</v>
      </c>
      <c r="C387" s="54">
        <v>650</v>
      </c>
      <c r="D387" s="54" t="s">
        <v>678</v>
      </c>
      <c r="E387" s="54"/>
      <c r="H387" s="53" t="s">
        <v>818</v>
      </c>
      <c r="J387" s="57"/>
      <c r="K387" s="57"/>
      <c r="L387" s="57"/>
      <c r="N387" s="56" t="s">
        <v>11</v>
      </c>
      <c r="P387" s="53" t="s">
        <v>796</v>
      </c>
      <c r="Q387" s="63" t="s">
        <v>681</v>
      </c>
      <c r="R387" s="56"/>
    </row>
    <row r="388" spans="1:18" s="53" customFormat="1" ht="12" customHeight="1" x14ac:dyDescent="0.15">
      <c r="A388" s="62">
        <v>289579</v>
      </c>
      <c r="B388" s="53" t="s">
        <v>655</v>
      </c>
      <c r="C388" s="54">
        <v>650</v>
      </c>
      <c r="D388" s="54" t="s">
        <v>678</v>
      </c>
      <c r="E388" s="63"/>
      <c r="H388" s="57" t="s">
        <v>698</v>
      </c>
      <c r="I388" s="57"/>
      <c r="J388" s="57"/>
      <c r="K388" s="57"/>
      <c r="L388" s="57"/>
      <c r="M388" s="57"/>
      <c r="N388" s="56" t="s">
        <v>11</v>
      </c>
      <c r="P388" s="57" t="s">
        <v>796</v>
      </c>
      <c r="Q388" s="63" t="s">
        <v>681</v>
      </c>
      <c r="R388" s="56"/>
    </row>
    <row r="389" spans="1:18" s="53" customFormat="1" ht="12" customHeight="1" x14ac:dyDescent="0.15">
      <c r="A389" s="62">
        <v>289581</v>
      </c>
      <c r="B389" s="53" t="s">
        <v>656</v>
      </c>
      <c r="C389" s="54">
        <v>650</v>
      </c>
      <c r="D389" s="63" t="s">
        <v>708</v>
      </c>
      <c r="E389" s="63"/>
      <c r="H389" s="57" t="s">
        <v>686</v>
      </c>
      <c r="I389" s="57"/>
      <c r="J389" s="57"/>
      <c r="K389" s="57"/>
      <c r="L389" s="57"/>
      <c r="M389" s="57"/>
      <c r="N389" s="56" t="s">
        <v>11</v>
      </c>
      <c r="P389" s="57" t="s">
        <v>796</v>
      </c>
      <c r="Q389" s="63" t="s">
        <v>681</v>
      </c>
      <c r="R389" s="56"/>
    </row>
    <row r="390" spans="1:18" s="53" customFormat="1" ht="12" customHeight="1" x14ac:dyDescent="0.15">
      <c r="A390" s="62">
        <v>289611</v>
      </c>
      <c r="B390" s="53" t="s">
        <v>657</v>
      </c>
      <c r="C390" s="54">
        <v>650</v>
      </c>
      <c r="D390" s="63" t="s">
        <v>708</v>
      </c>
      <c r="E390" s="54"/>
      <c r="H390" s="53" t="s">
        <v>734</v>
      </c>
      <c r="J390" s="57"/>
      <c r="K390" s="57"/>
      <c r="L390" s="57"/>
      <c r="N390" s="56" t="s">
        <v>11</v>
      </c>
      <c r="P390" s="53" t="s">
        <v>796</v>
      </c>
      <c r="Q390" s="63" t="s">
        <v>681</v>
      </c>
      <c r="R390" s="56"/>
    </row>
    <row r="391" spans="1:18" s="53" customFormat="1" ht="12" customHeight="1" x14ac:dyDescent="0.15">
      <c r="A391" s="62">
        <v>289801</v>
      </c>
      <c r="B391" s="53" t="s">
        <v>658</v>
      </c>
      <c r="C391" s="54">
        <v>450</v>
      </c>
      <c r="D391" s="54" t="s">
        <v>678</v>
      </c>
      <c r="E391" s="63"/>
      <c r="H391" s="57" t="s">
        <v>725</v>
      </c>
      <c r="I391" s="57"/>
      <c r="J391" s="57"/>
      <c r="K391" s="57"/>
      <c r="L391" s="57"/>
      <c r="M391" s="57"/>
      <c r="N391" s="56" t="s">
        <v>11</v>
      </c>
      <c r="P391" s="57" t="s">
        <v>796</v>
      </c>
      <c r="Q391" s="63" t="s">
        <v>681</v>
      </c>
      <c r="R391" s="56"/>
    </row>
    <row r="392" spans="1:18" s="53" customFormat="1" ht="12" customHeight="1" x14ac:dyDescent="0.15">
      <c r="A392" s="62">
        <v>289994</v>
      </c>
      <c r="B392" s="53" t="s">
        <v>659</v>
      </c>
      <c r="C392" s="54">
        <v>399</v>
      </c>
      <c r="D392" s="54" t="s">
        <v>678</v>
      </c>
      <c r="E392" s="54"/>
      <c r="H392" s="57" t="s">
        <v>802</v>
      </c>
      <c r="I392" s="57" t="s">
        <v>21</v>
      </c>
      <c r="J392" s="57" t="s">
        <v>49</v>
      </c>
      <c r="K392" s="57" t="s">
        <v>738</v>
      </c>
      <c r="L392" s="57" t="s">
        <v>714</v>
      </c>
      <c r="M392" s="53" t="s">
        <v>18</v>
      </c>
      <c r="N392" s="56" t="s">
        <v>11</v>
      </c>
      <c r="P392" s="53" t="s">
        <v>796</v>
      </c>
      <c r="Q392" s="63" t="s">
        <v>681</v>
      </c>
      <c r="R392" s="56"/>
    </row>
    <row r="393" spans="1:18" s="53" customFormat="1" ht="12" customHeight="1" x14ac:dyDescent="0.15">
      <c r="A393" s="62">
        <v>289997</v>
      </c>
      <c r="B393" s="53" t="s">
        <v>660</v>
      </c>
      <c r="C393" s="54">
        <v>500</v>
      </c>
      <c r="D393" s="54" t="s">
        <v>755</v>
      </c>
      <c r="E393" s="54"/>
      <c r="H393" s="57" t="s">
        <v>802</v>
      </c>
      <c r="I393" s="57" t="s">
        <v>21</v>
      </c>
      <c r="J393" s="57" t="s">
        <v>49</v>
      </c>
      <c r="K393" s="57" t="s">
        <v>738</v>
      </c>
      <c r="L393" s="57" t="s">
        <v>714</v>
      </c>
      <c r="M393" s="53" t="s">
        <v>18</v>
      </c>
      <c r="N393" s="56" t="s">
        <v>11</v>
      </c>
      <c r="P393" s="53" t="s">
        <v>796</v>
      </c>
      <c r="Q393" s="63" t="s">
        <v>681</v>
      </c>
      <c r="R393" s="56"/>
    </row>
    <row r="394" spans="1:18" s="53" customFormat="1" ht="12" customHeight="1" x14ac:dyDescent="0.15">
      <c r="A394" s="62">
        <v>290509</v>
      </c>
      <c r="B394" s="53" t="s">
        <v>661</v>
      </c>
      <c r="C394" s="54">
        <v>775</v>
      </c>
      <c r="D394" s="54" t="s">
        <v>702</v>
      </c>
      <c r="E394" s="54"/>
      <c r="H394" s="53" t="s">
        <v>841</v>
      </c>
      <c r="J394" s="57"/>
      <c r="K394" s="57"/>
      <c r="L394" s="57"/>
      <c r="N394" s="56" t="s">
        <v>11</v>
      </c>
      <c r="P394" s="53" t="s">
        <v>742</v>
      </c>
      <c r="Q394" s="63" t="s">
        <v>681</v>
      </c>
      <c r="R394" s="56"/>
    </row>
    <row r="395" spans="1:18" s="53" customFormat="1" ht="11.25" customHeight="1" x14ac:dyDescent="0.15">
      <c r="A395" s="62">
        <v>318818</v>
      </c>
      <c r="B395" s="53" t="s">
        <v>662</v>
      </c>
      <c r="C395" s="54">
        <v>399</v>
      </c>
      <c r="D395" s="54" t="s">
        <v>678</v>
      </c>
      <c r="E395" s="54"/>
      <c r="H395" s="53" t="s">
        <v>843</v>
      </c>
      <c r="J395" s="57"/>
      <c r="K395" s="57"/>
      <c r="L395" s="57"/>
      <c r="N395" s="56" t="s">
        <v>58</v>
      </c>
      <c r="O395" s="53" t="s">
        <v>595</v>
      </c>
      <c r="P395" s="53" t="s">
        <v>735</v>
      </c>
      <c r="Q395" s="63" t="s">
        <v>681</v>
      </c>
      <c r="R395" s="56"/>
    </row>
    <row r="396" spans="1:18" s="53" customFormat="1" ht="12" customHeight="1" x14ac:dyDescent="0.15">
      <c r="A396" s="62">
        <v>330015</v>
      </c>
      <c r="B396" s="53" t="s">
        <v>663</v>
      </c>
      <c r="C396" s="54">
        <v>250</v>
      </c>
      <c r="D396" s="54" t="s">
        <v>678</v>
      </c>
      <c r="E396" s="54"/>
      <c r="H396" s="53" t="s">
        <v>710</v>
      </c>
      <c r="J396" s="57"/>
      <c r="K396" s="57"/>
      <c r="L396" s="57"/>
      <c r="N396" s="56" t="s">
        <v>595</v>
      </c>
      <c r="O396" s="53" t="s">
        <v>595</v>
      </c>
      <c r="P396" s="53" t="s">
        <v>838</v>
      </c>
      <c r="Q396" s="63" t="s">
        <v>681</v>
      </c>
      <c r="R396" s="56"/>
    </row>
    <row r="397" spans="1:18" s="53" customFormat="1" ht="12" customHeight="1" x14ac:dyDescent="0.15">
      <c r="A397" s="62">
        <v>339110</v>
      </c>
      <c r="B397" s="53" t="s">
        <v>664</v>
      </c>
      <c r="C397" s="54">
        <v>650</v>
      </c>
      <c r="D397" s="54" t="s">
        <v>678</v>
      </c>
      <c r="E397" s="54"/>
      <c r="H397" s="53" t="s">
        <v>710</v>
      </c>
      <c r="J397" s="57"/>
      <c r="K397" s="57"/>
      <c r="L397" s="57"/>
      <c r="N397" s="56" t="s">
        <v>595</v>
      </c>
      <c r="O397" s="53" t="s">
        <v>595</v>
      </c>
      <c r="P397" s="53" t="s">
        <v>838</v>
      </c>
      <c r="Q397" s="63" t="s">
        <v>681</v>
      </c>
      <c r="R397" s="56"/>
    </row>
    <row r="398" spans="1:18" s="53" customFormat="1" ht="12" customHeight="1" x14ac:dyDescent="0.15">
      <c r="A398" s="62">
        <v>339614</v>
      </c>
      <c r="B398" s="53" t="s">
        <v>665</v>
      </c>
      <c r="C398" s="54">
        <v>125</v>
      </c>
      <c r="D398" s="54" t="s">
        <v>678</v>
      </c>
      <c r="E398" s="54"/>
      <c r="H398" s="53" t="s">
        <v>710</v>
      </c>
      <c r="J398" s="57"/>
      <c r="K398" s="57"/>
      <c r="L398" s="57"/>
      <c r="N398" s="56" t="s">
        <v>595</v>
      </c>
      <c r="O398" s="53" t="s">
        <v>595</v>
      </c>
      <c r="P398" s="53" t="s">
        <v>838</v>
      </c>
      <c r="Q398" s="63" t="s">
        <v>681</v>
      </c>
      <c r="R398" s="56"/>
    </row>
    <row r="399" spans="1:18" s="53" customFormat="1" ht="12" customHeight="1" x14ac:dyDescent="0.15">
      <c r="A399" s="62">
        <v>339629</v>
      </c>
      <c r="B399" s="53" t="s">
        <v>935</v>
      </c>
      <c r="C399" s="54">
        <v>650</v>
      </c>
      <c r="D399" s="54" t="s">
        <v>678</v>
      </c>
      <c r="E399" s="54"/>
      <c r="H399" s="53" t="s">
        <v>710</v>
      </c>
      <c r="J399" s="57"/>
      <c r="K399" s="57"/>
      <c r="L399" s="57"/>
      <c r="N399" s="56" t="s">
        <v>595</v>
      </c>
      <c r="O399" s="53" t="s">
        <v>595</v>
      </c>
      <c r="P399" s="53" t="s">
        <v>838</v>
      </c>
      <c r="Q399" s="63" t="s">
        <v>681</v>
      </c>
      <c r="R399" s="56"/>
    </row>
    <row r="400" spans="1:18" s="53" customFormat="1" ht="12" customHeight="1" x14ac:dyDescent="0.15">
      <c r="A400" s="62">
        <v>339802</v>
      </c>
      <c r="B400" s="53" t="s">
        <v>936</v>
      </c>
      <c r="C400" s="54">
        <v>650</v>
      </c>
      <c r="D400" s="54" t="s">
        <v>678</v>
      </c>
      <c r="E400" s="54"/>
      <c r="H400" s="53" t="s">
        <v>710</v>
      </c>
      <c r="J400" s="57"/>
      <c r="K400" s="57"/>
      <c r="L400" s="57"/>
      <c r="N400" s="56" t="s">
        <v>595</v>
      </c>
      <c r="O400" s="53" t="s">
        <v>595</v>
      </c>
      <c r="P400" s="53" t="s">
        <v>838</v>
      </c>
      <c r="Q400" s="63" t="s">
        <v>681</v>
      </c>
      <c r="R400" s="56"/>
    </row>
    <row r="401" spans="1:18" s="53" customFormat="1" ht="12" customHeight="1" x14ac:dyDescent="0.15">
      <c r="A401" s="62">
        <v>340240</v>
      </c>
      <c r="B401" s="53" t="s">
        <v>937</v>
      </c>
      <c r="C401" s="54">
        <v>450</v>
      </c>
      <c r="D401" s="54" t="s">
        <v>684</v>
      </c>
      <c r="E401" s="54"/>
      <c r="H401" s="53" t="s">
        <v>710</v>
      </c>
      <c r="J401" s="57"/>
      <c r="K401" s="57"/>
      <c r="L401" s="57"/>
      <c r="N401" s="56" t="s">
        <v>595</v>
      </c>
      <c r="P401" s="53" t="s">
        <v>58</v>
      </c>
      <c r="Q401" s="63" t="s">
        <v>681</v>
      </c>
      <c r="R401" s="56"/>
    </row>
    <row r="402" spans="1:18" s="53" customFormat="1" ht="12" customHeight="1" x14ac:dyDescent="0.15">
      <c r="A402" s="62">
        <v>340273</v>
      </c>
      <c r="B402" s="53" t="s">
        <v>938</v>
      </c>
      <c r="C402" s="54">
        <v>150</v>
      </c>
      <c r="D402" s="54" t="s">
        <v>678</v>
      </c>
      <c r="E402" s="54"/>
      <c r="H402" s="53" t="s">
        <v>733</v>
      </c>
      <c r="J402" s="57"/>
      <c r="K402" s="57"/>
      <c r="L402" s="57"/>
      <c r="N402" s="56" t="s">
        <v>595</v>
      </c>
      <c r="O402" s="53" t="s">
        <v>595</v>
      </c>
      <c r="P402" s="53" t="s">
        <v>711</v>
      </c>
      <c r="Q402" s="63" t="s">
        <v>681</v>
      </c>
      <c r="R402" s="56"/>
    </row>
    <row r="403" spans="1:18" s="53" customFormat="1" ht="12" customHeight="1" x14ac:dyDescent="0.15">
      <c r="A403" s="62">
        <v>340480</v>
      </c>
      <c r="B403" s="53" t="s">
        <v>939</v>
      </c>
      <c r="C403" s="54">
        <v>350</v>
      </c>
      <c r="D403" s="54" t="s">
        <v>755</v>
      </c>
      <c r="E403" s="54"/>
      <c r="H403" s="53" t="s">
        <v>787</v>
      </c>
      <c r="J403" s="57"/>
      <c r="K403" s="57"/>
      <c r="L403" s="57"/>
      <c r="N403" s="56" t="s">
        <v>58</v>
      </c>
      <c r="O403" s="53" t="s">
        <v>898</v>
      </c>
      <c r="P403" s="53" t="s">
        <v>899</v>
      </c>
      <c r="Q403" s="63" t="s">
        <v>681</v>
      </c>
      <c r="R403" s="56"/>
    </row>
    <row r="404" spans="1:18" s="53" customFormat="1" ht="12" customHeight="1" x14ac:dyDescent="0.15">
      <c r="A404" s="62">
        <v>340481</v>
      </c>
      <c r="B404" s="53" t="s">
        <v>940</v>
      </c>
      <c r="C404" s="54">
        <v>299</v>
      </c>
      <c r="D404" s="54" t="s">
        <v>678</v>
      </c>
      <c r="E404" s="54"/>
      <c r="H404" s="53" t="s">
        <v>787</v>
      </c>
      <c r="J404" s="57"/>
      <c r="K404" s="57"/>
      <c r="L404" s="57"/>
      <c r="N404" s="56" t="s">
        <v>58</v>
      </c>
      <c r="O404" s="53" t="s">
        <v>898</v>
      </c>
      <c r="P404" s="53" t="s">
        <v>899</v>
      </c>
      <c r="Q404" s="63" t="s">
        <v>681</v>
      </c>
      <c r="R404" s="56"/>
    </row>
    <row r="405" spans="1:18" s="53" customFormat="1" ht="12" customHeight="1" x14ac:dyDescent="0.15">
      <c r="A405" s="62">
        <v>340512</v>
      </c>
      <c r="B405" s="53" t="s">
        <v>941</v>
      </c>
      <c r="C405" s="54">
        <v>599</v>
      </c>
      <c r="D405" s="54" t="s">
        <v>702</v>
      </c>
      <c r="E405" s="54" t="s">
        <v>765</v>
      </c>
      <c r="H405" s="53" t="s">
        <v>787</v>
      </c>
      <c r="J405" s="57"/>
      <c r="K405" s="57"/>
      <c r="L405" s="57"/>
      <c r="N405" s="56" t="s">
        <v>58</v>
      </c>
      <c r="O405" s="53" t="s">
        <v>898</v>
      </c>
      <c r="P405" s="53" t="s">
        <v>899</v>
      </c>
      <c r="Q405" s="63" t="s">
        <v>681</v>
      </c>
      <c r="R405" s="56"/>
    </row>
    <row r="406" spans="1:18" s="53" customFormat="1" ht="12" customHeight="1" x14ac:dyDescent="0.15">
      <c r="A406" s="62">
        <v>342331</v>
      </c>
      <c r="B406" s="53" t="s">
        <v>942</v>
      </c>
      <c r="C406" s="54">
        <v>499</v>
      </c>
      <c r="D406" s="54" t="s">
        <v>678</v>
      </c>
      <c r="E406" s="63"/>
      <c r="H406" s="57" t="s">
        <v>886</v>
      </c>
      <c r="I406" s="57"/>
      <c r="J406" s="57"/>
      <c r="K406" s="57"/>
      <c r="L406" s="57"/>
      <c r="M406" s="57"/>
      <c r="N406" s="56" t="s">
        <v>595</v>
      </c>
      <c r="O406" s="53" t="s">
        <v>595</v>
      </c>
      <c r="P406" s="53" t="s">
        <v>900</v>
      </c>
      <c r="Q406" s="63" t="s">
        <v>681</v>
      </c>
      <c r="R406" s="56"/>
    </row>
    <row r="407" spans="1:18" s="53" customFormat="1" ht="12" customHeight="1" x14ac:dyDescent="0.15">
      <c r="A407" s="62">
        <v>342332</v>
      </c>
      <c r="B407" s="53" t="s">
        <v>943</v>
      </c>
      <c r="C407" s="54">
        <v>499</v>
      </c>
      <c r="D407" s="54" t="s">
        <v>678</v>
      </c>
      <c r="E407" s="63"/>
      <c r="H407" s="57" t="s">
        <v>886</v>
      </c>
      <c r="I407" s="57"/>
      <c r="J407" s="57"/>
      <c r="K407" s="57"/>
      <c r="L407" s="57"/>
      <c r="M407" s="57"/>
      <c r="N407" s="56" t="s">
        <v>595</v>
      </c>
      <c r="O407" s="53" t="s">
        <v>595</v>
      </c>
      <c r="P407" s="57" t="s">
        <v>900</v>
      </c>
      <c r="Q407" s="63" t="s">
        <v>681</v>
      </c>
      <c r="R407" s="56"/>
    </row>
    <row r="408" spans="1:18" s="53" customFormat="1" ht="12" customHeight="1" x14ac:dyDescent="0.15">
      <c r="A408" s="62">
        <v>346126</v>
      </c>
      <c r="B408" s="53" t="s">
        <v>944</v>
      </c>
      <c r="C408" s="54">
        <v>350</v>
      </c>
      <c r="D408" s="54" t="s">
        <v>708</v>
      </c>
      <c r="E408" s="54"/>
      <c r="H408" s="53" t="s">
        <v>837</v>
      </c>
      <c r="J408" s="57"/>
      <c r="K408" s="57"/>
      <c r="L408" s="57"/>
      <c r="N408" s="56" t="s">
        <v>58</v>
      </c>
      <c r="O408" s="53" t="s">
        <v>595</v>
      </c>
      <c r="P408" s="53" t="s">
        <v>892</v>
      </c>
      <c r="Q408" s="63" t="s">
        <v>681</v>
      </c>
      <c r="R408" s="56"/>
    </row>
    <row r="409" spans="1:18" s="53" customFormat="1" ht="12" customHeight="1" x14ac:dyDescent="0.15">
      <c r="A409" s="62">
        <v>347111</v>
      </c>
      <c r="B409" s="53" t="s">
        <v>945</v>
      </c>
      <c r="C409" s="54">
        <v>375</v>
      </c>
      <c r="D409" s="54" t="s">
        <v>702</v>
      </c>
      <c r="E409" s="54"/>
      <c r="H409" s="53" t="s">
        <v>720</v>
      </c>
      <c r="J409" s="57"/>
      <c r="K409" s="57"/>
      <c r="L409" s="57"/>
      <c r="N409" s="56" t="s">
        <v>58</v>
      </c>
      <c r="O409" s="53" t="s">
        <v>595</v>
      </c>
      <c r="P409" s="53" t="s">
        <v>900</v>
      </c>
      <c r="Q409" s="63" t="s">
        <v>681</v>
      </c>
      <c r="R409" s="56"/>
    </row>
    <row r="410" spans="1:18" s="53" customFormat="1" ht="12" customHeight="1" x14ac:dyDescent="0.15">
      <c r="A410" s="62">
        <v>348111</v>
      </c>
      <c r="B410" s="53" t="s">
        <v>946</v>
      </c>
      <c r="C410" s="54">
        <v>499</v>
      </c>
      <c r="D410" s="54" t="s">
        <v>678</v>
      </c>
      <c r="E410" s="54"/>
      <c r="H410" s="53" t="s">
        <v>720</v>
      </c>
      <c r="J410" s="57"/>
      <c r="K410" s="57"/>
      <c r="L410" s="57"/>
      <c r="N410" s="56" t="s">
        <v>58</v>
      </c>
      <c r="O410" s="53" t="s">
        <v>595</v>
      </c>
      <c r="P410" s="53" t="s">
        <v>947</v>
      </c>
      <c r="Q410" s="63" t="s">
        <v>681</v>
      </c>
      <c r="R410" s="56"/>
    </row>
    <row r="411" spans="1:18" s="53" customFormat="1" ht="12" customHeight="1" x14ac:dyDescent="0.15">
      <c r="A411" s="62">
        <v>348113</v>
      </c>
      <c r="B411" s="53" t="s">
        <v>948</v>
      </c>
      <c r="C411" s="54">
        <v>199</v>
      </c>
      <c r="D411" s="54" t="s">
        <v>708</v>
      </c>
      <c r="E411" s="54"/>
      <c r="H411" s="53" t="s">
        <v>720</v>
      </c>
      <c r="J411" s="57"/>
      <c r="K411" s="57"/>
      <c r="L411" s="57"/>
      <c r="N411" s="56" t="s">
        <v>58</v>
      </c>
      <c r="O411" s="53" t="s">
        <v>595</v>
      </c>
      <c r="P411" s="53" t="s">
        <v>949</v>
      </c>
      <c r="Q411" s="63" t="s">
        <v>681</v>
      </c>
      <c r="R411" s="56"/>
    </row>
    <row r="412" spans="1:18" s="53" customFormat="1" ht="12" customHeight="1" x14ac:dyDescent="0.15">
      <c r="A412" s="62">
        <v>348115</v>
      </c>
      <c r="B412" s="53" t="s">
        <v>950</v>
      </c>
      <c r="C412" s="54">
        <v>550</v>
      </c>
      <c r="D412" s="54" t="s">
        <v>702</v>
      </c>
      <c r="E412" s="54"/>
      <c r="H412" s="53" t="s">
        <v>720</v>
      </c>
      <c r="J412" s="57"/>
      <c r="K412" s="57"/>
      <c r="L412" s="57"/>
      <c r="N412" s="56" t="s">
        <v>58</v>
      </c>
      <c r="O412" s="53" t="s">
        <v>595</v>
      </c>
      <c r="P412" s="53" t="s">
        <v>836</v>
      </c>
      <c r="Q412" s="63" t="s">
        <v>681</v>
      </c>
      <c r="R412" s="56"/>
    </row>
    <row r="413" spans="1:18" s="53" customFormat="1" ht="12" customHeight="1" x14ac:dyDescent="0.15">
      <c r="A413" s="62">
        <v>348500</v>
      </c>
      <c r="B413" s="53" t="s">
        <v>951</v>
      </c>
      <c r="C413" s="54">
        <v>375</v>
      </c>
      <c r="D413" s="54" t="s">
        <v>708</v>
      </c>
      <c r="E413" s="54"/>
      <c r="H413" s="53" t="s">
        <v>720</v>
      </c>
      <c r="J413" s="57"/>
      <c r="K413" s="57"/>
      <c r="L413" s="57"/>
      <c r="N413" s="56" t="s">
        <v>58</v>
      </c>
      <c r="O413" s="53" t="s">
        <v>595</v>
      </c>
      <c r="P413" s="53" t="s">
        <v>892</v>
      </c>
      <c r="Q413" s="63" t="s">
        <v>681</v>
      </c>
      <c r="R413" s="56"/>
    </row>
    <row r="414" spans="1:18" s="53" customFormat="1" ht="12" customHeight="1" x14ac:dyDescent="0.15">
      <c r="A414" s="62">
        <v>348507</v>
      </c>
      <c r="B414" s="53" t="s">
        <v>952</v>
      </c>
      <c r="C414" s="54">
        <v>450</v>
      </c>
      <c r="D414" s="54" t="s">
        <v>678</v>
      </c>
      <c r="E414" s="54"/>
      <c r="H414" s="53" t="s">
        <v>720</v>
      </c>
      <c r="J414" s="57"/>
      <c r="K414" s="57"/>
      <c r="L414" s="57"/>
      <c r="N414" s="56" t="s">
        <v>58</v>
      </c>
      <c r="O414" s="53" t="s">
        <v>595</v>
      </c>
      <c r="P414" s="53" t="s">
        <v>892</v>
      </c>
      <c r="Q414" s="63" t="s">
        <v>681</v>
      </c>
      <c r="R414" s="56"/>
    </row>
    <row r="415" spans="1:18" s="53" customFormat="1" ht="12" customHeight="1" x14ac:dyDescent="0.15">
      <c r="A415" s="62">
        <v>348610</v>
      </c>
      <c r="B415" s="53" t="s">
        <v>953</v>
      </c>
      <c r="C415" s="54">
        <v>450</v>
      </c>
      <c r="D415" s="54" t="s">
        <v>678</v>
      </c>
      <c r="E415" s="54"/>
      <c r="H415" s="53" t="s">
        <v>710</v>
      </c>
      <c r="J415" s="57"/>
      <c r="K415" s="57"/>
      <c r="L415" s="57"/>
      <c r="N415" s="53" t="s">
        <v>595</v>
      </c>
      <c r="O415" s="53" t="s">
        <v>595</v>
      </c>
      <c r="P415" s="53" t="s">
        <v>892</v>
      </c>
      <c r="Q415" s="63" t="s">
        <v>681</v>
      </c>
      <c r="R415" s="56"/>
    </row>
    <row r="416" spans="1:18" s="53" customFormat="1" ht="12.75" customHeight="1" x14ac:dyDescent="0.15">
      <c r="A416" s="62">
        <v>348716</v>
      </c>
      <c r="B416" s="53" t="s">
        <v>954</v>
      </c>
      <c r="C416" s="54">
        <v>799</v>
      </c>
      <c r="D416" s="54" t="s">
        <v>678</v>
      </c>
      <c r="E416" s="63"/>
      <c r="H416" s="57" t="s">
        <v>886</v>
      </c>
      <c r="I416" s="57"/>
      <c r="J416" s="57"/>
      <c r="K416" s="57"/>
      <c r="L416" s="57"/>
      <c r="M416" s="57"/>
      <c r="N416" s="53" t="s">
        <v>595</v>
      </c>
      <c r="O416" s="53" t="s">
        <v>595</v>
      </c>
      <c r="P416" s="53" t="s">
        <v>955</v>
      </c>
      <c r="Q416" s="63" t="s">
        <v>681</v>
      </c>
      <c r="R416" s="56"/>
    </row>
    <row r="417" spans="1:18" s="53" customFormat="1" ht="12" customHeight="1" x14ac:dyDescent="0.15">
      <c r="A417" s="62">
        <v>349508</v>
      </c>
      <c r="B417" s="53" t="s">
        <v>956</v>
      </c>
      <c r="C417" s="54">
        <v>199</v>
      </c>
      <c r="D417" s="54" t="s">
        <v>737</v>
      </c>
      <c r="E417" s="54"/>
      <c r="H417" s="53" t="s">
        <v>827</v>
      </c>
      <c r="J417" s="57"/>
      <c r="K417" s="57"/>
      <c r="L417" s="57"/>
      <c r="N417" s="53" t="s">
        <v>595</v>
      </c>
      <c r="O417" s="53" t="s">
        <v>595</v>
      </c>
      <c r="P417" s="53" t="s">
        <v>816</v>
      </c>
      <c r="Q417" s="63" t="s">
        <v>681</v>
      </c>
      <c r="R417" s="56"/>
    </row>
    <row r="418" spans="1:18" s="53" customFormat="1" ht="12" customHeight="1" x14ac:dyDescent="0.15">
      <c r="A418" s="62">
        <v>349635</v>
      </c>
      <c r="B418" s="53" t="s">
        <v>957</v>
      </c>
      <c r="C418" s="54">
        <v>450</v>
      </c>
      <c r="D418" s="54" t="s">
        <v>737</v>
      </c>
      <c r="E418" s="54"/>
      <c r="H418" s="53" t="s">
        <v>748</v>
      </c>
      <c r="I418" s="53" t="s">
        <v>746</v>
      </c>
      <c r="J418" s="57" t="s">
        <v>747</v>
      </c>
      <c r="K418" s="57"/>
      <c r="L418" s="57"/>
      <c r="N418" s="53" t="s">
        <v>58</v>
      </c>
      <c r="O418" s="53" t="s">
        <v>595</v>
      </c>
      <c r="P418" s="53" t="s">
        <v>892</v>
      </c>
      <c r="Q418" s="63" t="s">
        <v>681</v>
      </c>
      <c r="R418" s="56"/>
    </row>
    <row r="419" spans="1:18" s="53" customFormat="1" ht="12" customHeight="1" x14ac:dyDescent="0.15">
      <c r="A419" s="62">
        <v>349754</v>
      </c>
      <c r="B419" s="53" t="s">
        <v>958</v>
      </c>
      <c r="C419" s="54">
        <v>350</v>
      </c>
      <c r="D419" s="54" t="s">
        <v>684</v>
      </c>
      <c r="E419" s="54"/>
      <c r="H419" s="53" t="s">
        <v>858</v>
      </c>
      <c r="J419" s="57"/>
      <c r="K419" s="57"/>
      <c r="L419" s="57"/>
      <c r="N419" s="53" t="s">
        <v>595</v>
      </c>
      <c r="P419" s="53" t="s">
        <v>703</v>
      </c>
      <c r="Q419" s="63" t="s">
        <v>681</v>
      </c>
      <c r="R419" s="56"/>
    </row>
    <row r="420" spans="1:18" s="53" customFormat="1" ht="12" customHeight="1" x14ac:dyDescent="0.15">
      <c r="A420" s="62">
        <v>349900</v>
      </c>
      <c r="B420" s="53" t="s">
        <v>959</v>
      </c>
      <c r="C420" s="54">
        <v>350</v>
      </c>
      <c r="D420" s="54" t="s">
        <v>678</v>
      </c>
      <c r="E420" s="54"/>
      <c r="H420" s="53" t="s">
        <v>720</v>
      </c>
      <c r="J420" s="57"/>
      <c r="K420" s="57"/>
      <c r="L420" s="57"/>
      <c r="N420" s="53" t="s">
        <v>58</v>
      </c>
      <c r="O420" s="53" t="s">
        <v>595</v>
      </c>
      <c r="P420" s="53" t="s">
        <v>901</v>
      </c>
      <c r="Q420" s="63" t="s">
        <v>681</v>
      </c>
      <c r="R420" s="56"/>
    </row>
    <row r="421" spans="1:18" s="53" customFormat="1" ht="12" customHeight="1" x14ac:dyDescent="0.15">
      <c r="A421" s="62">
        <v>350103.9</v>
      </c>
      <c r="B421" s="53" t="s">
        <v>960</v>
      </c>
      <c r="C421" s="54">
        <v>1100</v>
      </c>
      <c r="D421" s="54" t="s">
        <v>684</v>
      </c>
      <c r="E421" s="54"/>
      <c r="H421" s="53" t="s">
        <v>710</v>
      </c>
      <c r="J421" s="57"/>
      <c r="K421" s="57"/>
      <c r="L421" s="57"/>
      <c r="N421" s="53" t="s">
        <v>94</v>
      </c>
      <c r="P421" s="53" t="s">
        <v>961</v>
      </c>
      <c r="Q421" s="63" t="s">
        <v>681</v>
      </c>
      <c r="R421" s="56"/>
    </row>
    <row r="422" spans="1:18" s="53" customFormat="1" ht="12" customHeight="1" x14ac:dyDescent="0.15">
      <c r="A422" s="62">
        <v>350527</v>
      </c>
      <c r="B422" s="53" t="s">
        <v>962</v>
      </c>
      <c r="C422" s="54">
        <v>399</v>
      </c>
      <c r="D422" s="54" t="s">
        <v>678</v>
      </c>
      <c r="E422" s="54"/>
      <c r="H422" s="53" t="s">
        <v>787</v>
      </c>
      <c r="I422" s="53" t="s">
        <v>835</v>
      </c>
      <c r="J422" s="57"/>
      <c r="K422" s="57"/>
      <c r="L422" s="57"/>
      <c r="N422" s="53" t="s">
        <v>595</v>
      </c>
      <c r="O422" s="53" t="s">
        <v>595</v>
      </c>
      <c r="P422" s="53" t="s">
        <v>963</v>
      </c>
      <c r="Q422" s="63" t="s">
        <v>681</v>
      </c>
      <c r="R422" s="56"/>
    </row>
    <row r="423" spans="1:18" s="53" customFormat="1" ht="12" customHeight="1" x14ac:dyDescent="0.15">
      <c r="A423" s="62">
        <v>350623</v>
      </c>
      <c r="B423" s="53" t="s">
        <v>964</v>
      </c>
      <c r="C423" s="54">
        <v>450</v>
      </c>
      <c r="D423" s="54" t="s">
        <v>678</v>
      </c>
      <c r="E423" s="54"/>
      <c r="H423" s="53" t="s">
        <v>710</v>
      </c>
      <c r="J423" s="57"/>
      <c r="K423" s="57"/>
      <c r="L423" s="57"/>
      <c r="N423" s="56" t="s">
        <v>595</v>
      </c>
      <c r="O423" s="53" t="s">
        <v>595</v>
      </c>
      <c r="P423" s="53" t="s">
        <v>921</v>
      </c>
      <c r="Q423" s="63" t="s">
        <v>681</v>
      </c>
      <c r="R423" s="56"/>
    </row>
    <row r="424" spans="1:18" s="53" customFormat="1" ht="12" customHeight="1" x14ac:dyDescent="0.15">
      <c r="A424" s="62">
        <v>350758</v>
      </c>
      <c r="B424" s="53" t="s">
        <v>965</v>
      </c>
      <c r="C424" s="54">
        <v>299</v>
      </c>
      <c r="D424" s="54" t="s">
        <v>678</v>
      </c>
      <c r="E424" s="63"/>
      <c r="H424" s="53" t="s">
        <v>710</v>
      </c>
      <c r="I424" s="57"/>
      <c r="J424" s="57"/>
      <c r="K424" s="57"/>
      <c r="L424" s="57"/>
      <c r="M424" s="57"/>
      <c r="N424" s="56" t="s">
        <v>595</v>
      </c>
      <c r="O424" s="53" t="s">
        <v>595</v>
      </c>
      <c r="P424" s="57" t="s">
        <v>895</v>
      </c>
      <c r="Q424" s="63" t="s">
        <v>681</v>
      </c>
      <c r="R424" s="56"/>
    </row>
    <row r="425" spans="1:18" s="53" customFormat="1" ht="12" customHeight="1" x14ac:dyDescent="0.15">
      <c r="A425" s="62">
        <v>351020</v>
      </c>
      <c r="B425" s="53" t="s">
        <v>966</v>
      </c>
      <c r="C425" s="54">
        <v>350</v>
      </c>
      <c r="D425" s="54" t="s">
        <v>678</v>
      </c>
      <c r="E425" s="54"/>
      <c r="H425" s="53" t="s">
        <v>720</v>
      </c>
      <c r="J425" s="57"/>
      <c r="K425" s="57"/>
      <c r="L425" s="57"/>
      <c r="N425" s="53" t="s">
        <v>595</v>
      </c>
      <c r="O425" s="53" t="s">
        <v>595</v>
      </c>
      <c r="P425" s="53" t="s">
        <v>895</v>
      </c>
      <c r="Q425" s="63" t="s">
        <v>681</v>
      </c>
      <c r="R425" s="56"/>
    </row>
    <row r="426" spans="1:18" s="53" customFormat="1" ht="12" customHeight="1" x14ac:dyDescent="0.15">
      <c r="A426" s="62">
        <v>355534</v>
      </c>
      <c r="B426" s="53" t="s">
        <v>967</v>
      </c>
      <c r="C426" s="54">
        <v>450</v>
      </c>
      <c r="D426" s="54" t="s">
        <v>696</v>
      </c>
      <c r="E426" s="54"/>
      <c r="H426" s="53" t="s">
        <v>710</v>
      </c>
      <c r="J426" s="57"/>
      <c r="K426" s="57"/>
      <c r="L426" s="57"/>
      <c r="N426" s="56" t="s">
        <v>595</v>
      </c>
      <c r="O426" s="53" t="s">
        <v>595</v>
      </c>
      <c r="P426" s="53" t="s">
        <v>921</v>
      </c>
      <c r="Q426" s="63" t="s">
        <v>681</v>
      </c>
      <c r="R426" s="56"/>
    </row>
    <row r="427" spans="1:18" s="53" customFormat="1" ht="12" customHeight="1" x14ac:dyDescent="0.15">
      <c r="A427" s="62">
        <v>356001</v>
      </c>
      <c r="B427" s="53" t="s">
        <v>895</v>
      </c>
      <c r="C427" s="54">
        <v>850</v>
      </c>
      <c r="D427" s="54" t="s">
        <v>678</v>
      </c>
      <c r="E427" s="63"/>
      <c r="H427" s="53" t="s">
        <v>710</v>
      </c>
      <c r="I427" s="57"/>
      <c r="J427" s="57"/>
      <c r="K427" s="57"/>
      <c r="L427" s="57"/>
      <c r="M427" s="57"/>
      <c r="N427" s="56" t="s">
        <v>595</v>
      </c>
      <c r="O427" s="53" t="s">
        <v>595</v>
      </c>
      <c r="P427" s="57" t="s">
        <v>895</v>
      </c>
      <c r="Q427" s="63" t="s">
        <v>681</v>
      </c>
      <c r="R427" s="56"/>
    </row>
    <row r="428" spans="1:18" s="53" customFormat="1" ht="12" customHeight="1" x14ac:dyDescent="0.15">
      <c r="A428" s="62">
        <v>357866</v>
      </c>
      <c r="B428" s="53" t="s">
        <v>968</v>
      </c>
      <c r="C428" s="54">
        <v>299</v>
      </c>
      <c r="D428" s="54" t="s">
        <v>678</v>
      </c>
      <c r="E428" s="54"/>
      <c r="H428" s="53" t="s">
        <v>710</v>
      </c>
      <c r="J428" s="57"/>
      <c r="K428" s="57"/>
      <c r="L428" s="57"/>
      <c r="N428" s="56" t="s">
        <v>595</v>
      </c>
      <c r="O428" s="53" t="s">
        <v>595</v>
      </c>
      <c r="P428" s="57" t="s">
        <v>895</v>
      </c>
      <c r="Q428" s="63" t="s">
        <v>681</v>
      </c>
      <c r="R428" s="56"/>
    </row>
    <row r="429" spans="1:18" s="53" customFormat="1" ht="12" customHeight="1" x14ac:dyDescent="0.15">
      <c r="A429" s="62">
        <v>359440</v>
      </c>
      <c r="B429" s="53" t="s">
        <v>969</v>
      </c>
      <c r="C429" s="54">
        <v>199</v>
      </c>
      <c r="D429" s="54" t="s">
        <v>678</v>
      </c>
      <c r="E429" s="54"/>
      <c r="H429" s="53" t="s">
        <v>710</v>
      </c>
      <c r="J429" s="57"/>
      <c r="K429" s="57"/>
      <c r="L429" s="57"/>
      <c r="N429" s="56" t="s">
        <v>595</v>
      </c>
      <c r="O429" s="53" t="s">
        <v>595</v>
      </c>
      <c r="P429" s="57" t="s">
        <v>895</v>
      </c>
      <c r="Q429" s="63" t="s">
        <v>681</v>
      </c>
      <c r="R429" s="56"/>
    </row>
    <row r="430" spans="1:18" s="53" customFormat="1" ht="12" customHeight="1" x14ac:dyDescent="0.15">
      <c r="A430" s="62">
        <v>360137</v>
      </c>
      <c r="B430" s="53" t="s">
        <v>970</v>
      </c>
      <c r="C430" s="54">
        <v>550</v>
      </c>
      <c r="D430" s="54" t="s">
        <v>702</v>
      </c>
      <c r="E430" s="54"/>
      <c r="H430" s="53" t="s">
        <v>720</v>
      </c>
      <c r="J430" s="57"/>
      <c r="K430" s="57"/>
      <c r="L430" s="57"/>
      <c r="N430" s="53" t="s">
        <v>58</v>
      </c>
      <c r="O430" s="53" t="s">
        <v>595</v>
      </c>
      <c r="P430" s="53" t="s">
        <v>884</v>
      </c>
      <c r="Q430" s="63" t="s">
        <v>681</v>
      </c>
      <c r="R430" s="56"/>
    </row>
    <row r="431" spans="1:18" s="53" customFormat="1" ht="12" customHeight="1" x14ac:dyDescent="0.15">
      <c r="A431" s="62">
        <v>360161</v>
      </c>
      <c r="B431" s="53" t="s">
        <v>971</v>
      </c>
      <c r="C431" s="54">
        <v>209</v>
      </c>
      <c r="D431" s="63" t="s">
        <v>737</v>
      </c>
      <c r="E431" s="63"/>
      <c r="H431" s="53" t="s">
        <v>827</v>
      </c>
      <c r="I431" s="57"/>
      <c r="J431" s="57"/>
      <c r="K431" s="57"/>
      <c r="L431" s="57"/>
      <c r="M431" s="57"/>
      <c r="N431" s="53" t="s">
        <v>11</v>
      </c>
      <c r="P431" s="57" t="s">
        <v>730</v>
      </c>
      <c r="Q431" s="63" t="s">
        <v>681</v>
      </c>
      <c r="R431" s="56"/>
    </row>
    <row r="432" spans="1:18" s="53" customFormat="1" ht="12" customHeight="1" x14ac:dyDescent="0.15">
      <c r="A432" s="62">
        <v>360163</v>
      </c>
      <c r="B432" s="53" t="s">
        <v>972</v>
      </c>
      <c r="C432" s="54">
        <v>209</v>
      </c>
      <c r="D432" s="54" t="s">
        <v>755</v>
      </c>
      <c r="E432" s="54"/>
      <c r="H432" s="53" t="s">
        <v>724</v>
      </c>
      <c r="J432" s="57"/>
      <c r="K432" s="57"/>
      <c r="L432" s="57"/>
      <c r="N432" s="53" t="s">
        <v>11</v>
      </c>
      <c r="P432" s="53" t="s">
        <v>730</v>
      </c>
      <c r="Q432" s="63" t="s">
        <v>681</v>
      </c>
      <c r="R432" s="56"/>
    </row>
    <row r="433" spans="1:18" s="53" customFormat="1" ht="12" customHeight="1" x14ac:dyDescent="0.15">
      <c r="A433" s="62">
        <v>360400</v>
      </c>
      <c r="B433" s="53" t="s">
        <v>973</v>
      </c>
      <c r="C433" s="54">
        <v>350</v>
      </c>
      <c r="D433" s="54" t="s">
        <v>702</v>
      </c>
      <c r="E433" s="63"/>
      <c r="H433" s="53" t="s">
        <v>722</v>
      </c>
      <c r="I433" s="57" t="s">
        <v>721</v>
      </c>
      <c r="J433" s="57"/>
      <c r="K433" s="57"/>
      <c r="L433" s="57"/>
      <c r="M433" s="57"/>
      <c r="N433" s="53" t="s">
        <v>11</v>
      </c>
      <c r="P433" s="53" t="s">
        <v>730</v>
      </c>
      <c r="Q433" s="63" t="s">
        <v>681</v>
      </c>
      <c r="R433" s="56"/>
    </row>
    <row r="434" spans="1:18" s="53" customFormat="1" ht="12" customHeight="1" x14ac:dyDescent="0.15">
      <c r="A434" s="62">
        <v>360405</v>
      </c>
      <c r="B434" s="53" t="s">
        <v>974</v>
      </c>
      <c r="C434" s="54">
        <v>199</v>
      </c>
      <c r="D434" s="54" t="s">
        <v>702</v>
      </c>
      <c r="E434" s="54" t="s">
        <v>696</v>
      </c>
      <c r="H434" s="53" t="s">
        <v>722</v>
      </c>
      <c r="I434" s="57" t="s">
        <v>721</v>
      </c>
      <c r="J434" s="57"/>
      <c r="K434" s="57"/>
      <c r="L434" s="57"/>
      <c r="N434" s="53" t="s">
        <v>595</v>
      </c>
      <c r="O434" s="53" t="s">
        <v>595</v>
      </c>
      <c r="P434" s="53" t="s">
        <v>895</v>
      </c>
      <c r="Q434" s="63" t="s">
        <v>681</v>
      </c>
      <c r="R434" s="56"/>
    </row>
    <row r="435" spans="1:18" s="53" customFormat="1" ht="12" customHeight="1" x14ac:dyDescent="0.15">
      <c r="A435" s="62">
        <v>360521</v>
      </c>
      <c r="B435" s="53" t="s">
        <v>975</v>
      </c>
      <c r="C435" s="54">
        <v>299</v>
      </c>
      <c r="D435" s="54" t="s">
        <v>696</v>
      </c>
      <c r="E435" s="54"/>
      <c r="H435" s="53" t="s">
        <v>841</v>
      </c>
      <c r="J435" s="57"/>
      <c r="K435" s="57"/>
      <c r="L435" s="57"/>
      <c r="N435" s="53" t="s">
        <v>11</v>
      </c>
      <c r="P435" s="53" t="s">
        <v>730</v>
      </c>
      <c r="Q435" s="63" t="s">
        <v>681</v>
      </c>
      <c r="R435" s="56"/>
    </row>
    <row r="436" spans="1:18" s="53" customFormat="1" ht="12" customHeight="1" x14ac:dyDescent="0.15">
      <c r="A436" s="62">
        <v>360792</v>
      </c>
      <c r="B436" s="53" t="s">
        <v>976</v>
      </c>
      <c r="C436" s="54">
        <v>550</v>
      </c>
      <c r="D436" s="54" t="s">
        <v>678</v>
      </c>
      <c r="E436" s="54"/>
      <c r="H436" s="53" t="s">
        <v>710</v>
      </c>
      <c r="J436" s="57"/>
      <c r="K436" s="57"/>
      <c r="L436" s="57"/>
      <c r="N436" s="53" t="s">
        <v>58</v>
      </c>
      <c r="O436" s="53" t="s">
        <v>595</v>
      </c>
      <c r="P436" s="53" t="s">
        <v>884</v>
      </c>
      <c r="Q436" s="63" t="s">
        <v>681</v>
      </c>
      <c r="R436" s="56"/>
    </row>
    <row r="437" spans="1:18" s="53" customFormat="1" ht="12" customHeight="1" x14ac:dyDescent="0.15">
      <c r="A437" s="62">
        <v>360793</v>
      </c>
      <c r="B437" s="53" t="s">
        <v>977</v>
      </c>
      <c r="C437" s="54">
        <v>550</v>
      </c>
      <c r="D437" s="54" t="s">
        <v>678</v>
      </c>
      <c r="E437" s="54"/>
      <c r="H437" s="53" t="s">
        <v>720</v>
      </c>
      <c r="J437" s="57"/>
      <c r="K437" s="57"/>
      <c r="L437" s="57"/>
      <c r="N437" s="53" t="s">
        <v>58</v>
      </c>
      <c r="O437" s="53" t="s">
        <v>595</v>
      </c>
      <c r="P437" s="53" t="s">
        <v>884</v>
      </c>
      <c r="Q437" s="63" t="s">
        <v>681</v>
      </c>
      <c r="R437" s="56"/>
    </row>
    <row r="438" spans="1:18" s="53" customFormat="1" ht="12" customHeight="1" x14ac:dyDescent="0.15">
      <c r="A438" s="62">
        <v>361065</v>
      </c>
      <c r="B438" s="53" t="s">
        <v>978</v>
      </c>
      <c r="C438" s="54">
        <v>350</v>
      </c>
      <c r="D438" s="54" t="s">
        <v>678</v>
      </c>
      <c r="E438" s="54"/>
      <c r="H438" s="53" t="s">
        <v>734</v>
      </c>
      <c r="J438" s="57"/>
      <c r="K438" s="57"/>
      <c r="L438" s="57"/>
      <c r="N438" s="53" t="s">
        <v>11</v>
      </c>
      <c r="P438" s="53" t="s">
        <v>730</v>
      </c>
      <c r="Q438" s="63" t="s">
        <v>681</v>
      </c>
      <c r="R438" s="56"/>
    </row>
    <row r="439" spans="1:18" s="53" customFormat="1" ht="12" customHeight="1" x14ac:dyDescent="0.15">
      <c r="A439" s="62">
        <v>361067</v>
      </c>
      <c r="B439" s="53" t="s">
        <v>979</v>
      </c>
      <c r="C439" s="54">
        <v>299</v>
      </c>
      <c r="D439" s="54" t="s">
        <v>708</v>
      </c>
      <c r="E439" s="54"/>
      <c r="H439" s="53" t="s">
        <v>818</v>
      </c>
      <c r="J439" s="57"/>
      <c r="K439" s="57"/>
      <c r="L439" s="57"/>
      <c r="N439" s="53" t="s">
        <v>11</v>
      </c>
      <c r="P439" s="53" t="s">
        <v>730</v>
      </c>
      <c r="Q439" s="63" t="s">
        <v>681</v>
      </c>
      <c r="R439" s="56"/>
    </row>
    <row r="440" spans="1:18" s="53" customFormat="1" ht="12" customHeight="1" x14ac:dyDescent="0.15">
      <c r="A440" s="62">
        <v>364420</v>
      </c>
      <c r="B440" s="53" t="s">
        <v>980</v>
      </c>
      <c r="C440" s="54">
        <v>250</v>
      </c>
      <c r="D440" s="54" t="s">
        <v>678</v>
      </c>
      <c r="E440" s="63"/>
      <c r="H440" s="53" t="s">
        <v>865</v>
      </c>
      <c r="I440" s="57"/>
      <c r="J440" s="57"/>
      <c r="K440" s="57"/>
      <c r="L440" s="57"/>
      <c r="M440" s="57"/>
      <c r="N440" s="53" t="s">
        <v>11</v>
      </c>
      <c r="P440" s="57" t="s">
        <v>730</v>
      </c>
      <c r="Q440" s="63" t="s">
        <v>681</v>
      </c>
      <c r="R440" s="56"/>
    </row>
    <row r="441" spans="1:18" s="53" customFormat="1" ht="12" customHeight="1" x14ac:dyDescent="0.15">
      <c r="A441" s="62">
        <v>366030</v>
      </c>
      <c r="B441" s="53" t="s">
        <v>981</v>
      </c>
      <c r="C441" s="54">
        <v>250</v>
      </c>
      <c r="D441" s="54" t="s">
        <v>696</v>
      </c>
      <c r="E441" s="54"/>
      <c r="H441" s="53" t="s">
        <v>685</v>
      </c>
      <c r="J441" s="57"/>
      <c r="K441" s="57"/>
      <c r="L441" s="57"/>
      <c r="N441" s="53" t="s">
        <v>11</v>
      </c>
      <c r="P441" s="53" t="s">
        <v>730</v>
      </c>
      <c r="Q441" s="63" t="s">
        <v>681</v>
      </c>
      <c r="R441" s="56"/>
    </row>
    <row r="442" spans="1:18" s="53" customFormat="1" ht="12" customHeight="1" x14ac:dyDescent="0.15">
      <c r="A442" s="62">
        <v>366040</v>
      </c>
      <c r="B442" s="53" t="s">
        <v>982</v>
      </c>
      <c r="C442" s="54">
        <v>250</v>
      </c>
      <c r="D442" s="54" t="s">
        <v>678</v>
      </c>
      <c r="E442" s="54"/>
      <c r="H442" s="53" t="s">
        <v>691</v>
      </c>
      <c r="J442" s="57"/>
      <c r="K442" s="57"/>
      <c r="L442" s="57"/>
      <c r="N442" s="53" t="s">
        <v>11</v>
      </c>
      <c r="P442" s="53" t="s">
        <v>730</v>
      </c>
      <c r="Q442" s="63" t="s">
        <v>681</v>
      </c>
      <c r="R442" s="56"/>
    </row>
    <row r="443" spans="1:18" s="53" customFormat="1" ht="12" customHeight="1" x14ac:dyDescent="0.15">
      <c r="A443" s="62">
        <v>366050</v>
      </c>
      <c r="B443" s="53" t="s">
        <v>983</v>
      </c>
      <c r="C443" s="54">
        <v>250</v>
      </c>
      <c r="D443" s="54" t="s">
        <v>678</v>
      </c>
      <c r="E443" s="54"/>
      <c r="H443" s="53" t="s">
        <v>697</v>
      </c>
      <c r="J443" s="57"/>
      <c r="K443" s="57"/>
      <c r="L443" s="57"/>
      <c r="N443" s="53" t="s">
        <v>11</v>
      </c>
      <c r="P443" s="53" t="s">
        <v>730</v>
      </c>
      <c r="Q443" s="63" t="s">
        <v>681</v>
      </c>
      <c r="R443" s="56"/>
    </row>
    <row r="444" spans="1:18" s="53" customFormat="1" ht="12" customHeight="1" x14ac:dyDescent="0.15">
      <c r="A444" s="62">
        <v>366060</v>
      </c>
      <c r="B444" s="53" t="s">
        <v>984</v>
      </c>
      <c r="C444" s="54">
        <v>250</v>
      </c>
      <c r="D444" s="54" t="s">
        <v>678</v>
      </c>
      <c r="E444" s="54"/>
      <c r="H444" s="53" t="s">
        <v>705</v>
      </c>
      <c r="J444" s="57"/>
      <c r="K444" s="57"/>
      <c r="L444" s="57"/>
      <c r="N444" s="53" t="s">
        <v>11</v>
      </c>
      <c r="P444" s="53" t="s">
        <v>730</v>
      </c>
      <c r="Q444" s="63" t="s">
        <v>681</v>
      </c>
      <c r="R444" s="56"/>
    </row>
    <row r="445" spans="1:18" s="53" customFormat="1" x14ac:dyDescent="0.15">
      <c r="A445" s="62">
        <v>367083</v>
      </c>
      <c r="B445" s="53" t="s">
        <v>985</v>
      </c>
      <c r="C445" s="54">
        <v>350</v>
      </c>
      <c r="D445" s="54" t="s">
        <v>702</v>
      </c>
      <c r="E445" s="54"/>
      <c r="H445" s="53" t="s">
        <v>837</v>
      </c>
      <c r="J445" s="57"/>
      <c r="K445" s="57"/>
      <c r="L445" s="57"/>
      <c r="N445" s="53" t="s">
        <v>11</v>
      </c>
      <c r="P445" s="53" t="s">
        <v>730</v>
      </c>
      <c r="Q445" s="63" t="s">
        <v>681</v>
      </c>
      <c r="R445" s="56"/>
    </row>
    <row r="446" spans="1:18" s="53" customFormat="1" ht="12" customHeight="1" x14ac:dyDescent="0.15">
      <c r="A446" s="62">
        <v>368105</v>
      </c>
      <c r="B446" s="53" t="s">
        <v>986</v>
      </c>
      <c r="C446" s="54">
        <v>125</v>
      </c>
      <c r="D446" s="54" t="s">
        <v>678</v>
      </c>
      <c r="E446" s="54"/>
      <c r="H446" s="53" t="s">
        <v>720</v>
      </c>
      <c r="J446" s="57"/>
      <c r="K446" s="57"/>
      <c r="L446" s="57"/>
      <c r="N446" s="53" t="s">
        <v>595</v>
      </c>
      <c r="O446" s="53" t="s">
        <v>595</v>
      </c>
      <c r="P446" s="53" t="s">
        <v>895</v>
      </c>
      <c r="Q446" s="63" t="s">
        <v>681</v>
      </c>
      <c r="R446" s="56"/>
    </row>
    <row r="447" spans="1:18" s="53" customFormat="1" ht="12" customHeight="1" x14ac:dyDescent="0.15">
      <c r="A447" s="62">
        <v>368224</v>
      </c>
      <c r="B447" s="53" t="s">
        <v>987</v>
      </c>
      <c r="C447" s="54">
        <v>400</v>
      </c>
      <c r="D447" s="54" t="s">
        <v>708</v>
      </c>
      <c r="E447" s="54"/>
      <c r="H447" s="53" t="s">
        <v>818</v>
      </c>
      <c r="J447" s="57"/>
      <c r="K447" s="57"/>
      <c r="L447" s="57"/>
      <c r="N447" s="53" t="s">
        <v>58</v>
      </c>
      <c r="O447" s="53" t="s">
        <v>595</v>
      </c>
      <c r="P447" s="53" t="s">
        <v>884</v>
      </c>
      <c r="Q447" s="63" t="s">
        <v>681</v>
      </c>
      <c r="R447" s="56"/>
    </row>
    <row r="448" spans="1:18" s="53" customFormat="1" ht="12" customHeight="1" x14ac:dyDescent="0.15">
      <c r="A448" s="62">
        <v>368495</v>
      </c>
      <c r="B448" s="53" t="s">
        <v>988</v>
      </c>
      <c r="C448" s="54">
        <v>350</v>
      </c>
      <c r="D448" s="54" t="s">
        <v>702</v>
      </c>
      <c r="E448" s="63"/>
      <c r="H448" s="53" t="s">
        <v>722</v>
      </c>
      <c r="I448" s="53" t="s">
        <v>721</v>
      </c>
      <c r="J448" s="57"/>
      <c r="K448" s="57"/>
      <c r="L448" s="57"/>
      <c r="M448" s="57"/>
      <c r="N448" s="53" t="s">
        <v>11</v>
      </c>
      <c r="O448" s="57"/>
      <c r="P448" s="53" t="s">
        <v>730</v>
      </c>
      <c r="Q448" s="63" t="s">
        <v>681</v>
      </c>
      <c r="R448" s="56"/>
    </row>
    <row r="449" spans="1:18" s="53" customFormat="1" ht="12" customHeight="1" x14ac:dyDescent="0.15">
      <c r="A449" s="62">
        <v>368925</v>
      </c>
      <c r="B449" s="53" t="s">
        <v>989</v>
      </c>
      <c r="C449" s="54">
        <v>225</v>
      </c>
      <c r="D449" s="54" t="s">
        <v>708</v>
      </c>
      <c r="E449" s="54"/>
      <c r="H449" s="53" t="s">
        <v>843</v>
      </c>
      <c r="J449" s="57"/>
      <c r="K449" s="57"/>
      <c r="L449" s="57"/>
      <c r="N449" s="53" t="s">
        <v>11</v>
      </c>
      <c r="P449" s="53" t="s">
        <v>730</v>
      </c>
      <c r="Q449" s="63" t="s">
        <v>681</v>
      </c>
      <c r="R449" s="56"/>
    </row>
    <row r="450" spans="1:18" s="53" customFormat="1" ht="12" customHeight="1" x14ac:dyDescent="0.15">
      <c r="A450" s="62">
        <v>369173</v>
      </c>
      <c r="B450" s="53" t="s">
        <v>990</v>
      </c>
      <c r="C450" s="54">
        <v>350</v>
      </c>
      <c r="D450" s="54" t="s">
        <v>678</v>
      </c>
      <c r="E450" s="54"/>
      <c r="H450" s="53" t="s">
        <v>787</v>
      </c>
      <c r="J450" s="57"/>
      <c r="K450" s="57"/>
      <c r="L450" s="57"/>
      <c r="N450" s="53" t="s">
        <v>11</v>
      </c>
      <c r="P450" s="53" t="s">
        <v>730</v>
      </c>
      <c r="Q450" s="63" t="s">
        <v>681</v>
      </c>
      <c r="R450" s="56"/>
    </row>
    <row r="451" spans="1:18" s="53" customFormat="1" ht="12" customHeight="1" x14ac:dyDescent="0.15">
      <c r="A451" s="62">
        <v>369308</v>
      </c>
      <c r="B451" s="53" t="s">
        <v>991</v>
      </c>
      <c r="C451" s="54">
        <v>399</v>
      </c>
      <c r="D451" s="54" t="s">
        <v>708</v>
      </c>
      <c r="E451" s="63"/>
      <c r="H451" s="57" t="s">
        <v>826</v>
      </c>
      <c r="I451" s="57"/>
      <c r="J451" s="57"/>
      <c r="K451" s="57"/>
      <c r="L451" s="57"/>
      <c r="M451" s="57"/>
      <c r="N451" s="53" t="s">
        <v>11</v>
      </c>
      <c r="O451" s="57"/>
      <c r="P451" s="57" t="s">
        <v>730</v>
      </c>
      <c r="Q451" s="63" t="s">
        <v>681</v>
      </c>
      <c r="R451" s="56"/>
    </row>
    <row r="452" spans="1:18" s="53" customFormat="1" ht="12" customHeight="1" x14ac:dyDescent="0.15">
      <c r="A452" s="62">
        <v>369457</v>
      </c>
      <c r="B452" s="53" t="s">
        <v>992</v>
      </c>
      <c r="C452" s="54">
        <v>399</v>
      </c>
      <c r="D452" s="54" t="s">
        <v>678</v>
      </c>
      <c r="E452" s="54"/>
      <c r="H452" s="53" t="s">
        <v>734</v>
      </c>
      <c r="J452" s="57"/>
      <c r="K452" s="57"/>
      <c r="L452" s="57"/>
      <c r="N452" s="53" t="s">
        <v>11</v>
      </c>
      <c r="P452" s="53" t="s">
        <v>796</v>
      </c>
      <c r="Q452" s="63" t="s">
        <v>681</v>
      </c>
      <c r="R452" s="56"/>
    </row>
    <row r="453" spans="1:18" s="53" customFormat="1" ht="12" customHeight="1" x14ac:dyDescent="0.15">
      <c r="A453" s="62">
        <v>369462</v>
      </c>
      <c r="B453" s="53" t="s">
        <v>993</v>
      </c>
      <c r="C453" s="54">
        <v>399</v>
      </c>
      <c r="D453" s="54" t="s">
        <v>678</v>
      </c>
      <c r="E453" s="54"/>
      <c r="H453" s="53" t="s">
        <v>685</v>
      </c>
      <c r="J453" s="57"/>
      <c r="K453" s="57"/>
      <c r="L453" s="57"/>
      <c r="N453" s="53" t="s">
        <v>11</v>
      </c>
      <c r="P453" s="53" t="s">
        <v>730</v>
      </c>
      <c r="Q453" s="63" t="s">
        <v>681</v>
      </c>
      <c r="R453" s="56"/>
    </row>
    <row r="454" spans="1:18" s="53" customFormat="1" ht="12" customHeight="1" x14ac:dyDescent="0.15">
      <c r="A454" s="62">
        <v>369700</v>
      </c>
      <c r="B454" s="53" t="s">
        <v>994</v>
      </c>
      <c r="C454" s="54">
        <v>350</v>
      </c>
      <c r="D454" s="54" t="s">
        <v>708</v>
      </c>
      <c r="E454" s="54"/>
      <c r="H454" s="53" t="s">
        <v>812</v>
      </c>
      <c r="J454" s="57"/>
      <c r="K454" s="57"/>
      <c r="L454" s="57"/>
      <c r="N454" s="53" t="s">
        <v>58</v>
      </c>
      <c r="O454" s="53" t="s">
        <v>595</v>
      </c>
      <c r="P454" s="53" t="s">
        <v>884</v>
      </c>
      <c r="Q454" s="63" t="s">
        <v>681</v>
      </c>
      <c r="R454" s="56"/>
    </row>
    <row r="455" spans="1:18" s="53" customFormat="1" ht="12" customHeight="1" x14ac:dyDescent="0.15">
      <c r="A455" s="62">
        <v>369754</v>
      </c>
      <c r="B455" s="53" t="s">
        <v>995</v>
      </c>
      <c r="C455" s="54">
        <v>199</v>
      </c>
      <c r="D455" s="54" t="s">
        <v>708</v>
      </c>
      <c r="E455" s="54"/>
      <c r="H455" s="53" t="s">
        <v>734</v>
      </c>
      <c r="J455" s="57"/>
      <c r="K455" s="57"/>
      <c r="L455" s="57"/>
      <c r="N455" s="53" t="s">
        <v>11</v>
      </c>
      <c r="P455" s="53" t="s">
        <v>730</v>
      </c>
      <c r="Q455" s="63" t="s">
        <v>681</v>
      </c>
      <c r="R455" s="56"/>
    </row>
    <row r="456" spans="1:18" s="53" customFormat="1" ht="12" customHeight="1" x14ac:dyDescent="0.15">
      <c r="A456" s="62">
        <v>369801</v>
      </c>
      <c r="B456" s="53" t="s">
        <v>996</v>
      </c>
      <c r="C456" s="54">
        <v>215</v>
      </c>
      <c r="D456" s="54" t="s">
        <v>708</v>
      </c>
      <c r="E456" s="63"/>
      <c r="H456" s="57" t="s">
        <v>725</v>
      </c>
      <c r="I456" s="57"/>
      <c r="J456" s="57"/>
      <c r="K456" s="57"/>
      <c r="L456" s="57"/>
      <c r="M456" s="57"/>
      <c r="N456" s="53" t="s">
        <v>11</v>
      </c>
      <c r="O456" s="57"/>
      <c r="P456" s="57" t="s">
        <v>730</v>
      </c>
      <c r="Q456" s="63" t="s">
        <v>681</v>
      </c>
      <c r="R456" s="56"/>
    </row>
    <row r="457" spans="1:18" s="53" customFormat="1" ht="12" customHeight="1" x14ac:dyDescent="0.15">
      <c r="A457" s="62">
        <v>369949</v>
      </c>
      <c r="B457" s="53" t="s">
        <v>997</v>
      </c>
      <c r="C457" s="54">
        <v>215</v>
      </c>
      <c r="D457" s="54" t="s">
        <v>755</v>
      </c>
      <c r="E457" s="54"/>
      <c r="H457" s="53" t="s">
        <v>776</v>
      </c>
      <c r="J457" s="57"/>
      <c r="K457" s="57"/>
      <c r="L457" s="57"/>
      <c r="N457" s="53" t="s">
        <v>11</v>
      </c>
      <c r="P457" s="53" t="s">
        <v>730</v>
      </c>
      <c r="Q457" s="63" t="s">
        <v>681</v>
      </c>
      <c r="R457" s="56"/>
    </row>
    <row r="458" spans="1:18" s="53" customFormat="1" ht="12" customHeight="1" x14ac:dyDescent="0.15">
      <c r="A458" s="62">
        <v>369952</v>
      </c>
      <c r="B458" s="53" t="s">
        <v>998</v>
      </c>
      <c r="C458" s="54">
        <v>215</v>
      </c>
      <c r="D458" s="54" t="s">
        <v>755</v>
      </c>
      <c r="E458" s="63"/>
      <c r="H458" s="57" t="s">
        <v>698</v>
      </c>
      <c r="I458" s="57"/>
      <c r="J458" s="57"/>
      <c r="K458" s="57"/>
      <c r="L458" s="57"/>
      <c r="M458" s="57"/>
      <c r="N458" s="53" t="s">
        <v>11</v>
      </c>
      <c r="O458" s="57"/>
      <c r="P458" s="57" t="s">
        <v>730</v>
      </c>
      <c r="Q458" s="63" t="s">
        <v>681</v>
      </c>
      <c r="R458" s="56"/>
    </row>
    <row r="459" spans="1:18" s="53" customFormat="1" ht="12" customHeight="1" x14ac:dyDescent="0.15">
      <c r="A459" s="62">
        <v>369956</v>
      </c>
      <c r="B459" s="53" t="s">
        <v>999</v>
      </c>
      <c r="C459" s="54">
        <v>199</v>
      </c>
      <c r="D459" s="54" t="s">
        <v>690</v>
      </c>
      <c r="E459" s="54"/>
      <c r="H459" s="53" t="s">
        <v>799</v>
      </c>
      <c r="J459" s="57"/>
      <c r="K459" s="57"/>
      <c r="L459" s="57"/>
      <c r="N459" s="53" t="s">
        <v>11</v>
      </c>
      <c r="P459" s="53" t="s">
        <v>730</v>
      </c>
      <c r="Q459" s="63" t="s">
        <v>681</v>
      </c>
      <c r="R459" s="56"/>
    </row>
    <row r="460" spans="1:18" s="53" customFormat="1" ht="12" customHeight="1" x14ac:dyDescent="0.15">
      <c r="A460" s="62">
        <v>371012</v>
      </c>
      <c r="B460" s="53" t="s">
        <v>1000</v>
      </c>
      <c r="C460" s="54">
        <v>209</v>
      </c>
      <c r="D460" s="54" t="s">
        <v>678</v>
      </c>
      <c r="E460" s="54"/>
      <c r="H460" s="53" t="s">
        <v>746</v>
      </c>
      <c r="J460" s="57"/>
      <c r="K460" s="57"/>
      <c r="L460" s="57"/>
      <c r="N460" s="53" t="s">
        <v>58</v>
      </c>
      <c r="P460" s="53" t="s">
        <v>680</v>
      </c>
      <c r="Q460" s="63" t="s">
        <v>681</v>
      </c>
      <c r="R460" s="56"/>
    </row>
    <row r="461" spans="1:18" s="53" customFormat="1" ht="12" customHeight="1" x14ac:dyDescent="0.15">
      <c r="A461" s="62">
        <v>371016</v>
      </c>
      <c r="B461" s="53" t="s">
        <v>1001</v>
      </c>
      <c r="C461" s="54">
        <v>215</v>
      </c>
      <c r="D461" s="54" t="s">
        <v>678</v>
      </c>
      <c r="E461" s="54"/>
      <c r="H461" s="53" t="s">
        <v>715</v>
      </c>
      <c r="J461" s="57"/>
      <c r="K461" s="57"/>
      <c r="L461" s="57"/>
      <c r="N461" s="53" t="s">
        <v>58</v>
      </c>
      <c r="P461" s="53" t="s">
        <v>680</v>
      </c>
      <c r="Q461" s="63" t="s">
        <v>681</v>
      </c>
      <c r="R461" s="56"/>
    </row>
    <row r="462" spans="1:18" s="53" customFormat="1" ht="12" customHeight="1" x14ac:dyDescent="0.15">
      <c r="A462" s="62">
        <v>371101</v>
      </c>
      <c r="B462" s="53" t="s">
        <v>1002</v>
      </c>
      <c r="C462" s="54">
        <v>99</v>
      </c>
      <c r="D462" s="54" t="s">
        <v>708</v>
      </c>
      <c r="E462" s="54"/>
      <c r="H462" s="53" t="s">
        <v>843</v>
      </c>
      <c r="J462" s="57"/>
      <c r="K462" s="57"/>
      <c r="L462" s="57"/>
      <c r="N462" s="53" t="s">
        <v>595</v>
      </c>
      <c r="O462" s="53" t="s">
        <v>595</v>
      </c>
      <c r="P462" s="53" t="s">
        <v>1003</v>
      </c>
      <c r="Q462" s="63" t="s">
        <v>681</v>
      </c>
      <c r="R462" s="56"/>
    </row>
    <row r="463" spans="1:18" s="53" customFormat="1" ht="12" customHeight="1" x14ac:dyDescent="0.15">
      <c r="A463" s="62">
        <v>378220</v>
      </c>
      <c r="B463" s="53" t="s">
        <v>1004</v>
      </c>
      <c r="C463" s="54">
        <v>250</v>
      </c>
      <c r="D463" s="54" t="s">
        <v>708</v>
      </c>
      <c r="E463" s="54"/>
      <c r="H463" s="53" t="s">
        <v>818</v>
      </c>
      <c r="J463" s="57"/>
      <c r="K463" s="57"/>
      <c r="L463" s="57"/>
      <c r="N463" s="53" t="s">
        <v>58</v>
      </c>
      <c r="P463" s="53" t="s">
        <v>680</v>
      </c>
      <c r="Q463" s="63" t="s">
        <v>681</v>
      </c>
      <c r="R463" s="56"/>
    </row>
    <row r="464" spans="1:18" s="53" customFormat="1" ht="12" customHeight="1" x14ac:dyDescent="0.15">
      <c r="A464" s="62">
        <v>379148</v>
      </c>
      <c r="B464" s="53" t="s">
        <v>1005</v>
      </c>
      <c r="C464" s="54">
        <v>209</v>
      </c>
      <c r="D464" s="54" t="s">
        <v>708</v>
      </c>
      <c r="E464" s="54"/>
      <c r="H464" s="53" t="s">
        <v>686</v>
      </c>
      <c r="J464" s="57"/>
      <c r="K464" s="57"/>
      <c r="L464" s="57"/>
      <c r="N464" s="53" t="s">
        <v>58</v>
      </c>
      <c r="P464" s="57" t="s">
        <v>680</v>
      </c>
      <c r="Q464" s="63" t="s">
        <v>681</v>
      </c>
      <c r="R464" s="56"/>
    </row>
    <row r="465" spans="1:18" s="53" customFormat="1" ht="12" customHeight="1" x14ac:dyDescent="0.15">
      <c r="A465" s="62">
        <v>379754</v>
      </c>
      <c r="B465" s="53" t="s">
        <v>1006</v>
      </c>
      <c r="C465" s="54">
        <v>250</v>
      </c>
      <c r="D465" s="54" t="s">
        <v>708</v>
      </c>
      <c r="E465" s="54"/>
      <c r="H465" s="53" t="s">
        <v>734</v>
      </c>
      <c r="J465" s="57"/>
      <c r="K465" s="57"/>
      <c r="L465" s="57"/>
      <c r="N465" s="53" t="s">
        <v>58</v>
      </c>
      <c r="P465" s="53" t="s">
        <v>680</v>
      </c>
      <c r="Q465" s="63" t="s">
        <v>681</v>
      </c>
      <c r="R465" s="56"/>
    </row>
    <row r="466" spans="1:18" s="53" customFormat="1" ht="12" customHeight="1" x14ac:dyDescent="0.15">
      <c r="A466" s="62">
        <v>379949</v>
      </c>
      <c r="B466" s="53" t="s">
        <v>1007</v>
      </c>
      <c r="C466" s="54">
        <v>250</v>
      </c>
      <c r="D466" s="54" t="s">
        <v>678</v>
      </c>
      <c r="E466" s="54"/>
      <c r="H466" s="53" t="s">
        <v>776</v>
      </c>
      <c r="J466" s="57"/>
      <c r="K466" s="57"/>
      <c r="L466" s="57"/>
      <c r="N466" s="53" t="s">
        <v>58</v>
      </c>
      <c r="P466" s="53" t="s">
        <v>680</v>
      </c>
      <c r="Q466" s="63" t="s">
        <v>681</v>
      </c>
      <c r="R466" s="56"/>
    </row>
    <row r="467" spans="1:18" s="53" customFormat="1" ht="12.75" customHeight="1" x14ac:dyDescent="0.15">
      <c r="A467" s="62">
        <v>379956</v>
      </c>
      <c r="B467" s="53" t="s">
        <v>1008</v>
      </c>
      <c r="C467" s="54">
        <v>209</v>
      </c>
      <c r="D467" s="54" t="s">
        <v>690</v>
      </c>
      <c r="E467" s="54"/>
      <c r="H467" s="53" t="s">
        <v>799</v>
      </c>
      <c r="J467" s="57"/>
      <c r="K467" s="57"/>
      <c r="L467" s="57"/>
      <c r="N467" s="53" t="s">
        <v>58</v>
      </c>
      <c r="P467" s="53" t="s">
        <v>680</v>
      </c>
      <c r="Q467" s="63" t="s">
        <v>681</v>
      </c>
      <c r="R467" s="56"/>
    </row>
    <row r="468" spans="1:18" s="53" customFormat="1" x14ac:dyDescent="0.15">
      <c r="A468" s="62">
        <v>381021</v>
      </c>
      <c r="B468" s="53" t="s">
        <v>1009</v>
      </c>
      <c r="C468" s="54">
        <v>150</v>
      </c>
      <c r="D468" s="54" t="s">
        <v>678</v>
      </c>
      <c r="E468" s="63"/>
      <c r="H468" s="57" t="s">
        <v>802</v>
      </c>
      <c r="I468" s="57" t="s">
        <v>21</v>
      </c>
      <c r="J468" s="57" t="s">
        <v>49</v>
      </c>
      <c r="K468" s="57" t="s">
        <v>738</v>
      </c>
      <c r="L468" s="57" t="s">
        <v>714</v>
      </c>
      <c r="M468" s="53" t="s">
        <v>18</v>
      </c>
      <c r="N468" s="53" t="s">
        <v>58</v>
      </c>
      <c r="O468" s="53" t="s">
        <v>595</v>
      </c>
      <c r="P468" s="53" t="s">
        <v>703</v>
      </c>
      <c r="Q468" s="63" t="s">
        <v>681</v>
      </c>
      <c r="R468" s="56"/>
    </row>
    <row r="469" spans="1:18" s="53" customFormat="1" ht="12" customHeight="1" x14ac:dyDescent="0.15">
      <c r="A469" s="62">
        <v>381590</v>
      </c>
      <c r="B469" s="53" t="s">
        <v>1010</v>
      </c>
      <c r="C469" s="54">
        <v>499</v>
      </c>
      <c r="D469" s="54" t="s">
        <v>708</v>
      </c>
      <c r="E469" s="54"/>
      <c r="H469" s="53" t="s">
        <v>741</v>
      </c>
      <c r="I469" s="53" t="s">
        <v>803</v>
      </c>
      <c r="J469" s="57"/>
      <c r="K469" s="57"/>
      <c r="L469" s="57"/>
      <c r="N469" s="53" t="s">
        <v>58</v>
      </c>
      <c r="O469" s="53" t="s">
        <v>595</v>
      </c>
      <c r="P469" s="53" t="s">
        <v>842</v>
      </c>
      <c r="Q469" s="63" t="s">
        <v>681</v>
      </c>
      <c r="R469" s="56"/>
    </row>
    <row r="470" spans="1:18" s="53" customFormat="1" ht="12" customHeight="1" x14ac:dyDescent="0.15">
      <c r="A470" s="62">
        <v>382322</v>
      </c>
      <c r="B470" s="53" t="s">
        <v>1011</v>
      </c>
      <c r="C470" s="54">
        <v>250</v>
      </c>
      <c r="D470" s="54" t="s">
        <v>678</v>
      </c>
      <c r="E470" s="63"/>
      <c r="H470" s="57" t="s">
        <v>802</v>
      </c>
      <c r="I470" s="57" t="s">
        <v>21</v>
      </c>
      <c r="J470" s="57" t="s">
        <v>49</v>
      </c>
      <c r="K470" s="57" t="s">
        <v>738</v>
      </c>
      <c r="L470" s="57" t="s">
        <v>714</v>
      </c>
      <c r="M470" s="53" t="s">
        <v>18</v>
      </c>
      <c r="N470" s="53" t="s">
        <v>595</v>
      </c>
      <c r="O470" s="53" t="s">
        <v>595</v>
      </c>
      <c r="P470" s="53" t="s">
        <v>703</v>
      </c>
      <c r="Q470" s="63" t="s">
        <v>681</v>
      </c>
      <c r="R470" s="56"/>
    </row>
    <row r="471" spans="1:18" s="53" customFormat="1" ht="12" customHeight="1" x14ac:dyDescent="0.15">
      <c r="A471" s="62">
        <v>382357</v>
      </c>
      <c r="B471" s="53" t="s">
        <v>1012</v>
      </c>
      <c r="C471" s="54">
        <v>385</v>
      </c>
      <c r="D471" s="54" t="s">
        <v>737</v>
      </c>
      <c r="E471" s="54"/>
      <c r="H471" s="57" t="s">
        <v>802</v>
      </c>
      <c r="I471" s="57" t="s">
        <v>21</v>
      </c>
      <c r="J471" s="57" t="s">
        <v>49</v>
      </c>
      <c r="K471" s="57" t="s">
        <v>738</v>
      </c>
      <c r="L471" s="57" t="s">
        <v>714</v>
      </c>
      <c r="M471" s="53" t="s">
        <v>18</v>
      </c>
      <c r="N471" s="53" t="s">
        <v>58</v>
      </c>
      <c r="O471" s="53" t="s">
        <v>595</v>
      </c>
      <c r="P471" s="53" t="s">
        <v>921</v>
      </c>
      <c r="Q471" s="63" t="s">
        <v>681</v>
      </c>
      <c r="R471" s="56"/>
    </row>
    <row r="472" spans="1:18" s="53" customFormat="1" ht="12" customHeight="1" x14ac:dyDescent="0.15">
      <c r="A472" s="62">
        <v>382380</v>
      </c>
      <c r="B472" s="53" t="s">
        <v>1013</v>
      </c>
      <c r="C472" s="54">
        <v>850</v>
      </c>
      <c r="D472" s="54" t="s">
        <v>678</v>
      </c>
      <c r="E472" s="63"/>
      <c r="H472" s="57" t="s">
        <v>802</v>
      </c>
      <c r="I472" s="57" t="s">
        <v>21</v>
      </c>
      <c r="J472" s="57" t="s">
        <v>49</v>
      </c>
      <c r="K472" s="57" t="s">
        <v>738</v>
      </c>
      <c r="L472" s="57" t="s">
        <v>714</v>
      </c>
      <c r="M472" s="53" t="s">
        <v>18</v>
      </c>
      <c r="N472" s="53" t="s">
        <v>595</v>
      </c>
      <c r="O472" s="53" t="s">
        <v>595</v>
      </c>
      <c r="P472" s="57" t="s">
        <v>836</v>
      </c>
      <c r="Q472" s="63" t="s">
        <v>681</v>
      </c>
      <c r="R472" s="56"/>
    </row>
    <row r="473" spans="1:18" s="53" customFormat="1" ht="12" customHeight="1" x14ac:dyDescent="0.15">
      <c r="A473" s="62">
        <v>382381</v>
      </c>
      <c r="B473" s="53" t="s">
        <v>1014</v>
      </c>
      <c r="C473" s="54">
        <v>499</v>
      </c>
      <c r="D473" s="54" t="s">
        <v>678</v>
      </c>
      <c r="E473" s="54"/>
      <c r="H473" s="57" t="s">
        <v>802</v>
      </c>
      <c r="I473" s="57" t="s">
        <v>21</v>
      </c>
      <c r="J473" s="57" t="s">
        <v>49</v>
      </c>
      <c r="K473" s="57" t="s">
        <v>738</v>
      </c>
      <c r="L473" s="57" t="s">
        <v>714</v>
      </c>
      <c r="M473" s="53" t="s">
        <v>18</v>
      </c>
      <c r="N473" s="53" t="s">
        <v>595</v>
      </c>
      <c r="O473" s="53" t="s">
        <v>595</v>
      </c>
      <c r="P473" s="53" t="s">
        <v>836</v>
      </c>
      <c r="Q473" s="63" t="s">
        <v>681</v>
      </c>
      <c r="R473" s="56"/>
    </row>
    <row r="474" spans="1:18" s="53" customFormat="1" ht="12" customHeight="1" x14ac:dyDescent="0.15">
      <c r="A474" s="62">
        <v>382396</v>
      </c>
      <c r="B474" s="53" t="s">
        <v>1015</v>
      </c>
      <c r="C474" s="54">
        <v>350</v>
      </c>
      <c r="D474" s="54" t="s">
        <v>678</v>
      </c>
      <c r="E474" s="54"/>
      <c r="H474" s="57" t="s">
        <v>802</v>
      </c>
      <c r="I474" s="57" t="s">
        <v>21</v>
      </c>
      <c r="J474" s="57" t="s">
        <v>49</v>
      </c>
      <c r="K474" s="57" t="s">
        <v>738</v>
      </c>
      <c r="L474" s="57" t="s">
        <v>714</v>
      </c>
      <c r="M474" s="53" t="s">
        <v>18</v>
      </c>
      <c r="N474" s="53" t="s">
        <v>58</v>
      </c>
      <c r="O474" s="53" t="s">
        <v>34</v>
      </c>
      <c r="P474" s="53" t="s">
        <v>711</v>
      </c>
      <c r="Q474" s="63" t="s">
        <v>681</v>
      </c>
      <c r="R474" s="56"/>
    </row>
    <row r="475" spans="1:18" s="53" customFormat="1" ht="12" customHeight="1" x14ac:dyDescent="0.15">
      <c r="A475" s="62">
        <v>382399</v>
      </c>
      <c r="B475" s="53" t="s">
        <v>1016</v>
      </c>
      <c r="C475" s="54">
        <v>160</v>
      </c>
      <c r="D475" s="54" t="s">
        <v>696</v>
      </c>
      <c r="E475" s="54"/>
      <c r="H475" s="57" t="s">
        <v>802</v>
      </c>
      <c r="I475" s="57" t="s">
        <v>21</v>
      </c>
      <c r="J475" s="57" t="s">
        <v>49</v>
      </c>
      <c r="K475" s="57" t="s">
        <v>738</v>
      </c>
      <c r="L475" s="57" t="s">
        <v>714</v>
      </c>
      <c r="M475" s="53" t="s">
        <v>18</v>
      </c>
      <c r="N475" s="53" t="s">
        <v>58</v>
      </c>
      <c r="O475" s="53" t="s">
        <v>595</v>
      </c>
      <c r="P475" s="53" t="s">
        <v>58</v>
      </c>
      <c r="Q475" s="63" t="s">
        <v>681</v>
      </c>
      <c r="R475" s="56"/>
    </row>
    <row r="476" spans="1:18" s="53" customFormat="1" ht="12" customHeight="1" x14ac:dyDescent="0.15">
      <c r="A476" s="62">
        <v>382408</v>
      </c>
      <c r="B476" s="53" t="s">
        <v>1017</v>
      </c>
      <c r="C476" s="54">
        <v>450</v>
      </c>
      <c r="D476" s="54" t="s">
        <v>678</v>
      </c>
      <c r="E476" s="54"/>
      <c r="H476" s="57" t="s">
        <v>802</v>
      </c>
      <c r="I476" s="57" t="s">
        <v>21</v>
      </c>
      <c r="J476" s="57" t="s">
        <v>49</v>
      </c>
      <c r="K476" s="57" t="s">
        <v>738</v>
      </c>
      <c r="L476" s="57" t="s">
        <v>714</v>
      </c>
      <c r="M476" s="53" t="s">
        <v>18</v>
      </c>
      <c r="N476" s="53" t="s">
        <v>595</v>
      </c>
      <c r="O476" s="53" t="s">
        <v>595</v>
      </c>
      <c r="P476" s="53" t="s">
        <v>816</v>
      </c>
      <c r="Q476" s="63" t="s">
        <v>681</v>
      </c>
      <c r="R476" s="56"/>
    </row>
    <row r="477" spans="1:18" s="53" customFormat="1" ht="12" customHeight="1" x14ac:dyDescent="0.15">
      <c r="A477" s="62">
        <v>382416</v>
      </c>
      <c r="B477" s="53" t="s">
        <v>1018</v>
      </c>
      <c r="C477" s="54">
        <v>375</v>
      </c>
      <c r="D477" s="54" t="s">
        <v>708</v>
      </c>
      <c r="E477" s="63"/>
      <c r="H477" s="57" t="s">
        <v>802</v>
      </c>
      <c r="I477" s="57" t="s">
        <v>21</v>
      </c>
      <c r="J477" s="57" t="s">
        <v>49</v>
      </c>
      <c r="K477" s="57" t="s">
        <v>738</v>
      </c>
      <c r="L477" s="57" t="s">
        <v>714</v>
      </c>
      <c r="M477" s="53" t="s">
        <v>18</v>
      </c>
      <c r="N477" s="53" t="s">
        <v>58</v>
      </c>
      <c r="O477" s="53" t="s">
        <v>595</v>
      </c>
      <c r="P477" s="57" t="s">
        <v>892</v>
      </c>
      <c r="Q477" s="63" t="s">
        <v>681</v>
      </c>
      <c r="R477" s="56"/>
    </row>
    <row r="478" spans="1:18" s="53" customFormat="1" ht="12" customHeight="1" x14ac:dyDescent="0.15">
      <c r="A478" s="62">
        <v>382417</v>
      </c>
      <c r="B478" s="53" t="s">
        <v>1019</v>
      </c>
      <c r="C478" s="54">
        <v>399</v>
      </c>
      <c r="D478" s="54" t="s">
        <v>678</v>
      </c>
      <c r="E478" s="54"/>
      <c r="H478" s="57" t="s">
        <v>802</v>
      </c>
      <c r="I478" s="57" t="s">
        <v>21</v>
      </c>
      <c r="J478" s="57" t="s">
        <v>49</v>
      </c>
      <c r="K478" s="57" t="s">
        <v>738</v>
      </c>
      <c r="L478" s="57" t="s">
        <v>714</v>
      </c>
      <c r="M478" s="53" t="s">
        <v>18</v>
      </c>
      <c r="N478" s="53" t="s">
        <v>58</v>
      </c>
      <c r="O478" s="53" t="s">
        <v>595</v>
      </c>
      <c r="P478" s="53" t="s">
        <v>901</v>
      </c>
      <c r="Q478" s="63" t="s">
        <v>681</v>
      </c>
      <c r="R478" s="56"/>
    </row>
    <row r="479" spans="1:18" s="53" customFormat="1" ht="12" customHeight="1" x14ac:dyDescent="0.15">
      <c r="A479" s="62">
        <v>382429</v>
      </c>
      <c r="B479" s="53" t="s">
        <v>1020</v>
      </c>
      <c r="C479" s="54">
        <v>600</v>
      </c>
      <c r="D479" s="63" t="s">
        <v>708</v>
      </c>
      <c r="E479" s="63"/>
      <c r="H479" s="57" t="s">
        <v>802</v>
      </c>
      <c r="I479" s="57" t="s">
        <v>21</v>
      </c>
      <c r="J479" s="57" t="s">
        <v>49</v>
      </c>
      <c r="K479" s="57" t="s">
        <v>738</v>
      </c>
      <c r="L479" s="57" t="s">
        <v>714</v>
      </c>
      <c r="M479" s="53" t="s">
        <v>18</v>
      </c>
      <c r="N479" s="53" t="s">
        <v>595</v>
      </c>
      <c r="O479" s="53" t="s">
        <v>595</v>
      </c>
      <c r="P479" s="57" t="s">
        <v>836</v>
      </c>
      <c r="Q479" s="63" t="s">
        <v>681</v>
      </c>
      <c r="R479" s="56"/>
    </row>
    <row r="480" spans="1:18" s="53" customFormat="1" x14ac:dyDescent="0.15">
      <c r="A480" s="62">
        <v>382432</v>
      </c>
      <c r="B480" s="53" t="s">
        <v>1021</v>
      </c>
      <c r="C480" s="54">
        <v>1250</v>
      </c>
      <c r="D480" s="54" t="s">
        <v>678</v>
      </c>
      <c r="E480" s="54"/>
      <c r="H480" s="57" t="s">
        <v>802</v>
      </c>
      <c r="I480" s="57" t="s">
        <v>21</v>
      </c>
      <c r="J480" s="57" t="s">
        <v>49</v>
      </c>
      <c r="K480" s="57" t="s">
        <v>738</v>
      </c>
      <c r="L480" s="57" t="s">
        <v>714</v>
      </c>
      <c r="M480" s="53" t="s">
        <v>18</v>
      </c>
      <c r="N480" s="53" t="s">
        <v>595</v>
      </c>
      <c r="O480" s="53" t="s">
        <v>595</v>
      </c>
      <c r="P480" s="53" t="s">
        <v>836</v>
      </c>
      <c r="Q480" s="63" t="s">
        <v>681</v>
      </c>
      <c r="R480" s="56"/>
    </row>
    <row r="481" spans="1:18" s="53" customFormat="1" ht="12" customHeight="1" x14ac:dyDescent="0.15">
      <c r="A481" s="62">
        <v>382436</v>
      </c>
      <c r="B481" s="53" t="s">
        <v>1022</v>
      </c>
      <c r="C481" s="54">
        <v>550</v>
      </c>
      <c r="D481" s="54" t="s">
        <v>678</v>
      </c>
      <c r="E481" s="54"/>
      <c r="H481" s="57" t="s">
        <v>802</v>
      </c>
      <c r="I481" s="57" t="s">
        <v>21</v>
      </c>
      <c r="J481" s="57" t="s">
        <v>49</v>
      </c>
      <c r="K481" s="57" t="s">
        <v>738</v>
      </c>
      <c r="L481" s="57" t="s">
        <v>714</v>
      </c>
      <c r="M481" s="53" t="s">
        <v>18</v>
      </c>
      <c r="N481" s="53" t="s">
        <v>595</v>
      </c>
      <c r="O481" s="53" t="s">
        <v>595</v>
      </c>
      <c r="P481" s="53" t="s">
        <v>836</v>
      </c>
      <c r="Q481" s="63" t="s">
        <v>681</v>
      </c>
      <c r="R481" s="56"/>
    </row>
    <row r="482" spans="1:18" s="53" customFormat="1" ht="12" customHeight="1" x14ac:dyDescent="0.15">
      <c r="A482" s="62">
        <v>390061</v>
      </c>
      <c r="B482" s="53" t="s">
        <v>1023</v>
      </c>
      <c r="C482" s="54">
        <v>750</v>
      </c>
      <c r="D482" s="54" t="s">
        <v>737</v>
      </c>
      <c r="E482" s="54"/>
      <c r="H482" s="53" t="s">
        <v>710</v>
      </c>
      <c r="J482" s="57"/>
      <c r="K482" s="57"/>
      <c r="L482" s="57"/>
      <c r="N482" s="53" t="s">
        <v>58</v>
      </c>
      <c r="O482" s="53" t="s">
        <v>595</v>
      </c>
      <c r="P482" s="53" t="s">
        <v>726</v>
      </c>
      <c r="Q482" s="63" t="s">
        <v>681</v>
      </c>
      <c r="R482" s="56"/>
    </row>
    <row r="483" spans="1:18" s="53" customFormat="1" ht="12" customHeight="1" x14ac:dyDescent="0.15">
      <c r="A483" s="62">
        <v>390063</v>
      </c>
      <c r="B483" s="53" t="s">
        <v>1024</v>
      </c>
      <c r="C483" s="54">
        <v>799</v>
      </c>
      <c r="D483" s="54" t="s">
        <v>678</v>
      </c>
      <c r="E483" s="63"/>
      <c r="H483" s="57" t="s">
        <v>720</v>
      </c>
      <c r="I483" s="57"/>
      <c r="J483" s="57"/>
      <c r="K483" s="57"/>
      <c r="L483" s="57"/>
      <c r="M483" s="57"/>
      <c r="N483" s="53" t="s">
        <v>58</v>
      </c>
      <c r="O483" s="53" t="s">
        <v>595</v>
      </c>
      <c r="P483" s="53" t="s">
        <v>895</v>
      </c>
      <c r="Q483" s="63" t="s">
        <v>681</v>
      </c>
      <c r="R483" s="56"/>
    </row>
    <row r="484" spans="1:18" s="53" customFormat="1" ht="12" customHeight="1" x14ac:dyDescent="0.15">
      <c r="A484" s="62">
        <v>390064</v>
      </c>
      <c r="B484" s="53" t="s">
        <v>1025</v>
      </c>
      <c r="C484" s="54">
        <v>799</v>
      </c>
      <c r="D484" s="54" t="s">
        <v>678</v>
      </c>
      <c r="E484" s="54"/>
      <c r="H484" s="57" t="s">
        <v>720</v>
      </c>
      <c r="J484" s="57"/>
      <c r="K484" s="57"/>
      <c r="L484" s="57"/>
      <c r="N484" s="53" t="s">
        <v>58</v>
      </c>
      <c r="O484" s="53" t="s">
        <v>595</v>
      </c>
      <c r="P484" s="53" t="s">
        <v>921</v>
      </c>
      <c r="Q484" s="63" t="s">
        <v>681</v>
      </c>
      <c r="R484" s="56"/>
    </row>
    <row r="485" spans="1:18" s="53" customFormat="1" ht="12" customHeight="1" x14ac:dyDescent="0.15">
      <c r="A485" s="62">
        <v>390065</v>
      </c>
      <c r="B485" s="53" t="s">
        <v>1026</v>
      </c>
      <c r="C485" s="54">
        <v>750</v>
      </c>
      <c r="D485" s="54" t="s">
        <v>678</v>
      </c>
      <c r="E485" s="54"/>
      <c r="H485" s="57" t="s">
        <v>720</v>
      </c>
      <c r="J485" s="57"/>
      <c r="K485" s="57"/>
      <c r="L485" s="57"/>
      <c r="N485" s="53" t="s">
        <v>58</v>
      </c>
      <c r="O485" s="53" t="s">
        <v>595</v>
      </c>
      <c r="P485" s="53" t="s">
        <v>921</v>
      </c>
      <c r="Q485" s="63" t="s">
        <v>681</v>
      </c>
      <c r="R485" s="56"/>
    </row>
    <row r="486" spans="1:18" s="53" customFormat="1" ht="12" customHeight="1" x14ac:dyDescent="0.15">
      <c r="A486" s="62">
        <v>390174</v>
      </c>
      <c r="B486" s="53" t="s">
        <v>1027</v>
      </c>
      <c r="C486" s="54">
        <v>750</v>
      </c>
      <c r="D486" s="54" t="s">
        <v>678</v>
      </c>
      <c r="E486" s="54"/>
      <c r="H486" s="53" t="s">
        <v>710</v>
      </c>
      <c r="J486" s="57"/>
      <c r="K486" s="57"/>
      <c r="L486" s="57"/>
      <c r="N486" s="53" t="s">
        <v>595</v>
      </c>
      <c r="O486" s="53" t="s">
        <v>595</v>
      </c>
      <c r="P486" s="53" t="s">
        <v>58</v>
      </c>
      <c r="Q486" s="63" t="s">
        <v>681</v>
      </c>
      <c r="R486" s="56"/>
    </row>
    <row r="487" spans="1:18" s="53" customFormat="1" ht="12" customHeight="1" x14ac:dyDescent="0.15">
      <c r="A487" s="62">
        <v>390262</v>
      </c>
      <c r="B487" s="53" t="s">
        <v>1028</v>
      </c>
      <c r="C487" s="54">
        <v>750</v>
      </c>
      <c r="D487" s="54" t="s">
        <v>678</v>
      </c>
      <c r="E487" s="54"/>
      <c r="H487" s="53" t="s">
        <v>776</v>
      </c>
      <c r="J487" s="57"/>
      <c r="K487" s="57"/>
      <c r="L487" s="57"/>
      <c r="N487" s="53" t="s">
        <v>595</v>
      </c>
      <c r="O487" s="53" t="s">
        <v>595</v>
      </c>
      <c r="P487" s="53" t="s">
        <v>58</v>
      </c>
      <c r="Q487" s="63" t="s">
        <v>681</v>
      </c>
      <c r="R487" s="56"/>
    </row>
    <row r="488" spans="1:18" s="53" customFormat="1" ht="12" customHeight="1" x14ac:dyDescent="0.15">
      <c r="A488" s="62">
        <v>390414</v>
      </c>
      <c r="B488" s="53" t="s">
        <v>1029</v>
      </c>
      <c r="C488" s="54">
        <v>750</v>
      </c>
      <c r="D488" s="63" t="s">
        <v>708</v>
      </c>
      <c r="E488" s="63"/>
      <c r="H488" s="53" t="s">
        <v>776</v>
      </c>
      <c r="I488" s="57"/>
      <c r="J488" s="57"/>
      <c r="K488" s="57"/>
      <c r="L488" s="57"/>
      <c r="M488" s="57"/>
      <c r="N488" s="53" t="s">
        <v>595</v>
      </c>
      <c r="O488" s="53" t="s">
        <v>595</v>
      </c>
      <c r="P488" s="57" t="s">
        <v>905</v>
      </c>
      <c r="Q488" s="63" t="s">
        <v>681</v>
      </c>
      <c r="R488" s="56"/>
    </row>
    <row r="489" spans="1:18" s="53" customFormat="1" ht="12" customHeight="1" x14ac:dyDescent="0.15">
      <c r="A489" s="62">
        <v>390500</v>
      </c>
      <c r="B489" s="53" t="s">
        <v>1030</v>
      </c>
      <c r="C489" s="54">
        <v>799</v>
      </c>
      <c r="D489" s="54" t="s">
        <v>678</v>
      </c>
      <c r="E489" s="54"/>
      <c r="H489" s="57" t="s">
        <v>720</v>
      </c>
      <c r="J489" s="57"/>
      <c r="K489" s="57"/>
      <c r="L489" s="57"/>
      <c r="N489" s="53" t="s">
        <v>58</v>
      </c>
      <c r="O489" s="53" t="s">
        <v>595</v>
      </c>
      <c r="P489" s="53" t="s">
        <v>901</v>
      </c>
      <c r="Q489" s="63" t="s">
        <v>681</v>
      </c>
      <c r="R489" s="56"/>
    </row>
    <row r="490" spans="1:18" s="53" customFormat="1" ht="12" customHeight="1" x14ac:dyDescent="0.15">
      <c r="A490" s="62">
        <v>390647</v>
      </c>
      <c r="B490" s="53" t="s">
        <v>1031</v>
      </c>
      <c r="C490" s="54">
        <v>900</v>
      </c>
      <c r="D490" s="54" t="s">
        <v>678</v>
      </c>
      <c r="E490" s="54"/>
      <c r="H490" s="53" t="s">
        <v>776</v>
      </c>
      <c r="J490" s="57"/>
      <c r="K490" s="57"/>
      <c r="L490" s="57"/>
      <c r="N490" s="53" t="s">
        <v>58</v>
      </c>
      <c r="O490" s="53" t="s">
        <v>595</v>
      </c>
      <c r="P490" s="53" t="s">
        <v>905</v>
      </c>
      <c r="Q490" s="63" t="s">
        <v>681</v>
      </c>
      <c r="R490" s="56"/>
    </row>
    <row r="491" spans="1:18" s="53" customFormat="1" ht="12" customHeight="1" x14ac:dyDescent="0.15">
      <c r="A491" s="62">
        <v>390914</v>
      </c>
      <c r="B491" s="53" t="s">
        <v>1032</v>
      </c>
      <c r="C491" s="54">
        <v>250</v>
      </c>
      <c r="D491" s="54" t="s">
        <v>737</v>
      </c>
      <c r="E491" s="54" t="s">
        <v>696</v>
      </c>
      <c r="H491" s="53" t="s">
        <v>812</v>
      </c>
      <c r="J491" s="57"/>
      <c r="K491" s="57"/>
      <c r="L491" s="57"/>
      <c r="N491" s="53" t="s">
        <v>58</v>
      </c>
      <c r="O491" s="53" t="s">
        <v>595</v>
      </c>
      <c r="P491" s="53" t="s">
        <v>949</v>
      </c>
      <c r="Q491" s="63" t="s">
        <v>681</v>
      </c>
      <c r="R491" s="56"/>
    </row>
    <row r="492" spans="1:18" s="53" customFormat="1" ht="12" customHeight="1" x14ac:dyDescent="0.15">
      <c r="A492" s="62">
        <v>391120</v>
      </c>
      <c r="B492" s="53" t="s">
        <v>1033</v>
      </c>
      <c r="C492" s="54">
        <v>900</v>
      </c>
      <c r="D492" s="54" t="s">
        <v>678</v>
      </c>
      <c r="E492" s="63"/>
      <c r="H492" s="57" t="s">
        <v>776</v>
      </c>
      <c r="I492" s="57"/>
      <c r="J492" s="57"/>
      <c r="K492" s="57"/>
      <c r="L492" s="57"/>
      <c r="M492" s="57"/>
      <c r="N492" s="53" t="s">
        <v>58</v>
      </c>
      <c r="O492" s="53" t="s">
        <v>595</v>
      </c>
      <c r="P492" s="57" t="s">
        <v>913</v>
      </c>
      <c r="Q492" s="63" t="s">
        <v>681</v>
      </c>
      <c r="R492" s="56"/>
    </row>
    <row r="493" spans="1:18" s="53" customFormat="1" ht="12" customHeight="1" x14ac:dyDescent="0.15">
      <c r="A493" s="62">
        <v>391124</v>
      </c>
      <c r="B493" s="53" t="s">
        <v>1034</v>
      </c>
      <c r="C493" s="54">
        <v>199</v>
      </c>
      <c r="D493" s="54" t="s">
        <v>678</v>
      </c>
      <c r="E493" s="54"/>
      <c r="H493" s="53" t="s">
        <v>827</v>
      </c>
      <c r="J493" s="57"/>
      <c r="K493" s="57"/>
      <c r="L493" s="57"/>
      <c r="N493" s="53" t="s">
        <v>58</v>
      </c>
      <c r="O493" s="53" t="s">
        <v>595</v>
      </c>
      <c r="P493" s="53" t="s">
        <v>735</v>
      </c>
      <c r="Q493" s="63" t="s">
        <v>681</v>
      </c>
      <c r="R493" s="56"/>
    </row>
    <row r="494" spans="1:18" s="53" customFormat="1" ht="12" customHeight="1" x14ac:dyDescent="0.15">
      <c r="A494" s="62">
        <v>391132</v>
      </c>
      <c r="B494" s="53" t="s">
        <v>1035</v>
      </c>
      <c r="C494" s="54">
        <v>199</v>
      </c>
      <c r="D494" s="54" t="s">
        <v>737</v>
      </c>
      <c r="E494" s="54"/>
      <c r="H494" s="53" t="s">
        <v>827</v>
      </c>
      <c r="J494" s="57"/>
      <c r="K494" s="57"/>
      <c r="L494" s="57"/>
      <c r="N494" s="53" t="s">
        <v>58</v>
      </c>
      <c r="O494" s="53" t="s">
        <v>595</v>
      </c>
      <c r="P494" s="53" t="s">
        <v>1036</v>
      </c>
      <c r="Q494" s="63" t="s">
        <v>681</v>
      </c>
      <c r="R494" s="56"/>
    </row>
    <row r="495" spans="1:18" s="53" customFormat="1" ht="12" customHeight="1" x14ac:dyDescent="0.15">
      <c r="A495" s="62">
        <v>391191</v>
      </c>
      <c r="B495" s="53" t="s">
        <v>1037</v>
      </c>
      <c r="C495" s="54">
        <v>550</v>
      </c>
      <c r="D495" s="54" t="s">
        <v>702</v>
      </c>
      <c r="E495" s="54"/>
      <c r="H495" s="53" t="s">
        <v>812</v>
      </c>
      <c r="J495" s="57"/>
      <c r="K495" s="57"/>
      <c r="L495" s="57"/>
      <c r="N495" s="53" t="s">
        <v>58</v>
      </c>
      <c r="O495" s="53" t="s">
        <v>595</v>
      </c>
      <c r="P495" s="53" t="s">
        <v>726</v>
      </c>
      <c r="Q495" s="63" t="s">
        <v>681</v>
      </c>
      <c r="R495" s="56"/>
    </row>
    <row r="496" spans="1:18" s="53" customFormat="1" ht="12" customHeight="1" x14ac:dyDescent="0.15">
      <c r="A496" s="62">
        <v>391306</v>
      </c>
      <c r="B496" s="53" t="s">
        <v>1038</v>
      </c>
      <c r="C496" s="54">
        <v>299</v>
      </c>
      <c r="D496" s="54" t="s">
        <v>678</v>
      </c>
      <c r="E496" s="54"/>
      <c r="H496" s="53" t="s">
        <v>710</v>
      </c>
      <c r="J496" s="57"/>
      <c r="K496" s="57"/>
      <c r="L496" s="57"/>
      <c r="N496" s="53" t="s">
        <v>58</v>
      </c>
      <c r="O496" s="53" t="s">
        <v>595</v>
      </c>
      <c r="P496" s="53" t="s">
        <v>735</v>
      </c>
      <c r="Q496" s="63" t="s">
        <v>681</v>
      </c>
      <c r="R496" s="56"/>
    </row>
    <row r="497" spans="1:18" s="53" customFormat="1" ht="12" customHeight="1" x14ac:dyDescent="0.15">
      <c r="A497" s="62">
        <v>391312</v>
      </c>
      <c r="B497" s="53" t="s">
        <v>1039</v>
      </c>
      <c r="C497" s="54">
        <v>350</v>
      </c>
      <c r="D497" s="54" t="s">
        <v>708</v>
      </c>
      <c r="E497" s="54"/>
      <c r="H497" s="53" t="s">
        <v>843</v>
      </c>
      <c r="J497" s="57"/>
      <c r="K497" s="57"/>
      <c r="L497" s="57"/>
      <c r="N497" s="53" t="s">
        <v>58</v>
      </c>
      <c r="O497" s="53" t="s">
        <v>595</v>
      </c>
      <c r="P497" s="53" t="s">
        <v>726</v>
      </c>
      <c r="Q497" s="63" t="s">
        <v>681</v>
      </c>
      <c r="R497" s="56"/>
    </row>
    <row r="498" spans="1:18" s="53" customFormat="1" ht="12" customHeight="1" x14ac:dyDescent="0.15">
      <c r="A498" s="62">
        <v>391694</v>
      </c>
      <c r="B498" s="53" t="s">
        <v>1040</v>
      </c>
      <c r="C498" s="54">
        <v>799</v>
      </c>
      <c r="D498" s="54" t="s">
        <v>678</v>
      </c>
      <c r="E498" s="63"/>
      <c r="H498" s="57" t="s">
        <v>679</v>
      </c>
      <c r="I498" s="57"/>
      <c r="J498" s="57"/>
      <c r="K498" s="57"/>
      <c r="L498" s="57"/>
      <c r="M498" s="57"/>
      <c r="N498" s="53" t="s">
        <v>58</v>
      </c>
      <c r="O498" s="53" t="s">
        <v>595</v>
      </c>
      <c r="P498" s="57" t="s">
        <v>1041</v>
      </c>
      <c r="Q498" s="63" t="s">
        <v>681</v>
      </c>
      <c r="R498" s="56"/>
    </row>
    <row r="499" spans="1:18" s="53" customFormat="1" ht="12" customHeight="1" x14ac:dyDescent="0.15">
      <c r="A499" s="62">
        <v>391724</v>
      </c>
      <c r="B499" s="53" t="s">
        <v>1042</v>
      </c>
      <c r="C499" s="54">
        <v>275</v>
      </c>
      <c r="D499" s="54" t="s">
        <v>678</v>
      </c>
      <c r="E499" s="54"/>
      <c r="H499" s="53" t="s">
        <v>686</v>
      </c>
      <c r="J499" s="57"/>
      <c r="K499" s="57"/>
      <c r="L499" s="57"/>
      <c r="N499" s="53" t="s">
        <v>595</v>
      </c>
      <c r="O499" s="53" t="s">
        <v>595</v>
      </c>
      <c r="P499" s="53" t="s">
        <v>842</v>
      </c>
      <c r="Q499" s="63" t="s">
        <v>681</v>
      </c>
      <c r="R499" s="56"/>
    </row>
    <row r="500" spans="1:18" s="53" customFormat="1" x14ac:dyDescent="0.15">
      <c r="A500" s="62">
        <v>391727</v>
      </c>
      <c r="B500" s="53" t="s">
        <v>1043</v>
      </c>
      <c r="C500" s="54">
        <v>299</v>
      </c>
      <c r="D500" s="54" t="s">
        <v>684</v>
      </c>
      <c r="E500" s="54"/>
      <c r="H500" s="53" t="s">
        <v>710</v>
      </c>
      <c r="J500" s="57"/>
      <c r="K500" s="57"/>
      <c r="L500" s="57"/>
      <c r="N500" s="53" t="s">
        <v>595</v>
      </c>
      <c r="P500" s="53" t="s">
        <v>842</v>
      </c>
      <c r="Q500" s="63" t="s">
        <v>681</v>
      </c>
      <c r="R500" s="56"/>
    </row>
    <row r="501" spans="1:18" s="53" customFormat="1" ht="12" customHeight="1" x14ac:dyDescent="0.15">
      <c r="A501" s="62">
        <v>391772</v>
      </c>
      <c r="B501" s="53" t="s">
        <v>1044</v>
      </c>
      <c r="C501" s="54">
        <v>850</v>
      </c>
      <c r="D501" s="54" t="s">
        <v>678</v>
      </c>
      <c r="E501" s="54"/>
      <c r="H501" s="53" t="s">
        <v>710</v>
      </c>
      <c r="J501" s="57"/>
      <c r="K501" s="57"/>
      <c r="L501" s="57"/>
      <c r="N501" s="53" t="s">
        <v>595</v>
      </c>
      <c r="O501" s="53" t="s">
        <v>595</v>
      </c>
      <c r="P501" s="53" t="s">
        <v>58</v>
      </c>
      <c r="Q501" s="63" t="s">
        <v>681</v>
      </c>
      <c r="R501" s="56"/>
    </row>
    <row r="502" spans="1:18" s="53" customFormat="1" ht="12" customHeight="1" x14ac:dyDescent="0.15">
      <c r="A502" s="62">
        <v>392105</v>
      </c>
      <c r="B502" s="53" t="s">
        <v>1045</v>
      </c>
      <c r="C502" s="54">
        <v>550</v>
      </c>
      <c r="D502" s="54" t="s">
        <v>702</v>
      </c>
      <c r="E502" s="54"/>
      <c r="H502" s="53" t="s">
        <v>787</v>
      </c>
      <c r="J502" s="57"/>
      <c r="K502" s="57"/>
      <c r="L502" s="57"/>
      <c r="N502" s="53" t="s">
        <v>58</v>
      </c>
      <c r="O502" s="53" t="s">
        <v>595</v>
      </c>
      <c r="P502" s="53" t="s">
        <v>726</v>
      </c>
      <c r="Q502" s="63" t="s">
        <v>681</v>
      </c>
      <c r="R502" s="56"/>
    </row>
    <row r="503" spans="1:18" s="53" customFormat="1" ht="12" customHeight="1" x14ac:dyDescent="0.15">
      <c r="A503" s="62">
        <v>392106</v>
      </c>
      <c r="B503" s="53" t="s">
        <v>1046</v>
      </c>
      <c r="C503" s="54">
        <v>550</v>
      </c>
      <c r="D503" s="54" t="s">
        <v>678</v>
      </c>
      <c r="E503" s="54"/>
      <c r="H503" s="53" t="s">
        <v>710</v>
      </c>
      <c r="J503" s="57"/>
      <c r="K503" s="57"/>
      <c r="L503" s="57"/>
      <c r="N503" s="53" t="s">
        <v>595</v>
      </c>
      <c r="O503" s="53" t="s">
        <v>595</v>
      </c>
      <c r="P503" s="53" t="s">
        <v>726</v>
      </c>
      <c r="Q503" s="63" t="s">
        <v>681</v>
      </c>
      <c r="R503" s="56"/>
    </row>
    <row r="504" spans="1:18" s="53" customFormat="1" ht="12" customHeight="1" x14ac:dyDescent="0.15">
      <c r="A504" s="62">
        <v>392146</v>
      </c>
      <c r="B504" s="53" t="s">
        <v>1047</v>
      </c>
      <c r="C504" s="54">
        <v>700</v>
      </c>
      <c r="D504" s="54" t="s">
        <v>678</v>
      </c>
      <c r="E504" s="54"/>
      <c r="H504" s="53" t="s">
        <v>710</v>
      </c>
      <c r="J504" s="57"/>
      <c r="K504" s="57"/>
      <c r="L504" s="57"/>
      <c r="N504" s="53" t="s">
        <v>595</v>
      </c>
      <c r="O504" s="53" t="s">
        <v>595</v>
      </c>
      <c r="P504" s="53" t="s">
        <v>703</v>
      </c>
      <c r="Q504" s="63" t="s">
        <v>681</v>
      </c>
      <c r="R504" s="56"/>
    </row>
    <row r="505" spans="1:18" s="53" customFormat="1" ht="12" customHeight="1" x14ac:dyDescent="0.15">
      <c r="A505" s="62">
        <v>392148</v>
      </c>
      <c r="B505" s="53" t="s">
        <v>1048</v>
      </c>
      <c r="C505" s="54">
        <v>399</v>
      </c>
      <c r="D505" s="54" t="s">
        <v>678</v>
      </c>
      <c r="E505" s="54"/>
      <c r="H505" s="53" t="s">
        <v>710</v>
      </c>
      <c r="J505" s="57"/>
      <c r="K505" s="57"/>
      <c r="L505" s="57"/>
      <c r="N505" s="53" t="s">
        <v>595</v>
      </c>
      <c r="O505" s="53" t="s">
        <v>595</v>
      </c>
      <c r="P505" s="53" t="s">
        <v>921</v>
      </c>
      <c r="Q505" s="63" t="s">
        <v>681</v>
      </c>
      <c r="R505" s="56"/>
    </row>
    <row r="506" spans="1:18" s="53" customFormat="1" ht="12" customHeight="1" x14ac:dyDescent="0.15">
      <c r="A506" s="62">
        <v>392160</v>
      </c>
      <c r="B506" s="53" t="s">
        <v>1049</v>
      </c>
      <c r="C506" s="54">
        <v>450</v>
      </c>
      <c r="D506" s="54" t="s">
        <v>708</v>
      </c>
      <c r="E506" s="54"/>
      <c r="H506" s="53" t="s">
        <v>734</v>
      </c>
      <c r="I506" s="53" t="s">
        <v>776</v>
      </c>
      <c r="J506" s="57" t="s">
        <v>679</v>
      </c>
      <c r="K506" s="57"/>
      <c r="L506" s="57"/>
      <c r="N506" s="53" t="s">
        <v>58</v>
      </c>
      <c r="O506" s="53" t="s">
        <v>595</v>
      </c>
      <c r="P506" s="53" t="s">
        <v>1050</v>
      </c>
      <c r="Q506" s="63" t="s">
        <v>681</v>
      </c>
      <c r="R506" s="56"/>
    </row>
    <row r="507" spans="1:18" s="53" customFormat="1" ht="12" customHeight="1" x14ac:dyDescent="0.15">
      <c r="A507" s="62">
        <v>392162</v>
      </c>
      <c r="B507" s="53" t="s">
        <v>1051</v>
      </c>
      <c r="C507" s="54">
        <v>799</v>
      </c>
      <c r="D507" s="54" t="s">
        <v>678</v>
      </c>
      <c r="E507" s="54"/>
      <c r="H507" s="53" t="s">
        <v>734</v>
      </c>
      <c r="I507" s="53" t="s">
        <v>776</v>
      </c>
      <c r="J507" s="57" t="s">
        <v>679</v>
      </c>
      <c r="K507" s="57"/>
      <c r="L507" s="57"/>
      <c r="N507" s="53" t="s">
        <v>58</v>
      </c>
      <c r="O507" s="53" t="s">
        <v>595</v>
      </c>
      <c r="P507" s="53" t="s">
        <v>905</v>
      </c>
      <c r="Q507" s="63" t="s">
        <v>681</v>
      </c>
      <c r="R507" s="56"/>
    </row>
    <row r="508" spans="1:18" s="53" customFormat="1" ht="12" customHeight="1" x14ac:dyDescent="0.15">
      <c r="A508" s="62">
        <v>392163</v>
      </c>
      <c r="B508" s="53" t="s">
        <v>1052</v>
      </c>
      <c r="C508" s="54">
        <v>750</v>
      </c>
      <c r="D508" s="54" t="s">
        <v>678</v>
      </c>
      <c r="E508" s="54"/>
      <c r="H508" s="53" t="s">
        <v>734</v>
      </c>
      <c r="I508" s="53" t="s">
        <v>776</v>
      </c>
      <c r="J508" s="57" t="s">
        <v>679</v>
      </c>
      <c r="K508" s="57"/>
      <c r="L508" s="57"/>
      <c r="N508" s="53" t="s">
        <v>595</v>
      </c>
      <c r="O508" s="53" t="s">
        <v>595</v>
      </c>
      <c r="P508" s="53" t="s">
        <v>703</v>
      </c>
      <c r="Q508" s="63" t="s">
        <v>681</v>
      </c>
      <c r="R508" s="56"/>
    </row>
    <row r="509" spans="1:18" s="53" customFormat="1" ht="12" customHeight="1" x14ac:dyDescent="0.15">
      <c r="A509" s="62">
        <v>392179</v>
      </c>
      <c r="B509" s="53" t="s">
        <v>1053</v>
      </c>
      <c r="C509" s="54">
        <v>199</v>
      </c>
      <c r="D509" s="54" t="s">
        <v>678</v>
      </c>
      <c r="E509" s="54"/>
      <c r="H509" s="53" t="s">
        <v>734</v>
      </c>
      <c r="I509" s="53" t="s">
        <v>776</v>
      </c>
      <c r="J509" s="57" t="s">
        <v>679</v>
      </c>
      <c r="K509" s="57"/>
      <c r="L509" s="57"/>
      <c r="N509" s="53" t="s">
        <v>58</v>
      </c>
      <c r="O509" s="53" t="s">
        <v>595</v>
      </c>
      <c r="P509" s="53" t="s">
        <v>905</v>
      </c>
      <c r="Q509" s="63" t="s">
        <v>681</v>
      </c>
      <c r="R509" s="56"/>
    </row>
    <row r="510" spans="1:18" s="53" customFormat="1" ht="12" customHeight="1" x14ac:dyDescent="0.15">
      <c r="A510" s="62">
        <v>392207</v>
      </c>
      <c r="B510" s="53" t="s">
        <v>1054</v>
      </c>
      <c r="C510" s="54">
        <v>900</v>
      </c>
      <c r="D510" s="54" t="s">
        <v>678</v>
      </c>
      <c r="E510" s="63"/>
      <c r="H510" s="53" t="s">
        <v>734</v>
      </c>
      <c r="I510" s="53" t="s">
        <v>776</v>
      </c>
      <c r="J510" s="57" t="s">
        <v>679</v>
      </c>
      <c r="K510" s="57" t="s">
        <v>729</v>
      </c>
      <c r="L510" s="57"/>
      <c r="M510" s="57"/>
      <c r="N510" s="53" t="s">
        <v>58</v>
      </c>
      <c r="O510" s="53" t="s">
        <v>595</v>
      </c>
      <c r="P510" s="57" t="s">
        <v>703</v>
      </c>
      <c r="Q510" s="63" t="s">
        <v>681</v>
      </c>
      <c r="R510" s="56"/>
    </row>
    <row r="511" spans="1:18" s="53" customFormat="1" ht="12" customHeight="1" x14ac:dyDescent="0.15">
      <c r="A511" s="62">
        <v>392322</v>
      </c>
      <c r="B511" s="53" t="s">
        <v>1055</v>
      </c>
      <c r="C511" s="54">
        <v>199</v>
      </c>
      <c r="D511" s="54" t="s">
        <v>702</v>
      </c>
      <c r="E511" s="54"/>
      <c r="H511" s="53" t="s">
        <v>720</v>
      </c>
      <c r="J511" s="57"/>
      <c r="K511" s="57"/>
      <c r="L511" s="57"/>
      <c r="N511" s="53" t="s">
        <v>58</v>
      </c>
      <c r="O511" s="53" t="s">
        <v>595</v>
      </c>
      <c r="P511" s="53" t="s">
        <v>949</v>
      </c>
      <c r="Q511" s="63" t="s">
        <v>681</v>
      </c>
      <c r="R511" s="56"/>
    </row>
    <row r="512" spans="1:18" s="53" customFormat="1" ht="12" customHeight="1" x14ac:dyDescent="0.15">
      <c r="A512" s="62">
        <v>392350</v>
      </c>
      <c r="B512" s="53" t="s">
        <v>1056</v>
      </c>
      <c r="C512" s="54">
        <v>199</v>
      </c>
      <c r="D512" s="54" t="s">
        <v>755</v>
      </c>
      <c r="E512" s="54"/>
      <c r="H512" s="53" t="s">
        <v>691</v>
      </c>
      <c r="J512" s="57"/>
      <c r="K512" s="57"/>
      <c r="L512" s="57"/>
      <c r="N512" s="53" t="s">
        <v>58</v>
      </c>
      <c r="O512" s="53" t="s">
        <v>595</v>
      </c>
      <c r="P512" s="53" t="s">
        <v>949</v>
      </c>
      <c r="Q512" s="63" t="s">
        <v>681</v>
      </c>
      <c r="R512" s="56"/>
    </row>
    <row r="513" spans="1:18" s="53" customFormat="1" ht="12" customHeight="1" x14ac:dyDescent="0.15">
      <c r="A513" s="62">
        <v>392413</v>
      </c>
      <c r="B513" s="53" t="s">
        <v>1057</v>
      </c>
      <c r="C513" s="54">
        <v>600</v>
      </c>
      <c r="D513" s="54" t="s">
        <v>678</v>
      </c>
      <c r="E513" s="54"/>
      <c r="H513" s="53" t="s">
        <v>710</v>
      </c>
      <c r="J513" s="57"/>
      <c r="K513" s="57"/>
      <c r="L513" s="57"/>
      <c r="N513" s="53" t="s">
        <v>595</v>
      </c>
      <c r="O513" s="53" t="s">
        <v>595</v>
      </c>
      <c r="P513" s="53" t="s">
        <v>921</v>
      </c>
      <c r="Q513" s="63" t="s">
        <v>681</v>
      </c>
      <c r="R513" s="56"/>
    </row>
    <row r="514" spans="1:18" s="53" customFormat="1" ht="12" customHeight="1" x14ac:dyDescent="0.15">
      <c r="A514" s="62">
        <v>392445</v>
      </c>
      <c r="B514" s="53" t="s">
        <v>1058</v>
      </c>
      <c r="C514" s="54">
        <v>799</v>
      </c>
      <c r="D514" s="54" t="s">
        <v>678</v>
      </c>
      <c r="E514" s="54"/>
      <c r="H514" s="53" t="s">
        <v>734</v>
      </c>
      <c r="I514" s="53" t="s">
        <v>776</v>
      </c>
      <c r="J514" s="57" t="s">
        <v>679</v>
      </c>
      <c r="K514" s="57"/>
      <c r="L514" s="57"/>
      <c r="N514" s="53" t="s">
        <v>595</v>
      </c>
      <c r="O514" s="53" t="s">
        <v>595</v>
      </c>
      <c r="P514" s="53" t="s">
        <v>703</v>
      </c>
      <c r="Q514" s="63" t="s">
        <v>681</v>
      </c>
      <c r="R514" s="56"/>
    </row>
    <row r="515" spans="1:18" s="53" customFormat="1" ht="12" customHeight="1" x14ac:dyDescent="0.15">
      <c r="A515" s="62">
        <v>392611</v>
      </c>
      <c r="B515" s="53" t="s">
        <v>1059</v>
      </c>
      <c r="C515" s="54">
        <v>1500</v>
      </c>
      <c r="D515" s="54" t="s">
        <v>678</v>
      </c>
      <c r="E515" s="54"/>
      <c r="H515" s="53" t="s">
        <v>734</v>
      </c>
      <c r="I515" s="53" t="s">
        <v>776</v>
      </c>
      <c r="J515" s="57" t="s">
        <v>679</v>
      </c>
      <c r="K515" s="57"/>
      <c r="L515" s="57"/>
      <c r="N515" s="53" t="s">
        <v>58</v>
      </c>
      <c r="O515" s="53" t="s">
        <v>595</v>
      </c>
      <c r="P515" s="53" t="s">
        <v>703</v>
      </c>
      <c r="Q515" s="63" t="s">
        <v>681</v>
      </c>
      <c r="R515" s="56"/>
    </row>
    <row r="516" spans="1:18" s="53" customFormat="1" ht="12" customHeight="1" x14ac:dyDescent="0.15">
      <c r="A516" s="62">
        <v>392704</v>
      </c>
      <c r="B516" s="53" t="s">
        <v>1060</v>
      </c>
      <c r="C516" s="54">
        <v>499</v>
      </c>
      <c r="D516" s="54" t="s">
        <v>678</v>
      </c>
      <c r="E516" s="54"/>
      <c r="H516" s="53" t="s">
        <v>720</v>
      </c>
      <c r="J516" s="57"/>
      <c r="K516" s="57"/>
      <c r="L516" s="57"/>
      <c r="N516" s="53" t="s">
        <v>595</v>
      </c>
      <c r="O516" s="53" t="s">
        <v>595</v>
      </c>
      <c r="P516" s="53" t="s">
        <v>58</v>
      </c>
      <c r="Q516" s="63" t="s">
        <v>681</v>
      </c>
      <c r="R516" s="56"/>
    </row>
    <row r="517" spans="1:18" s="53" customFormat="1" ht="12" customHeight="1" x14ac:dyDescent="0.15">
      <c r="A517" s="62">
        <v>393092</v>
      </c>
      <c r="B517" s="53" t="s">
        <v>1061</v>
      </c>
      <c r="C517" s="54">
        <v>1500</v>
      </c>
      <c r="D517" s="54" t="s">
        <v>678</v>
      </c>
      <c r="E517" s="54"/>
      <c r="H517" s="53" t="s">
        <v>787</v>
      </c>
      <c r="I517" s="53" t="s">
        <v>835</v>
      </c>
      <c r="J517" s="57"/>
      <c r="K517" s="57"/>
      <c r="L517" s="57"/>
      <c r="N517" s="53" t="s">
        <v>595</v>
      </c>
      <c r="O517" s="53" t="s">
        <v>595</v>
      </c>
      <c r="P517" s="53" t="s">
        <v>58</v>
      </c>
      <c r="Q517" s="63" t="s">
        <v>681</v>
      </c>
      <c r="R517" s="56"/>
    </row>
    <row r="518" spans="1:18" s="53" customFormat="1" ht="12" customHeight="1" x14ac:dyDescent="0.15">
      <c r="A518" s="62">
        <v>393151</v>
      </c>
      <c r="B518" s="53" t="s">
        <v>1062</v>
      </c>
      <c r="C518" s="54">
        <v>50</v>
      </c>
      <c r="D518" s="54" t="s">
        <v>708</v>
      </c>
      <c r="E518" s="54"/>
      <c r="H518" s="53" t="s">
        <v>734</v>
      </c>
      <c r="I518" s="57" t="s">
        <v>776</v>
      </c>
      <c r="J518" s="57" t="s">
        <v>679</v>
      </c>
      <c r="K518" s="57"/>
      <c r="L518" s="57"/>
      <c r="N518" s="53" t="s">
        <v>595</v>
      </c>
      <c r="O518" s="53" t="s">
        <v>595</v>
      </c>
      <c r="P518" s="53" t="s">
        <v>1036</v>
      </c>
      <c r="Q518" s="63" t="s">
        <v>681</v>
      </c>
      <c r="R518" s="56"/>
    </row>
    <row r="519" spans="1:18" s="53" customFormat="1" ht="12" customHeight="1" x14ac:dyDescent="0.15">
      <c r="A519" s="62">
        <v>393217</v>
      </c>
      <c r="B519" s="53" t="s">
        <v>1063</v>
      </c>
      <c r="C519" s="54">
        <v>499</v>
      </c>
      <c r="D519" s="54" t="s">
        <v>678</v>
      </c>
      <c r="E519" s="54"/>
      <c r="H519" s="53" t="s">
        <v>787</v>
      </c>
      <c r="I519" s="53" t="s">
        <v>835</v>
      </c>
      <c r="J519" s="57"/>
      <c r="K519" s="57"/>
      <c r="L519" s="57"/>
      <c r="N519" s="53" t="s">
        <v>595</v>
      </c>
      <c r="O519" s="53" t="s">
        <v>595</v>
      </c>
      <c r="P519" s="53" t="s">
        <v>1064</v>
      </c>
      <c r="Q519" s="63" t="s">
        <v>681</v>
      </c>
      <c r="R519" s="56"/>
    </row>
    <row r="520" spans="1:18" s="53" customFormat="1" ht="12" customHeight="1" x14ac:dyDescent="0.15">
      <c r="A520" s="62">
        <v>393223</v>
      </c>
      <c r="B520" s="53" t="s">
        <v>1065</v>
      </c>
      <c r="C520" s="54">
        <v>450</v>
      </c>
      <c r="D520" s="54" t="s">
        <v>772</v>
      </c>
      <c r="E520" s="54"/>
      <c r="H520" s="53" t="s">
        <v>843</v>
      </c>
      <c r="J520" s="57"/>
      <c r="K520" s="57"/>
      <c r="L520" s="57"/>
      <c r="N520" s="53" t="s">
        <v>58</v>
      </c>
      <c r="O520" s="53" t="s">
        <v>595</v>
      </c>
      <c r="P520" s="53" t="s">
        <v>735</v>
      </c>
      <c r="Q520" s="63" t="s">
        <v>681</v>
      </c>
      <c r="R520" s="56"/>
    </row>
    <row r="521" spans="1:18" s="53" customFormat="1" ht="12" customHeight="1" x14ac:dyDescent="0.15">
      <c r="A521" s="62">
        <v>393332</v>
      </c>
      <c r="B521" s="53" t="s">
        <v>1066</v>
      </c>
      <c r="C521" s="54">
        <v>99</v>
      </c>
      <c r="D521" s="54" t="s">
        <v>684</v>
      </c>
      <c r="E521" s="54"/>
      <c r="H521" s="53" t="s">
        <v>710</v>
      </c>
      <c r="J521" s="57"/>
      <c r="K521" s="57"/>
      <c r="L521" s="57"/>
      <c r="N521" s="53" t="s">
        <v>595</v>
      </c>
      <c r="O521" s="53" t="s">
        <v>595</v>
      </c>
      <c r="P521" s="53" t="s">
        <v>58</v>
      </c>
      <c r="Q521" s="63" t="s">
        <v>681</v>
      </c>
      <c r="R521" s="56"/>
    </row>
    <row r="522" spans="1:18" s="53" customFormat="1" ht="12" customHeight="1" x14ac:dyDescent="0.15">
      <c r="A522" s="62">
        <v>393502</v>
      </c>
      <c r="B522" s="53" t="s">
        <v>1067</v>
      </c>
      <c r="C522" s="54">
        <v>350</v>
      </c>
      <c r="D522" s="54" t="s">
        <v>779</v>
      </c>
      <c r="E522" s="54"/>
      <c r="F522" s="53" t="s">
        <v>1068</v>
      </c>
      <c r="H522" s="53" t="s">
        <v>843</v>
      </c>
      <c r="J522" s="57"/>
      <c r="K522" s="57"/>
      <c r="L522" s="57"/>
      <c r="N522" s="53" t="s">
        <v>58</v>
      </c>
      <c r="O522" s="53" t="s">
        <v>595</v>
      </c>
      <c r="P522" s="53" t="s">
        <v>726</v>
      </c>
      <c r="Q522" s="63" t="s">
        <v>681</v>
      </c>
      <c r="R522" s="56"/>
    </row>
    <row r="523" spans="1:18" s="53" customFormat="1" ht="12" customHeight="1" x14ac:dyDescent="0.15">
      <c r="A523" s="62">
        <v>394090</v>
      </c>
      <c r="B523" s="53" t="s">
        <v>1069</v>
      </c>
      <c r="C523" s="54">
        <v>650</v>
      </c>
      <c r="D523" s="63" t="s">
        <v>678</v>
      </c>
      <c r="E523" s="63"/>
      <c r="H523" s="53" t="s">
        <v>679</v>
      </c>
      <c r="I523" s="57"/>
      <c r="J523" s="57"/>
      <c r="K523" s="57"/>
      <c r="L523" s="57"/>
      <c r="M523" s="57"/>
      <c r="N523" s="53" t="s">
        <v>58</v>
      </c>
      <c r="O523" s="53" t="s">
        <v>595</v>
      </c>
      <c r="P523" s="57" t="s">
        <v>1041</v>
      </c>
      <c r="Q523" s="63" t="s">
        <v>681</v>
      </c>
      <c r="R523" s="56"/>
    </row>
    <row r="524" spans="1:18" s="53" customFormat="1" ht="12" customHeight="1" x14ac:dyDescent="0.15">
      <c r="A524" s="62">
        <v>394700</v>
      </c>
      <c r="B524" s="53" t="s">
        <v>1070</v>
      </c>
      <c r="C524" s="54">
        <v>650</v>
      </c>
      <c r="D524" s="63" t="s">
        <v>678</v>
      </c>
      <c r="E524" s="54"/>
      <c r="H524" s="53" t="s">
        <v>710</v>
      </c>
      <c r="J524" s="57"/>
      <c r="K524" s="57"/>
      <c r="L524" s="57"/>
      <c r="N524" s="53" t="s">
        <v>595</v>
      </c>
      <c r="O524" s="53" t="s">
        <v>595</v>
      </c>
      <c r="P524" s="53" t="s">
        <v>58</v>
      </c>
      <c r="Q524" s="63" t="s">
        <v>681</v>
      </c>
      <c r="R524" s="56"/>
    </row>
    <row r="525" spans="1:18" s="53" customFormat="1" ht="12" customHeight="1" x14ac:dyDescent="0.15">
      <c r="A525" s="62">
        <v>394832</v>
      </c>
      <c r="B525" s="53" t="s">
        <v>1071</v>
      </c>
      <c r="C525" s="54">
        <v>250</v>
      </c>
      <c r="D525" s="63" t="s">
        <v>678</v>
      </c>
      <c r="E525" s="54"/>
      <c r="H525" s="53" t="s">
        <v>710</v>
      </c>
      <c r="J525" s="57"/>
      <c r="K525" s="57"/>
      <c r="L525" s="57"/>
      <c r="N525" s="53" t="s">
        <v>595</v>
      </c>
      <c r="O525" s="53" t="s">
        <v>595</v>
      </c>
      <c r="P525" s="53" t="s">
        <v>58</v>
      </c>
      <c r="Q525" s="63" t="s">
        <v>681</v>
      </c>
      <c r="R525" s="56"/>
    </row>
    <row r="526" spans="1:18" s="53" customFormat="1" ht="12" customHeight="1" x14ac:dyDescent="0.15">
      <c r="A526" s="62">
        <v>394967</v>
      </c>
      <c r="B526" s="53" t="s">
        <v>1072</v>
      </c>
      <c r="C526" s="54">
        <v>1100</v>
      </c>
      <c r="D526" s="63" t="s">
        <v>678</v>
      </c>
      <c r="E526" s="54"/>
      <c r="H526" s="53" t="s">
        <v>710</v>
      </c>
      <c r="J526" s="57"/>
      <c r="K526" s="57"/>
      <c r="L526" s="57"/>
      <c r="N526" s="53" t="s">
        <v>595</v>
      </c>
      <c r="O526" s="53" t="s">
        <v>595</v>
      </c>
      <c r="P526" s="53" t="s">
        <v>58</v>
      </c>
      <c r="Q526" s="63" t="s">
        <v>681</v>
      </c>
      <c r="R526" s="56"/>
    </row>
    <row r="527" spans="1:18" s="53" customFormat="1" ht="12" customHeight="1" x14ac:dyDescent="0.15">
      <c r="A527" s="62">
        <v>395023</v>
      </c>
      <c r="B527" s="53" t="s">
        <v>1073</v>
      </c>
      <c r="C527" s="54">
        <v>1250</v>
      </c>
      <c r="D527" s="54" t="s">
        <v>755</v>
      </c>
      <c r="E527" s="54"/>
      <c r="H527" s="53" t="s">
        <v>826</v>
      </c>
      <c r="J527" s="57"/>
      <c r="K527" s="57"/>
      <c r="L527" s="57"/>
      <c r="N527" s="53" t="s">
        <v>58</v>
      </c>
      <c r="O527" s="53" t="s">
        <v>595</v>
      </c>
      <c r="P527" s="53" t="s">
        <v>1074</v>
      </c>
      <c r="Q527" s="63" t="s">
        <v>681</v>
      </c>
      <c r="R527" s="56"/>
    </row>
    <row r="528" spans="1:18" s="53" customFormat="1" ht="12" customHeight="1" x14ac:dyDescent="0.15">
      <c r="A528" s="62">
        <v>395024</v>
      </c>
      <c r="B528" s="53" t="s">
        <v>1075</v>
      </c>
      <c r="C528" s="54">
        <v>850</v>
      </c>
      <c r="D528" s="54" t="s">
        <v>708</v>
      </c>
      <c r="E528" s="54"/>
      <c r="H528" s="53" t="s">
        <v>734</v>
      </c>
      <c r="I528" s="57" t="s">
        <v>776</v>
      </c>
      <c r="J528" s="57" t="s">
        <v>679</v>
      </c>
      <c r="K528" s="57"/>
      <c r="L528" s="57"/>
      <c r="N528" s="53" t="s">
        <v>595</v>
      </c>
      <c r="O528" s="53" t="s">
        <v>595</v>
      </c>
      <c r="P528" s="53" t="s">
        <v>703</v>
      </c>
      <c r="Q528" s="63" t="s">
        <v>681</v>
      </c>
      <c r="R528" s="56"/>
    </row>
    <row r="529" spans="1:18" s="53" customFormat="1" ht="12" customHeight="1" x14ac:dyDescent="0.15">
      <c r="A529" s="62">
        <v>395083</v>
      </c>
      <c r="B529" s="53" t="s">
        <v>1076</v>
      </c>
      <c r="C529" s="54">
        <v>1250</v>
      </c>
      <c r="D529" s="63" t="s">
        <v>678</v>
      </c>
      <c r="E529" s="54"/>
      <c r="H529" s="53" t="s">
        <v>826</v>
      </c>
      <c r="J529" s="57"/>
      <c r="K529" s="57"/>
      <c r="L529" s="57"/>
      <c r="N529" s="53" t="s">
        <v>58</v>
      </c>
      <c r="O529" s="53" t="s">
        <v>595</v>
      </c>
      <c r="P529" s="53" t="s">
        <v>1074</v>
      </c>
      <c r="Q529" s="63" t="s">
        <v>681</v>
      </c>
      <c r="R529" s="56"/>
    </row>
    <row r="530" spans="1:18" s="53" customFormat="1" ht="12" customHeight="1" x14ac:dyDescent="0.15">
      <c r="A530" s="62">
        <v>395207</v>
      </c>
      <c r="B530" s="53" t="s">
        <v>1077</v>
      </c>
      <c r="C530" s="54">
        <v>265</v>
      </c>
      <c r="D530" s="63" t="s">
        <v>678</v>
      </c>
      <c r="E530" s="54"/>
      <c r="H530" s="53" t="s">
        <v>787</v>
      </c>
      <c r="I530" s="53" t="s">
        <v>835</v>
      </c>
      <c r="J530" s="57"/>
      <c r="K530" s="57"/>
      <c r="L530" s="57"/>
      <c r="N530" s="53" t="s">
        <v>58</v>
      </c>
      <c r="O530" s="53" t="s">
        <v>595</v>
      </c>
      <c r="P530" s="53" t="s">
        <v>1041</v>
      </c>
      <c r="Q530" s="63" t="s">
        <v>681</v>
      </c>
      <c r="R530" s="56"/>
    </row>
    <row r="531" spans="1:18" s="53" customFormat="1" ht="12" customHeight="1" x14ac:dyDescent="0.15">
      <c r="A531" s="62">
        <v>395209</v>
      </c>
      <c r="B531" s="53" t="s">
        <v>1078</v>
      </c>
      <c r="C531" s="54">
        <v>150</v>
      </c>
      <c r="D531" s="63" t="s">
        <v>678</v>
      </c>
      <c r="E531" s="54"/>
      <c r="H531" s="53" t="s">
        <v>710</v>
      </c>
      <c r="J531" s="57"/>
      <c r="K531" s="57"/>
      <c r="L531" s="57"/>
      <c r="N531" s="53" t="s">
        <v>595</v>
      </c>
      <c r="O531" s="53" t="s">
        <v>595</v>
      </c>
      <c r="P531" s="53" t="s">
        <v>1079</v>
      </c>
      <c r="Q531" s="63" t="s">
        <v>681</v>
      </c>
      <c r="R531" s="56"/>
    </row>
    <row r="532" spans="1:18" s="53" customFormat="1" ht="12" customHeight="1" x14ac:dyDescent="0.15">
      <c r="A532" s="62">
        <v>395302</v>
      </c>
      <c r="B532" s="53" t="s">
        <v>1080</v>
      </c>
      <c r="C532" s="54">
        <v>149</v>
      </c>
      <c r="D532" s="63" t="s">
        <v>678</v>
      </c>
      <c r="E532" s="54"/>
      <c r="H532" s="53" t="s">
        <v>710</v>
      </c>
      <c r="J532" s="57"/>
      <c r="K532" s="57"/>
      <c r="L532" s="57"/>
      <c r="N532" s="53" t="s">
        <v>595</v>
      </c>
      <c r="O532" s="53" t="s">
        <v>595</v>
      </c>
      <c r="P532" s="53" t="s">
        <v>1079</v>
      </c>
      <c r="Q532" s="63" t="s">
        <v>681</v>
      </c>
      <c r="R532" s="56"/>
    </row>
    <row r="533" spans="1:18" s="53" customFormat="1" ht="12" customHeight="1" x14ac:dyDescent="0.15">
      <c r="A533" s="62">
        <v>395421</v>
      </c>
      <c r="B533" s="53" t="s">
        <v>1081</v>
      </c>
      <c r="C533" s="54">
        <v>199</v>
      </c>
      <c r="D533" s="63" t="s">
        <v>678</v>
      </c>
      <c r="E533" s="54"/>
      <c r="H533" s="53" t="s">
        <v>734</v>
      </c>
      <c r="I533" s="53" t="s">
        <v>776</v>
      </c>
      <c r="J533" s="57" t="s">
        <v>679</v>
      </c>
      <c r="K533" s="57"/>
      <c r="L533" s="57"/>
      <c r="N533" s="53" t="s">
        <v>58</v>
      </c>
      <c r="O533" s="53" t="s">
        <v>595</v>
      </c>
      <c r="P533" s="53" t="s">
        <v>1036</v>
      </c>
      <c r="Q533" s="63" t="s">
        <v>681</v>
      </c>
      <c r="R533" s="56"/>
    </row>
    <row r="534" spans="1:18" s="53" customFormat="1" ht="12" customHeight="1" x14ac:dyDescent="0.15">
      <c r="A534" s="62">
        <v>395614</v>
      </c>
      <c r="B534" s="53" t="s">
        <v>1082</v>
      </c>
      <c r="C534" s="54">
        <v>199</v>
      </c>
      <c r="D534" s="63" t="s">
        <v>678</v>
      </c>
      <c r="E534" s="54"/>
      <c r="H534" s="53" t="s">
        <v>710</v>
      </c>
      <c r="J534" s="57"/>
      <c r="K534" s="57"/>
      <c r="L534" s="57"/>
      <c r="N534" s="53" t="s">
        <v>595</v>
      </c>
      <c r="O534" s="53" t="s">
        <v>595</v>
      </c>
      <c r="P534" s="53" t="s">
        <v>949</v>
      </c>
      <c r="Q534" s="63" t="s">
        <v>681</v>
      </c>
      <c r="R534" s="56"/>
    </row>
    <row r="535" spans="1:18" s="53" customFormat="1" ht="12" customHeight="1" x14ac:dyDescent="0.15">
      <c r="A535" s="62">
        <v>395682</v>
      </c>
      <c r="B535" s="53" t="s">
        <v>1083</v>
      </c>
      <c r="C535" s="54">
        <v>750</v>
      </c>
      <c r="D535" s="54" t="s">
        <v>708</v>
      </c>
      <c r="E535" s="63"/>
      <c r="H535" s="57" t="s">
        <v>826</v>
      </c>
      <c r="I535" s="57"/>
      <c r="J535" s="57"/>
      <c r="K535" s="57"/>
      <c r="L535" s="57"/>
      <c r="M535" s="57"/>
      <c r="N535" s="53" t="s">
        <v>595</v>
      </c>
      <c r="O535" s="53" t="s">
        <v>595</v>
      </c>
      <c r="P535" s="53" t="s">
        <v>842</v>
      </c>
      <c r="Q535" s="63" t="s">
        <v>681</v>
      </c>
      <c r="R535" s="56"/>
    </row>
    <row r="536" spans="1:18" s="53" customFormat="1" ht="12" customHeight="1" x14ac:dyDescent="0.15">
      <c r="A536" s="62">
        <v>395908</v>
      </c>
      <c r="B536" s="53" t="s">
        <v>1084</v>
      </c>
      <c r="C536" s="54">
        <v>215</v>
      </c>
      <c r="D536" s="63" t="s">
        <v>755</v>
      </c>
      <c r="E536" s="63"/>
      <c r="H536" s="57" t="s">
        <v>827</v>
      </c>
      <c r="I536" s="57"/>
      <c r="J536" s="57"/>
      <c r="K536" s="57"/>
      <c r="L536" s="57"/>
      <c r="M536" s="57"/>
      <c r="N536" s="53" t="s">
        <v>595</v>
      </c>
      <c r="O536" s="53" t="s">
        <v>595</v>
      </c>
      <c r="P536" s="57" t="s">
        <v>693</v>
      </c>
      <c r="Q536" s="63" t="s">
        <v>681</v>
      </c>
      <c r="R536" s="56"/>
    </row>
    <row r="537" spans="1:18" s="53" customFormat="1" ht="12" customHeight="1" x14ac:dyDescent="0.15">
      <c r="A537" s="62">
        <v>396122</v>
      </c>
      <c r="B537" s="53" t="s">
        <v>1085</v>
      </c>
      <c r="C537" s="54">
        <v>450</v>
      </c>
      <c r="D537" s="54" t="s">
        <v>702</v>
      </c>
      <c r="E537" s="54"/>
      <c r="H537" s="53" t="s">
        <v>710</v>
      </c>
      <c r="J537" s="57"/>
      <c r="K537" s="57"/>
      <c r="L537" s="57"/>
      <c r="N537" s="53" t="s">
        <v>595</v>
      </c>
      <c r="O537" s="53" t="s">
        <v>595</v>
      </c>
      <c r="P537" s="53" t="s">
        <v>949</v>
      </c>
      <c r="Q537" s="63" t="s">
        <v>681</v>
      </c>
      <c r="R537" s="56"/>
    </row>
    <row r="538" spans="1:18" s="53" customFormat="1" ht="12" customHeight="1" x14ac:dyDescent="0.15">
      <c r="A538" s="62">
        <v>396128</v>
      </c>
      <c r="B538" s="53" t="s">
        <v>1086</v>
      </c>
      <c r="C538" s="54">
        <v>199</v>
      </c>
      <c r="D538" s="54" t="s">
        <v>708</v>
      </c>
      <c r="E538" s="54"/>
      <c r="H538" s="53" t="s">
        <v>710</v>
      </c>
      <c r="J538" s="57"/>
      <c r="K538" s="57"/>
      <c r="L538" s="57"/>
      <c r="N538" s="53" t="s">
        <v>595</v>
      </c>
      <c r="O538" s="53" t="s">
        <v>595</v>
      </c>
      <c r="P538" s="53" t="s">
        <v>1036</v>
      </c>
      <c r="Q538" s="63" t="s">
        <v>681</v>
      </c>
      <c r="R538" s="56"/>
    </row>
    <row r="539" spans="1:18" s="53" customFormat="1" ht="12" customHeight="1" x14ac:dyDescent="0.15">
      <c r="A539" s="62">
        <v>396214</v>
      </c>
      <c r="B539" s="53" t="s">
        <v>1087</v>
      </c>
      <c r="C539" s="54">
        <v>399</v>
      </c>
      <c r="D539" s="54" t="s">
        <v>728</v>
      </c>
      <c r="E539" s="54"/>
      <c r="H539" s="53" t="s">
        <v>710</v>
      </c>
      <c r="J539" s="57"/>
      <c r="K539" s="57"/>
      <c r="L539" s="57"/>
      <c r="N539" s="53" t="s">
        <v>595</v>
      </c>
      <c r="O539" s="53" t="s">
        <v>595</v>
      </c>
      <c r="P539" s="53" t="s">
        <v>921</v>
      </c>
      <c r="Q539" s="63" t="s">
        <v>681</v>
      </c>
      <c r="R539" s="56"/>
    </row>
    <row r="540" spans="1:18" s="53" customFormat="1" ht="12" customHeight="1" x14ac:dyDescent="0.15">
      <c r="A540" s="62">
        <v>396258</v>
      </c>
      <c r="B540" s="53" t="s">
        <v>1088</v>
      </c>
      <c r="C540" s="54">
        <v>225</v>
      </c>
      <c r="D540" s="54" t="s">
        <v>678</v>
      </c>
      <c r="E540" s="54"/>
      <c r="H540" s="53" t="s">
        <v>837</v>
      </c>
      <c r="I540" s="53" t="s">
        <v>734</v>
      </c>
      <c r="J540" s="57" t="s">
        <v>776</v>
      </c>
      <c r="K540" s="57" t="s">
        <v>679</v>
      </c>
      <c r="L540" s="57"/>
      <c r="N540" s="53" t="s">
        <v>58</v>
      </c>
      <c r="O540" s="53" t="s">
        <v>595</v>
      </c>
      <c r="P540" s="53" t="s">
        <v>921</v>
      </c>
      <c r="Q540" s="63" t="s">
        <v>681</v>
      </c>
      <c r="R540" s="56"/>
    </row>
    <row r="541" spans="1:18" s="53" customFormat="1" ht="12" customHeight="1" x14ac:dyDescent="0.15">
      <c r="A541" s="62">
        <v>396500</v>
      </c>
      <c r="B541" s="53" t="s">
        <v>1089</v>
      </c>
      <c r="C541" s="54">
        <v>250</v>
      </c>
      <c r="D541" s="54" t="s">
        <v>678</v>
      </c>
      <c r="E541" s="63"/>
      <c r="H541" s="57" t="s">
        <v>857</v>
      </c>
      <c r="I541" s="57"/>
      <c r="J541" s="57"/>
      <c r="K541" s="57"/>
      <c r="L541" s="57"/>
      <c r="M541" s="57"/>
      <c r="N541" s="53" t="s">
        <v>595</v>
      </c>
      <c r="O541" s="53" t="s">
        <v>595</v>
      </c>
      <c r="P541" s="57" t="s">
        <v>693</v>
      </c>
      <c r="Q541" s="63" t="s">
        <v>681</v>
      </c>
      <c r="R541" s="56"/>
    </row>
    <row r="542" spans="1:18" s="53" customFormat="1" ht="12" customHeight="1" x14ac:dyDescent="0.15">
      <c r="A542" s="62">
        <v>396585</v>
      </c>
      <c r="B542" s="53" t="s">
        <v>1090</v>
      </c>
      <c r="C542" s="54">
        <v>375</v>
      </c>
      <c r="D542" s="54" t="s">
        <v>678</v>
      </c>
      <c r="E542" s="54"/>
      <c r="H542" s="53" t="s">
        <v>710</v>
      </c>
      <c r="J542" s="57"/>
      <c r="K542" s="57"/>
      <c r="L542" s="57"/>
      <c r="N542" s="53" t="s">
        <v>595</v>
      </c>
      <c r="O542" s="53" t="s">
        <v>595</v>
      </c>
      <c r="P542" s="53" t="s">
        <v>901</v>
      </c>
      <c r="Q542" s="63" t="s">
        <v>681</v>
      </c>
      <c r="R542" s="56"/>
    </row>
    <row r="543" spans="1:18" s="53" customFormat="1" ht="12" customHeight="1" x14ac:dyDescent="0.15">
      <c r="A543" s="62">
        <v>397040</v>
      </c>
      <c r="B543" s="53" t="s">
        <v>1091</v>
      </c>
      <c r="C543" s="54">
        <v>750</v>
      </c>
      <c r="D543" s="54" t="s">
        <v>678</v>
      </c>
      <c r="E543" s="54"/>
      <c r="H543" s="53" t="s">
        <v>799</v>
      </c>
      <c r="J543" s="57"/>
      <c r="K543" s="57"/>
      <c r="L543" s="57"/>
      <c r="N543" s="53" t="s">
        <v>595</v>
      </c>
      <c r="O543" s="53" t="s">
        <v>595</v>
      </c>
      <c r="P543" s="53" t="s">
        <v>703</v>
      </c>
      <c r="Q543" s="63" t="s">
        <v>681</v>
      </c>
      <c r="R543" s="56"/>
    </row>
    <row r="544" spans="1:18" s="53" customFormat="1" ht="12" customHeight="1" x14ac:dyDescent="0.15">
      <c r="A544" s="62">
        <v>397211</v>
      </c>
      <c r="B544" s="53" t="s">
        <v>1092</v>
      </c>
      <c r="C544" s="54">
        <v>900</v>
      </c>
      <c r="D544" s="54" t="s">
        <v>678</v>
      </c>
      <c r="E544" s="54"/>
      <c r="H544" s="53" t="s">
        <v>710</v>
      </c>
      <c r="J544" s="57"/>
      <c r="K544" s="57"/>
      <c r="L544" s="57"/>
      <c r="N544" s="53" t="s">
        <v>595</v>
      </c>
      <c r="O544" s="53" t="s">
        <v>595</v>
      </c>
      <c r="P544" s="53" t="s">
        <v>703</v>
      </c>
      <c r="Q544" s="63" t="s">
        <v>681</v>
      </c>
      <c r="R544" s="56"/>
    </row>
    <row r="545" spans="1:18" s="53" customFormat="1" x14ac:dyDescent="0.15">
      <c r="A545" s="62">
        <v>397778</v>
      </c>
      <c r="B545" s="53" t="s">
        <v>1093</v>
      </c>
      <c r="C545" s="54">
        <v>750</v>
      </c>
      <c r="D545" s="54" t="s">
        <v>678</v>
      </c>
      <c r="E545" s="54"/>
      <c r="H545" s="53" t="s">
        <v>799</v>
      </c>
      <c r="J545" s="57"/>
      <c r="K545" s="57"/>
      <c r="L545" s="57"/>
      <c r="N545" s="53" t="s">
        <v>595</v>
      </c>
      <c r="O545" s="53" t="s">
        <v>595</v>
      </c>
      <c r="P545" s="53" t="s">
        <v>703</v>
      </c>
      <c r="Q545" s="63" t="s">
        <v>681</v>
      </c>
      <c r="R545" s="56"/>
    </row>
    <row r="546" spans="1:18" s="53" customFormat="1" ht="12" customHeight="1" x14ac:dyDescent="0.15">
      <c r="A546" s="62">
        <v>398050</v>
      </c>
      <c r="B546" s="53" t="s">
        <v>1094</v>
      </c>
      <c r="C546" s="54">
        <v>600</v>
      </c>
      <c r="D546" s="54" t="s">
        <v>678</v>
      </c>
      <c r="E546" s="54"/>
      <c r="H546" s="53" t="s">
        <v>720</v>
      </c>
      <c r="J546" s="57"/>
      <c r="K546" s="57"/>
      <c r="L546" s="57"/>
      <c r="N546" s="53" t="s">
        <v>58</v>
      </c>
      <c r="P546" s="53" t="s">
        <v>58</v>
      </c>
      <c r="Q546" s="63" t="s">
        <v>681</v>
      </c>
      <c r="R546" s="56"/>
    </row>
    <row r="547" spans="1:18" s="53" customFormat="1" ht="12" customHeight="1" x14ac:dyDescent="0.15">
      <c r="A547" s="62">
        <v>398107</v>
      </c>
      <c r="B547" s="53" t="s">
        <v>1095</v>
      </c>
      <c r="C547" s="54">
        <v>499</v>
      </c>
      <c r="D547" s="54" t="s">
        <v>678</v>
      </c>
      <c r="E547" s="54"/>
      <c r="H547" s="53" t="s">
        <v>720</v>
      </c>
      <c r="J547" s="57"/>
      <c r="K547" s="57"/>
      <c r="L547" s="57"/>
      <c r="N547" s="53" t="s">
        <v>58</v>
      </c>
      <c r="O547" s="53" t="s">
        <v>595</v>
      </c>
      <c r="P547" s="53" t="s">
        <v>901</v>
      </c>
      <c r="Q547" s="63" t="s">
        <v>681</v>
      </c>
      <c r="R547" s="56"/>
    </row>
    <row r="548" spans="1:18" s="53" customFormat="1" ht="12" customHeight="1" x14ac:dyDescent="0.15">
      <c r="A548" s="62">
        <v>398108</v>
      </c>
      <c r="B548" s="53" t="s">
        <v>948</v>
      </c>
      <c r="C548" s="54">
        <v>149</v>
      </c>
      <c r="D548" s="54" t="s">
        <v>678</v>
      </c>
      <c r="E548" s="54"/>
      <c r="H548" s="53" t="s">
        <v>720</v>
      </c>
      <c r="J548" s="57"/>
      <c r="K548" s="57"/>
      <c r="L548" s="57"/>
      <c r="N548" s="53" t="s">
        <v>58</v>
      </c>
      <c r="O548" s="53" t="s">
        <v>595</v>
      </c>
      <c r="P548" s="53" t="s">
        <v>949</v>
      </c>
      <c r="Q548" s="63" t="s">
        <v>681</v>
      </c>
      <c r="R548" s="56"/>
    </row>
    <row r="549" spans="1:18" s="53" customFormat="1" ht="12" customHeight="1" x14ac:dyDescent="0.15">
      <c r="A549" s="62">
        <v>398111.99</v>
      </c>
      <c r="B549" s="53" t="s">
        <v>1096</v>
      </c>
      <c r="C549" s="54">
        <v>99</v>
      </c>
      <c r="D549" s="54" t="s">
        <v>678</v>
      </c>
      <c r="E549" s="54"/>
      <c r="H549" s="53" t="s">
        <v>720</v>
      </c>
      <c r="J549" s="57"/>
      <c r="K549" s="57"/>
      <c r="L549" s="57"/>
      <c r="N549" s="53" t="s">
        <v>595</v>
      </c>
      <c r="O549" s="53" t="s">
        <v>595</v>
      </c>
      <c r="P549" s="53" t="s">
        <v>58</v>
      </c>
      <c r="Q549" s="63" t="s">
        <v>681</v>
      </c>
      <c r="R549" s="56"/>
    </row>
    <row r="550" spans="1:18" s="53" customFormat="1" ht="12" customHeight="1" x14ac:dyDescent="0.15">
      <c r="A550" s="62">
        <v>398164</v>
      </c>
      <c r="B550" s="53" t="s">
        <v>1097</v>
      </c>
      <c r="C550" s="54">
        <v>375</v>
      </c>
      <c r="D550" s="54" t="s">
        <v>678</v>
      </c>
      <c r="E550" s="54"/>
      <c r="H550" s="53" t="s">
        <v>710</v>
      </c>
      <c r="J550" s="57"/>
      <c r="K550" s="57"/>
      <c r="L550" s="57"/>
      <c r="N550" s="53" t="s">
        <v>595</v>
      </c>
      <c r="O550" s="53" t="s">
        <v>595</v>
      </c>
      <c r="P550" s="53" t="s">
        <v>901</v>
      </c>
      <c r="Q550" s="63" t="s">
        <v>681</v>
      </c>
      <c r="R550" s="56"/>
    </row>
    <row r="551" spans="1:18" s="53" customFormat="1" ht="12" customHeight="1" x14ac:dyDescent="0.15">
      <c r="A551" s="62">
        <v>398222</v>
      </c>
      <c r="B551" s="53" t="s">
        <v>1098</v>
      </c>
      <c r="C551" s="54">
        <v>750</v>
      </c>
      <c r="D551" s="54" t="s">
        <v>772</v>
      </c>
      <c r="E551" s="54"/>
      <c r="H551" s="53" t="s">
        <v>818</v>
      </c>
      <c r="J551" s="57"/>
      <c r="K551" s="57"/>
      <c r="L551" s="57"/>
      <c r="N551" s="53" t="s">
        <v>595</v>
      </c>
      <c r="O551" s="53" t="s">
        <v>595</v>
      </c>
      <c r="P551" s="53" t="s">
        <v>703</v>
      </c>
      <c r="Q551" s="63" t="s">
        <v>681</v>
      </c>
      <c r="R551" s="56"/>
    </row>
    <row r="552" spans="1:18" s="53" customFormat="1" ht="12" customHeight="1" x14ac:dyDescent="0.15">
      <c r="A552" s="62">
        <v>398525</v>
      </c>
      <c r="B552" s="53" t="s">
        <v>1099</v>
      </c>
      <c r="C552" s="54">
        <v>250</v>
      </c>
      <c r="D552" s="54" t="s">
        <v>755</v>
      </c>
      <c r="E552" s="54"/>
      <c r="H552" s="53" t="s">
        <v>818</v>
      </c>
      <c r="J552" s="57"/>
      <c r="K552" s="57"/>
      <c r="L552" s="57"/>
      <c r="N552" s="53" t="s">
        <v>58</v>
      </c>
      <c r="O552" s="53" t="s">
        <v>595</v>
      </c>
      <c r="P552" s="53" t="s">
        <v>58</v>
      </c>
      <c r="Q552" s="63" t="s">
        <v>681</v>
      </c>
      <c r="R552" s="56"/>
    </row>
    <row r="553" spans="1:18" s="53" customFormat="1" ht="12" customHeight="1" x14ac:dyDescent="0.15">
      <c r="A553" s="62">
        <v>398532</v>
      </c>
      <c r="B553" s="53" t="s">
        <v>1100</v>
      </c>
      <c r="C553" s="54">
        <v>350</v>
      </c>
      <c r="D553" s="54" t="s">
        <v>678</v>
      </c>
      <c r="E553" s="54"/>
      <c r="H553" s="53" t="s">
        <v>818</v>
      </c>
      <c r="J553" s="57"/>
      <c r="K553" s="57"/>
      <c r="L553" s="57"/>
      <c r="N553" s="53" t="s">
        <v>58</v>
      </c>
      <c r="O553" s="53" t="s">
        <v>595</v>
      </c>
      <c r="P553" s="53" t="s">
        <v>1101</v>
      </c>
      <c r="Q553" s="63" t="s">
        <v>681</v>
      </c>
      <c r="R553" s="56"/>
    </row>
    <row r="554" spans="1:18" s="53" customFormat="1" ht="12" customHeight="1" x14ac:dyDescent="0.15">
      <c r="A554" s="62">
        <v>398883</v>
      </c>
      <c r="B554" s="53" t="s">
        <v>1102</v>
      </c>
      <c r="C554" s="54">
        <v>900</v>
      </c>
      <c r="D554" s="54" t="s">
        <v>678</v>
      </c>
      <c r="E554" s="54"/>
      <c r="H554" s="53" t="s">
        <v>686</v>
      </c>
      <c r="J554" s="57"/>
      <c r="K554" s="57"/>
      <c r="L554" s="57"/>
      <c r="N554" s="53" t="s">
        <v>58</v>
      </c>
      <c r="O554" s="53" t="s">
        <v>595</v>
      </c>
      <c r="P554" s="53" t="s">
        <v>913</v>
      </c>
      <c r="Q554" s="63" t="s">
        <v>681</v>
      </c>
      <c r="R554" s="56"/>
    </row>
    <row r="555" spans="1:18" s="53" customFormat="1" ht="12" customHeight="1" x14ac:dyDescent="0.15">
      <c r="A555" s="62">
        <v>398895</v>
      </c>
      <c r="B555" s="53" t="s">
        <v>1103</v>
      </c>
      <c r="C555" s="54">
        <v>750</v>
      </c>
      <c r="D555" s="54" t="s">
        <v>755</v>
      </c>
      <c r="E555" s="63"/>
      <c r="H555" s="57" t="s">
        <v>698</v>
      </c>
      <c r="I555" s="57"/>
      <c r="J555" s="57"/>
      <c r="K555" s="57"/>
      <c r="L555" s="57"/>
      <c r="M555" s="57"/>
      <c r="N555" s="53" t="s">
        <v>595</v>
      </c>
      <c r="O555" s="53" t="s">
        <v>595</v>
      </c>
      <c r="P555" s="57" t="s">
        <v>905</v>
      </c>
      <c r="Q555" s="63" t="s">
        <v>681</v>
      </c>
      <c r="R555" s="56"/>
    </row>
    <row r="556" spans="1:18" s="53" customFormat="1" ht="12" customHeight="1" x14ac:dyDescent="0.15">
      <c r="A556" s="62">
        <v>398896</v>
      </c>
      <c r="B556" s="53" t="s">
        <v>1104</v>
      </c>
      <c r="C556" s="54">
        <v>450</v>
      </c>
      <c r="D556" s="63" t="s">
        <v>737</v>
      </c>
      <c r="E556" s="63"/>
      <c r="H556" s="57" t="s">
        <v>698</v>
      </c>
      <c r="I556" s="57"/>
      <c r="J556" s="57"/>
      <c r="K556" s="57"/>
      <c r="L556" s="57"/>
      <c r="M556" s="57"/>
      <c r="N556" s="53" t="s">
        <v>595</v>
      </c>
      <c r="O556" s="53" t="s">
        <v>595</v>
      </c>
      <c r="P556" s="57" t="s">
        <v>1105</v>
      </c>
      <c r="Q556" s="63" t="s">
        <v>681</v>
      </c>
      <c r="R556" s="56"/>
    </row>
    <row r="557" spans="1:18" s="53" customFormat="1" ht="12" customHeight="1" x14ac:dyDescent="0.15">
      <c r="A557" s="62">
        <v>399096</v>
      </c>
      <c r="B557" s="53" t="s">
        <v>1106</v>
      </c>
      <c r="C557" s="54">
        <v>199</v>
      </c>
      <c r="D557" s="54" t="s">
        <v>678</v>
      </c>
      <c r="E557" s="63"/>
      <c r="H557" s="57" t="s">
        <v>698</v>
      </c>
      <c r="I557" s="57"/>
      <c r="J557" s="57"/>
      <c r="K557" s="57"/>
      <c r="L557" s="57"/>
      <c r="M557" s="57"/>
      <c r="N557" s="53" t="s">
        <v>595</v>
      </c>
      <c r="O557" s="53" t="s">
        <v>595</v>
      </c>
      <c r="P557" s="57" t="s">
        <v>693</v>
      </c>
      <c r="Q557" s="63" t="s">
        <v>681</v>
      </c>
      <c r="R557" s="56"/>
    </row>
    <row r="558" spans="1:18" s="53" customFormat="1" ht="12" customHeight="1" x14ac:dyDescent="0.15">
      <c r="A558" s="62">
        <v>399110</v>
      </c>
      <c r="B558" s="53" t="s">
        <v>1107</v>
      </c>
      <c r="C558" s="54">
        <v>199</v>
      </c>
      <c r="D558" s="54" t="s">
        <v>677</v>
      </c>
      <c r="E558" s="54"/>
      <c r="H558" s="53" t="s">
        <v>686</v>
      </c>
      <c r="J558" s="57"/>
      <c r="K558" s="57"/>
      <c r="L558" s="57"/>
      <c r="N558" s="53" t="s">
        <v>595</v>
      </c>
      <c r="O558" s="53" t="s">
        <v>595</v>
      </c>
      <c r="P558" s="53" t="s">
        <v>693</v>
      </c>
      <c r="Q558" s="63" t="s">
        <v>681</v>
      </c>
      <c r="R558" s="56"/>
    </row>
    <row r="559" spans="1:18" s="53" customFormat="1" ht="12" customHeight="1" x14ac:dyDescent="0.15">
      <c r="A559" s="62">
        <v>399117</v>
      </c>
      <c r="B559" s="53" t="s">
        <v>1108</v>
      </c>
      <c r="C559" s="54">
        <v>199</v>
      </c>
      <c r="D559" s="54" t="s">
        <v>708</v>
      </c>
      <c r="E559" s="54"/>
      <c r="H559" s="53" t="s">
        <v>734</v>
      </c>
      <c r="J559" s="57"/>
      <c r="K559" s="57"/>
      <c r="L559" s="57"/>
      <c r="N559" s="53" t="s">
        <v>595</v>
      </c>
      <c r="O559" s="53" t="s">
        <v>595</v>
      </c>
      <c r="P559" s="53" t="s">
        <v>693</v>
      </c>
      <c r="Q559" s="63" t="s">
        <v>681</v>
      </c>
      <c r="R559" s="56"/>
    </row>
    <row r="560" spans="1:18" s="53" customFormat="1" ht="12" customHeight="1" x14ac:dyDescent="0.15">
      <c r="A560" s="62">
        <v>399314.18</v>
      </c>
      <c r="B560" s="53" t="s">
        <v>1109</v>
      </c>
      <c r="C560" s="54">
        <v>299</v>
      </c>
      <c r="D560" s="54" t="s">
        <v>678</v>
      </c>
      <c r="E560" s="54"/>
      <c r="H560" s="53" t="s">
        <v>710</v>
      </c>
      <c r="J560" s="57"/>
      <c r="K560" s="57"/>
      <c r="L560" s="57"/>
      <c r="N560" s="53" t="s">
        <v>595</v>
      </c>
      <c r="O560" s="53" t="s">
        <v>595</v>
      </c>
      <c r="P560" s="53" t="s">
        <v>726</v>
      </c>
      <c r="Q560" s="63" t="s">
        <v>681</v>
      </c>
      <c r="R560" s="56"/>
    </row>
    <row r="561" spans="1:18" s="53" customFormat="1" ht="12" customHeight="1" x14ac:dyDescent="0.15">
      <c r="A561" s="62">
        <v>399400</v>
      </c>
      <c r="B561" s="53" t="s">
        <v>1110</v>
      </c>
      <c r="C561" s="54">
        <v>199</v>
      </c>
      <c r="D561" s="54" t="s">
        <v>678</v>
      </c>
      <c r="E561" s="54"/>
      <c r="H561" s="53" t="s">
        <v>720</v>
      </c>
      <c r="J561" s="57"/>
      <c r="K561" s="57"/>
      <c r="L561" s="57"/>
      <c r="N561" s="53" t="s">
        <v>58</v>
      </c>
      <c r="O561" s="53" t="s">
        <v>595</v>
      </c>
      <c r="P561" s="53" t="s">
        <v>949</v>
      </c>
      <c r="Q561" s="63" t="s">
        <v>681</v>
      </c>
      <c r="R561" s="56"/>
    </row>
    <row r="562" spans="1:18" s="53" customFormat="1" ht="12" customHeight="1" x14ac:dyDescent="0.15">
      <c r="A562" s="62">
        <v>399414</v>
      </c>
      <c r="B562" s="53" t="s">
        <v>1111</v>
      </c>
      <c r="C562" s="54">
        <v>350</v>
      </c>
      <c r="D562" s="54" t="s">
        <v>678</v>
      </c>
      <c r="E562" s="54"/>
      <c r="H562" s="53" t="s">
        <v>720</v>
      </c>
      <c r="J562" s="57"/>
      <c r="K562" s="57"/>
      <c r="L562" s="57"/>
      <c r="N562" s="53" t="s">
        <v>58</v>
      </c>
      <c r="O562" s="53" t="s">
        <v>595</v>
      </c>
      <c r="P562" s="53" t="s">
        <v>1079</v>
      </c>
      <c r="Q562" s="63" t="s">
        <v>681</v>
      </c>
      <c r="R562" s="56"/>
    </row>
    <row r="563" spans="1:18" s="53" customFormat="1" ht="12" customHeight="1" x14ac:dyDescent="0.15">
      <c r="A563" s="62">
        <v>399417</v>
      </c>
      <c r="B563" s="53" t="s">
        <v>1112</v>
      </c>
      <c r="C563" s="54">
        <v>199</v>
      </c>
      <c r="D563" s="54" t="s">
        <v>708</v>
      </c>
      <c r="E563" s="54"/>
      <c r="H563" s="53" t="s">
        <v>710</v>
      </c>
      <c r="J563" s="57"/>
      <c r="K563" s="57"/>
      <c r="L563" s="57"/>
      <c r="N563" s="53" t="s">
        <v>595</v>
      </c>
      <c r="O563" s="53" t="s">
        <v>595</v>
      </c>
      <c r="P563" s="53" t="s">
        <v>1036</v>
      </c>
      <c r="Q563" s="63" t="s">
        <v>681</v>
      </c>
      <c r="R563" s="56"/>
    </row>
    <row r="564" spans="1:18" s="53" customFormat="1" ht="12" customHeight="1" x14ac:dyDescent="0.15">
      <c r="A564" s="62">
        <v>399527</v>
      </c>
      <c r="B564" s="53" t="s">
        <v>1113</v>
      </c>
      <c r="C564" s="54">
        <v>650</v>
      </c>
      <c r="D564" s="63" t="s">
        <v>737</v>
      </c>
      <c r="E564" s="63"/>
      <c r="H564" s="57" t="s">
        <v>827</v>
      </c>
      <c r="I564" s="57"/>
      <c r="J564" s="57"/>
      <c r="K564" s="57"/>
      <c r="L564" s="57"/>
      <c r="M564" s="57"/>
      <c r="N564" s="53" t="s">
        <v>58</v>
      </c>
      <c r="O564" s="53" t="s">
        <v>595</v>
      </c>
      <c r="P564" s="57" t="s">
        <v>1041</v>
      </c>
      <c r="Q564" s="63" t="s">
        <v>681</v>
      </c>
      <c r="R564" s="56"/>
    </row>
    <row r="565" spans="1:18" s="53" customFormat="1" ht="12" customHeight="1" x14ac:dyDescent="0.15">
      <c r="A565" s="62">
        <v>399550</v>
      </c>
      <c r="B565" s="53" t="s">
        <v>1114</v>
      </c>
      <c r="C565" s="54">
        <v>250</v>
      </c>
      <c r="D565" s="54" t="s">
        <v>678</v>
      </c>
      <c r="E565" s="54"/>
      <c r="H565" s="53" t="s">
        <v>710</v>
      </c>
      <c r="J565" s="57"/>
      <c r="K565" s="57"/>
      <c r="L565" s="57"/>
      <c r="N565" s="53" t="s">
        <v>595</v>
      </c>
      <c r="O565" s="53" t="s">
        <v>595</v>
      </c>
      <c r="P565" s="53" t="s">
        <v>58</v>
      </c>
      <c r="Q565" s="63" t="s">
        <v>681</v>
      </c>
      <c r="R565" s="56"/>
    </row>
    <row r="566" spans="1:18" s="53" customFormat="1" ht="12" customHeight="1" x14ac:dyDescent="0.15">
      <c r="A566" s="62">
        <v>399688</v>
      </c>
      <c r="B566" s="53" t="s">
        <v>1115</v>
      </c>
      <c r="C566" s="54">
        <v>250</v>
      </c>
      <c r="D566" s="54" t="s">
        <v>678</v>
      </c>
      <c r="E566" s="54"/>
      <c r="H566" s="53" t="s">
        <v>1116</v>
      </c>
      <c r="J566" s="57"/>
      <c r="K566" s="57"/>
      <c r="L566" s="57"/>
      <c r="N566" s="53" t="s">
        <v>595</v>
      </c>
      <c r="O566" s="53" t="s">
        <v>595</v>
      </c>
      <c r="P566" s="53" t="s">
        <v>58</v>
      </c>
      <c r="Q566" s="63" t="s">
        <v>681</v>
      </c>
      <c r="R566" s="56"/>
    </row>
    <row r="567" spans="1:18" s="53" customFormat="1" ht="12" customHeight="1" x14ac:dyDescent="0.15">
      <c r="A567" s="62">
        <v>399701</v>
      </c>
      <c r="B567" s="53" t="s">
        <v>1117</v>
      </c>
      <c r="C567" s="54">
        <v>750</v>
      </c>
      <c r="D567" s="63" t="s">
        <v>737</v>
      </c>
      <c r="E567" s="54"/>
      <c r="H567" s="53" t="s">
        <v>776</v>
      </c>
      <c r="J567" s="57"/>
      <c r="K567" s="57"/>
      <c r="L567" s="57"/>
      <c r="N567" s="53" t="s">
        <v>595</v>
      </c>
      <c r="O567" s="53" t="s">
        <v>595</v>
      </c>
      <c r="P567" s="53" t="s">
        <v>703</v>
      </c>
      <c r="Q567" s="63" t="s">
        <v>681</v>
      </c>
      <c r="R567" s="56"/>
    </row>
    <row r="568" spans="1:18" s="53" customFormat="1" ht="12" customHeight="1" x14ac:dyDescent="0.15">
      <c r="A568" s="62">
        <v>399708</v>
      </c>
      <c r="B568" s="53" t="s">
        <v>1118</v>
      </c>
      <c r="C568" s="54">
        <v>750</v>
      </c>
      <c r="D568" s="54" t="s">
        <v>755</v>
      </c>
      <c r="E568" s="54"/>
      <c r="H568" s="53" t="s">
        <v>776</v>
      </c>
      <c r="J568" s="57"/>
      <c r="K568" s="57"/>
      <c r="L568" s="57"/>
      <c r="N568" s="53" t="s">
        <v>58</v>
      </c>
      <c r="O568" s="53" t="s">
        <v>595</v>
      </c>
      <c r="P568" s="53" t="s">
        <v>703</v>
      </c>
      <c r="Q568" s="63" t="s">
        <v>681</v>
      </c>
      <c r="R568" s="56"/>
    </row>
    <row r="569" spans="1:18" s="53" customFormat="1" ht="12" customHeight="1" x14ac:dyDescent="0.15">
      <c r="A569" s="62">
        <v>399714</v>
      </c>
      <c r="B569" s="53" t="s">
        <v>1119</v>
      </c>
      <c r="C569" s="54">
        <v>250</v>
      </c>
      <c r="D569" s="54" t="s">
        <v>678</v>
      </c>
      <c r="E569" s="54"/>
      <c r="H569" s="53" t="s">
        <v>776</v>
      </c>
      <c r="J569" s="57"/>
      <c r="K569" s="57"/>
      <c r="L569" s="57"/>
      <c r="N569" s="53" t="s">
        <v>595</v>
      </c>
      <c r="O569" s="53" t="s">
        <v>595</v>
      </c>
      <c r="P569" s="53" t="s">
        <v>693</v>
      </c>
      <c r="Q569" s="63" t="s">
        <v>681</v>
      </c>
      <c r="R569" s="56"/>
    </row>
    <row r="570" spans="1:18" s="53" customFormat="1" ht="12" customHeight="1" x14ac:dyDescent="0.15">
      <c r="A570" s="62">
        <v>399728</v>
      </c>
      <c r="B570" s="53" t="s">
        <v>1120</v>
      </c>
      <c r="C570" s="54">
        <v>250</v>
      </c>
      <c r="D570" s="54" t="s">
        <v>755</v>
      </c>
      <c r="E570" s="54"/>
      <c r="H570" s="53" t="s">
        <v>822</v>
      </c>
      <c r="I570" s="53" t="s">
        <v>734</v>
      </c>
      <c r="J570" s="57"/>
      <c r="K570" s="57"/>
      <c r="L570" s="57"/>
      <c r="N570" s="53" t="s">
        <v>595</v>
      </c>
      <c r="O570" s="53" t="s">
        <v>595</v>
      </c>
      <c r="P570" s="53" t="s">
        <v>693</v>
      </c>
      <c r="Q570" s="63" t="s">
        <v>681</v>
      </c>
      <c r="R570" s="56"/>
    </row>
    <row r="571" spans="1:18" s="53" customFormat="1" ht="12" customHeight="1" x14ac:dyDescent="0.15">
      <c r="A571" s="62">
        <v>399746</v>
      </c>
      <c r="B571" s="53" t="s">
        <v>1121</v>
      </c>
      <c r="C571" s="54">
        <v>900</v>
      </c>
      <c r="D571" s="54" t="s">
        <v>678</v>
      </c>
      <c r="E571" s="54"/>
      <c r="H571" s="53" t="s">
        <v>734</v>
      </c>
      <c r="I571" s="53" t="s">
        <v>776</v>
      </c>
      <c r="J571" s="57" t="s">
        <v>679</v>
      </c>
      <c r="K571" s="57"/>
      <c r="L571" s="57"/>
      <c r="N571" s="53" t="s">
        <v>58</v>
      </c>
      <c r="O571" s="53" t="s">
        <v>595</v>
      </c>
      <c r="P571" s="53" t="s">
        <v>913</v>
      </c>
      <c r="Q571" s="63" t="s">
        <v>681</v>
      </c>
      <c r="R571" s="56"/>
    </row>
    <row r="572" spans="1:18" s="53" customFormat="1" ht="12" customHeight="1" x14ac:dyDescent="0.15">
      <c r="A572" s="62">
        <v>399748</v>
      </c>
      <c r="B572" s="53" t="s">
        <v>1122</v>
      </c>
      <c r="C572" s="54">
        <v>575</v>
      </c>
      <c r="D572" s="54" t="s">
        <v>678</v>
      </c>
      <c r="E572" s="54"/>
      <c r="H572" s="53" t="s">
        <v>734</v>
      </c>
      <c r="I572" s="53" t="s">
        <v>776</v>
      </c>
      <c r="J572" s="57"/>
      <c r="K572" s="57"/>
      <c r="L572" s="57"/>
      <c r="N572" s="53" t="s">
        <v>58</v>
      </c>
      <c r="O572" s="53" t="s">
        <v>595</v>
      </c>
      <c r="P572" s="53" t="s">
        <v>919</v>
      </c>
      <c r="Q572" s="63" t="s">
        <v>681</v>
      </c>
      <c r="R572" s="56"/>
    </row>
    <row r="573" spans="1:18" s="53" customFormat="1" ht="12" customHeight="1" x14ac:dyDescent="0.15">
      <c r="A573" s="62">
        <v>399749</v>
      </c>
      <c r="B573" s="53" t="s">
        <v>1123</v>
      </c>
      <c r="C573" s="54">
        <v>350</v>
      </c>
      <c r="D573" s="54" t="s">
        <v>708</v>
      </c>
      <c r="E573" s="54"/>
      <c r="H573" s="53" t="s">
        <v>734</v>
      </c>
      <c r="J573" s="57"/>
      <c r="K573" s="57"/>
      <c r="L573" s="57"/>
      <c r="N573" s="53" t="s">
        <v>595</v>
      </c>
      <c r="O573" s="53" t="s">
        <v>595</v>
      </c>
      <c r="P573" s="53" t="s">
        <v>1124</v>
      </c>
      <c r="Q573" s="63" t="s">
        <v>681</v>
      </c>
      <c r="R573" s="56"/>
    </row>
    <row r="574" spans="1:18" s="53" customFormat="1" ht="12" customHeight="1" x14ac:dyDescent="0.15">
      <c r="A574" s="62">
        <v>399770</v>
      </c>
      <c r="B574" s="53" t="s">
        <v>1125</v>
      </c>
      <c r="C574" s="54">
        <v>750</v>
      </c>
      <c r="D574" s="54" t="s">
        <v>737</v>
      </c>
      <c r="E574" s="54"/>
      <c r="H574" s="53" t="s">
        <v>734</v>
      </c>
      <c r="J574" s="57"/>
      <c r="K574" s="57"/>
      <c r="L574" s="57"/>
      <c r="N574" s="53" t="s">
        <v>595</v>
      </c>
      <c r="O574" s="53" t="s">
        <v>595</v>
      </c>
      <c r="P574" s="53" t="s">
        <v>703</v>
      </c>
      <c r="Q574" s="63" t="s">
        <v>681</v>
      </c>
      <c r="R574" s="56"/>
    </row>
    <row r="575" spans="1:18" s="53" customFormat="1" ht="12" customHeight="1" x14ac:dyDescent="0.15">
      <c r="A575" s="62">
        <v>399825</v>
      </c>
      <c r="B575" s="53" t="s">
        <v>1126</v>
      </c>
      <c r="C575" s="54">
        <v>450</v>
      </c>
      <c r="D575" s="54" t="s">
        <v>708</v>
      </c>
      <c r="E575" s="54"/>
      <c r="H575" s="53" t="s">
        <v>734</v>
      </c>
      <c r="I575" s="53" t="s">
        <v>776</v>
      </c>
      <c r="J575" s="57"/>
      <c r="K575" s="57"/>
      <c r="L575" s="57"/>
      <c r="N575" s="53" t="s">
        <v>58</v>
      </c>
      <c r="O575" s="53" t="s">
        <v>595</v>
      </c>
      <c r="P575" s="53" t="s">
        <v>913</v>
      </c>
      <c r="Q575" s="63" t="s">
        <v>681</v>
      </c>
      <c r="R575" s="56"/>
    </row>
    <row r="576" spans="1:18" s="53" customFormat="1" ht="12" customHeight="1" x14ac:dyDescent="0.15">
      <c r="A576" s="62">
        <v>399880</v>
      </c>
      <c r="B576" s="53" t="s">
        <v>1127</v>
      </c>
      <c r="C576" s="54">
        <v>350</v>
      </c>
      <c r="D576" s="54" t="s">
        <v>755</v>
      </c>
      <c r="E576" s="54"/>
      <c r="H576" s="53" t="s">
        <v>818</v>
      </c>
      <c r="J576" s="57"/>
      <c r="K576" s="57"/>
      <c r="L576" s="57"/>
      <c r="N576" s="53" t="s">
        <v>595</v>
      </c>
      <c r="O576" s="53" t="s">
        <v>595</v>
      </c>
      <c r="P576" s="53" t="s">
        <v>842</v>
      </c>
      <c r="Q576" s="63" t="s">
        <v>681</v>
      </c>
      <c r="R576" s="56"/>
    </row>
    <row r="577" spans="1:18" s="53" customFormat="1" ht="12" customHeight="1" x14ac:dyDescent="0.15">
      <c r="A577" s="62">
        <v>399945</v>
      </c>
      <c r="B577" s="53" t="s">
        <v>1119</v>
      </c>
      <c r="C577" s="54">
        <v>250</v>
      </c>
      <c r="D577" s="54" t="s">
        <v>702</v>
      </c>
      <c r="E577" s="54" t="s">
        <v>772</v>
      </c>
      <c r="H577" s="53" t="s">
        <v>776</v>
      </c>
      <c r="J577" s="57"/>
      <c r="K577" s="57"/>
      <c r="L577" s="57"/>
      <c r="N577" s="53" t="s">
        <v>595</v>
      </c>
      <c r="O577" s="53" t="s">
        <v>595</v>
      </c>
      <c r="P577" s="53" t="s">
        <v>693</v>
      </c>
      <c r="Q577" s="63" t="s">
        <v>681</v>
      </c>
      <c r="R577" s="56"/>
    </row>
    <row r="578" spans="1:18" s="53" customFormat="1" ht="12" customHeight="1" x14ac:dyDescent="0.15">
      <c r="A578" s="62">
        <v>399954</v>
      </c>
      <c r="B578" s="53" t="s">
        <v>1128</v>
      </c>
      <c r="C578" s="54">
        <v>750</v>
      </c>
      <c r="D578" s="54" t="s">
        <v>690</v>
      </c>
      <c r="E578" s="54"/>
      <c r="H578" s="53" t="s">
        <v>799</v>
      </c>
      <c r="J578" s="57"/>
      <c r="K578" s="57"/>
      <c r="L578" s="57"/>
      <c r="N578" s="53" t="s">
        <v>595</v>
      </c>
      <c r="O578" s="53" t="s">
        <v>595</v>
      </c>
      <c r="P578" s="53" t="s">
        <v>703</v>
      </c>
      <c r="Q578" s="63" t="s">
        <v>681</v>
      </c>
      <c r="R578" s="56"/>
    </row>
    <row r="579" spans="1:18" s="53" customFormat="1" ht="12" customHeight="1" x14ac:dyDescent="0.15">
      <c r="A579" s="62">
        <v>399984</v>
      </c>
      <c r="B579" s="53" t="s">
        <v>1129</v>
      </c>
      <c r="C579" s="54">
        <v>199</v>
      </c>
      <c r="D579" s="54" t="s">
        <v>772</v>
      </c>
      <c r="E579" s="54"/>
      <c r="H579" s="53" t="s">
        <v>679</v>
      </c>
      <c r="J579" s="57"/>
      <c r="K579" s="57"/>
      <c r="L579" s="57"/>
      <c r="N579" s="53" t="s">
        <v>595</v>
      </c>
      <c r="O579" s="53" t="s">
        <v>595</v>
      </c>
      <c r="P579" s="53" t="s">
        <v>693</v>
      </c>
      <c r="Q579" s="63" t="s">
        <v>681</v>
      </c>
      <c r="R579" s="56"/>
    </row>
    <row r="580" spans="1:18" s="53" customFormat="1" ht="12" customHeight="1" x14ac:dyDescent="0.15">
      <c r="A580" s="62">
        <v>399985</v>
      </c>
      <c r="B580" s="53" t="s">
        <v>1130</v>
      </c>
      <c r="C580" s="54">
        <v>199</v>
      </c>
      <c r="D580" s="54" t="s">
        <v>678</v>
      </c>
      <c r="E580" s="54"/>
      <c r="H580" s="53" t="s">
        <v>686</v>
      </c>
      <c r="J580" s="57"/>
      <c r="K580" s="57"/>
      <c r="L580" s="57"/>
      <c r="N580" s="53" t="s">
        <v>595</v>
      </c>
      <c r="O580" s="53" t="s">
        <v>595</v>
      </c>
      <c r="P580" s="53" t="s">
        <v>693</v>
      </c>
      <c r="Q580" s="63" t="s">
        <v>681</v>
      </c>
      <c r="R580" s="56"/>
    </row>
    <row r="581" spans="1:18" s="53" customFormat="1" ht="12" customHeight="1" x14ac:dyDescent="0.15">
      <c r="A581" s="62">
        <v>399987</v>
      </c>
      <c r="B581" s="53" t="s">
        <v>1131</v>
      </c>
      <c r="C581" s="54">
        <v>750</v>
      </c>
      <c r="D581" s="54" t="s">
        <v>708</v>
      </c>
      <c r="E581" s="54"/>
      <c r="H581" s="53" t="s">
        <v>686</v>
      </c>
      <c r="J581" s="57"/>
      <c r="K581" s="57"/>
      <c r="L581" s="57"/>
      <c r="N581" s="53" t="s">
        <v>595</v>
      </c>
      <c r="O581" s="53" t="s">
        <v>595</v>
      </c>
      <c r="P581" s="53" t="s">
        <v>703</v>
      </c>
      <c r="Q581" s="63" t="s">
        <v>681</v>
      </c>
      <c r="R581" s="56"/>
    </row>
    <row r="582" spans="1:18" s="53" customFormat="1" ht="12" customHeight="1" x14ac:dyDescent="0.15">
      <c r="A582" s="62">
        <v>399988</v>
      </c>
      <c r="B582" s="53" t="s">
        <v>1132</v>
      </c>
      <c r="C582" s="54">
        <v>365</v>
      </c>
      <c r="D582" s="54" t="s">
        <v>737</v>
      </c>
      <c r="E582" s="54"/>
      <c r="H582" s="53" t="s">
        <v>686</v>
      </c>
      <c r="J582" s="57"/>
      <c r="K582" s="57"/>
      <c r="L582" s="57"/>
      <c r="N582" s="53" t="s">
        <v>595</v>
      </c>
      <c r="O582" s="53" t="s">
        <v>595</v>
      </c>
      <c r="P582" s="53" t="s">
        <v>1105</v>
      </c>
      <c r="Q582" s="63" t="s">
        <v>681</v>
      </c>
      <c r="R582" s="56"/>
    </row>
    <row r="583" spans="1:18" s="53" customFormat="1" ht="12" customHeight="1" x14ac:dyDescent="0.15">
      <c r="A583" s="62">
        <v>400044</v>
      </c>
      <c r="B583" s="53" t="s">
        <v>1133</v>
      </c>
      <c r="C583" s="54">
        <v>285</v>
      </c>
      <c r="D583" s="54" t="s">
        <v>702</v>
      </c>
      <c r="E583" s="54"/>
      <c r="H583" s="53" t="s">
        <v>841</v>
      </c>
      <c r="J583" s="57"/>
      <c r="K583" s="57"/>
      <c r="L583" s="57"/>
      <c r="N583" s="53" t="s">
        <v>595</v>
      </c>
      <c r="O583" s="53" t="s">
        <v>595</v>
      </c>
      <c r="P583" s="53" t="s">
        <v>844</v>
      </c>
      <c r="Q583" s="63" t="s">
        <v>681</v>
      </c>
      <c r="R583" s="56"/>
    </row>
    <row r="584" spans="1:18" s="53" customFormat="1" ht="12" customHeight="1" x14ac:dyDescent="0.15">
      <c r="A584" s="62">
        <v>400196</v>
      </c>
      <c r="B584" s="53" t="s">
        <v>1134</v>
      </c>
      <c r="C584" s="54">
        <v>350</v>
      </c>
      <c r="D584" s="63" t="s">
        <v>678</v>
      </c>
      <c r="E584" s="63"/>
      <c r="H584" s="53" t="s">
        <v>722</v>
      </c>
      <c r="I584" s="53" t="s">
        <v>721</v>
      </c>
      <c r="J584" s="57"/>
      <c r="K584" s="57"/>
      <c r="L584" s="57"/>
      <c r="M584" s="57"/>
      <c r="N584" s="53" t="s">
        <v>595</v>
      </c>
      <c r="O584" s="53" t="s">
        <v>595</v>
      </c>
      <c r="P584" s="53" t="s">
        <v>844</v>
      </c>
      <c r="Q584" s="63" t="s">
        <v>681</v>
      </c>
      <c r="R584" s="56"/>
    </row>
    <row r="585" spans="1:18" s="53" customFormat="1" ht="12" customHeight="1" x14ac:dyDescent="0.15">
      <c r="A585" s="62">
        <v>408092</v>
      </c>
      <c r="B585" s="53" t="s">
        <v>1135</v>
      </c>
      <c r="C585" s="54">
        <v>250</v>
      </c>
      <c r="D585" s="63" t="s">
        <v>678</v>
      </c>
      <c r="E585" s="54"/>
      <c r="H585" s="53" t="s">
        <v>741</v>
      </c>
      <c r="I585" s="53" t="s">
        <v>803</v>
      </c>
      <c r="J585" s="57"/>
      <c r="K585" s="57"/>
      <c r="L585" s="57"/>
      <c r="N585" s="53" t="s">
        <v>595</v>
      </c>
      <c r="O585" s="53" t="s">
        <v>595</v>
      </c>
      <c r="P585" s="53" t="s">
        <v>1136</v>
      </c>
      <c r="Q585" s="63" t="s">
        <v>681</v>
      </c>
      <c r="R585" s="56"/>
    </row>
    <row r="586" spans="1:18" s="53" customFormat="1" ht="12" customHeight="1" x14ac:dyDescent="0.15">
      <c r="A586" s="62">
        <v>408961</v>
      </c>
      <c r="B586" s="53" t="s">
        <v>1137</v>
      </c>
      <c r="C586" s="54">
        <v>199</v>
      </c>
      <c r="D586" s="63" t="s">
        <v>678</v>
      </c>
      <c r="E586" s="54"/>
      <c r="H586" s="53" t="s">
        <v>741</v>
      </c>
      <c r="I586" s="53" t="s">
        <v>803</v>
      </c>
      <c r="J586" s="57"/>
      <c r="K586" s="57"/>
      <c r="L586" s="57"/>
      <c r="N586" s="53" t="s">
        <v>595</v>
      </c>
      <c r="O586" s="53" t="s">
        <v>595</v>
      </c>
      <c r="P586" s="53" t="s">
        <v>844</v>
      </c>
      <c r="Q586" s="63" t="s">
        <v>681</v>
      </c>
      <c r="R586" s="56"/>
    </row>
    <row r="587" spans="1:18" s="53" customFormat="1" ht="12" customHeight="1" x14ac:dyDescent="0.15">
      <c r="A587" s="62">
        <v>429321</v>
      </c>
      <c r="B587" s="53" t="s">
        <v>1138</v>
      </c>
      <c r="C587" s="54">
        <v>150</v>
      </c>
      <c r="D587" s="63" t="s">
        <v>678</v>
      </c>
      <c r="E587" s="54"/>
      <c r="H587" s="53" t="s">
        <v>724</v>
      </c>
      <c r="J587" s="57"/>
      <c r="K587" s="57"/>
      <c r="L587" s="57"/>
      <c r="N587" s="53" t="s">
        <v>595</v>
      </c>
      <c r="O587" s="53" t="s">
        <v>595</v>
      </c>
      <c r="P587" s="53" t="s">
        <v>687</v>
      </c>
      <c r="Q587" s="63" t="s">
        <v>681</v>
      </c>
      <c r="R587" s="56"/>
    </row>
    <row r="588" spans="1:18" s="53" customFormat="1" ht="12" customHeight="1" x14ac:dyDescent="0.15">
      <c r="A588" s="62">
        <v>429754</v>
      </c>
      <c r="B588" s="53" t="s">
        <v>1139</v>
      </c>
      <c r="C588" s="54">
        <v>150</v>
      </c>
      <c r="D588" s="54" t="s">
        <v>678</v>
      </c>
      <c r="E588" s="54"/>
      <c r="H588" s="53" t="s">
        <v>734</v>
      </c>
      <c r="J588" s="57"/>
      <c r="K588" s="57"/>
      <c r="L588" s="57"/>
      <c r="N588" s="53" t="s">
        <v>595</v>
      </c>
      <c r="O588" s="53" t="s">
        <v>595</v>
      </c>
      <c r="P588" s="53" t="s">
        <v>687</v>
      </c>
      <c r="Q588" s="63" t="s">
        <v>681</v>
      </c>
      <c r="R588" s="56"/>
    </row>
    <row r="589" spans="1:18" s="53" customFormat="1" ht="12" customHeight="1" x14ac:dyDescent="0.15">
      <c r="A589" s="62">
        <v>429949</v>
      </c>
      <c r="B589" s="53" t="s">
        <v>1140</v>
      </c>
      <c r="C589" s="54">
        <v>150</v>
      </c>
      <c r="D589" s="54" t="s">
        <v>737</v>
      </c>
      <c r="E589" s="54"/>
      <c r="H589" s="53" t="s">
        <v>776</v>
      </c>
      <c r="J589" s="57"/>
      <c r="K589" s="57"/>
      <c r="L589" s="57"/>
      <c r="N589" s="53" t="s">
        <v>595</v>
      </c>
      <c r="O589" s="53" t="s">
        <v>595</v>
      </c>
      <c r="P589" s="53" t="s">
        <v>687</v>
      </c>
      <c r="Q589" s="63" t="s">
        <v>681</v>
      </c>
      <c r="R589" s="56"/>
    </row>
    <row r="590" spans="1:18" s="53" customFormat="1" ht="12" customHeight="1" x14ac:dyDescent="0.15">
      <c r="A590" s="62">
        <v>429960</v>
      </c>
      <c r="B590" s="53" t="s">
        <v>1141</v>
      </c>
      <c r="C590" s="54">
        <v>150</v>
      </c>
      <c r="D590" s="54" t="s">
        <v>678</v>
      </c>
      <c r="E590" s="54"/>
      <c r="H590" s="53" t="s">
        <v>679</v>
      </c>
      <c r="J590" s="57"/>
      <c r="K590" s="57"/>
      <c r="L590" s="57"/>
      <c r="N590" s="53" t="s">
        <v>595</v>
      </c>
      <c r="O590" s="53" t="s">
        <v>595</v>
      </c>
      <c r="P590" s="53" t="s">
        <v>687</v>
      </c>
      <c r="Q590" s="63" t="s">
        <v>681</v>
      </c>
      <c r="R590" s="56"/>
    </row>
    <row r="591" spans="1:18" s="53" customFormat="1" ht="12" customHeight="1" x14ac:dyDescent="0.15">
      <c r="A591" s="62">
        <v>429961</v>
      </c>
      <c r="B591" s="53" t="s">
        <v>1142</v>
      </c>
      <c r="C591" s="54">
        <v>150</v>
      </c>
      <c r="D591" s="54" t="s">
        <v>702</v>
      </c>
      <c r="E591" s="54"/>
      <c r="H591" s="53" t="s">
        <v>686</v>
      </c>
      <c r="J591" s="57"/>
      <c r="K591" s="57"/>
      <c r="L591" s="57"/>
      <c r="N591" s="53" t="s">
        <v>595</v>
      </c>
      <c r="O591" s="53" t="s">
        <v>595</v>
      </c>
      <c r="P591" s="53" t="s">
        <v>687</v>
      </c>
      <c r="Q591" s="63" t="s">
        <v>681</v>
      </c>
      <c r="R591" s="56"/>
    </row>
    <row r="592" spans="1:18" s="53" customFormat="1" ht="12" customHeight="1" x14ac:dyDescent="0.15">
      <c r="A592" s="62">
        <v>430800.19</v>
      </c>
      <c r="B592" s="53" t="s">
        <v>1143</v>
      </c>
      <c r="C592" s="54">
        <v>1200</v>
      </c>
      <c r="D592" s="54" t="s">
        <v>684</v>
      </c>
      <c r="E592" s="54"/>
      <c r="H592" s="53" t="s">
        <v>710</v>
      </c>
      <c r="J592" s="57"/>
      <c r="K592" s="57"/>
      <c r="L592" s="57"/>
      <c r="N592" s="53" t="s">
        <v>94</v>
      </c>
      <c r="P592" s="53" t="s">
        <v>1144</v>
      </c>
      <c r="Q592" s="63" t="s">
        <v>681</v>
      </c>
      <c r="R592" s="56"/>
    </row>
    <row r="593" spans="1:18" s="53" customFormat="1" ht="12" customHeight="1" x14ac:dyDescent="0.15">
      <c r="A593" s="62">
        <v>431245</v>
      </c>
      <c r="B593" s="53" t="s">
        <v>1145</v>
      </c>
      <c r="C593" s="54">
        <v>50</v>
      </c>
      <c r="D593" s="54" t="s">
        <v>678</v>
      </c>
      <c r="E593" s="54"/>
      <c r="H593" s="53" t="s">
        <v>741</v>
      </c>
      <c r="I593" s="53" t="s">
        <v>803</v>
      </c>
      <c r="J593" s="57"/>
      <c r="K593" s="57"/>
      <c r="L593" s="57"/>
      <c r="N593" s="53" t="s">
        <v>595</v>
      </c>
      <c r="O593" s="53" t="s">
        <v>595</v>
      </c>
      <c r="P593" s="53" t="s">
        <v>1146</v>
      </c>
      <c r="Q593" s="63" t="s">
        <v>681</v>
      </c>
      <c r="R593" s="56"/>
    </row>
    <row r="594" spans="1:18" s="53" customFormat="1" ht="12" customHeight="1" x14ac:dyDescent="0.15">
      <c r="A594" s="62">
        <v>438904</v>
      </c>
      <c r="B594" s="53" t="s">
        <v>1147</v>
      </c>
      <c r="C594" s="54">
        <v>199</v>
      </c>
      <c r="D594" s="54" t="s">
        <v>684</v>
      </c>
      <c r="E594" s="54"/>
      <c r="H594" s="53" t="s">
        <v>710</v>
      </c>
      <c r="J594" s="57"/>
      <c r="K594" s="57"/>
      <c r="L594" s="57"/>
      <c r="N594" s="53" t="s">
        <v>94</v>
      </c>
      <c r="P594" s="53" t="s">
        <v>1146</v>
      </c>
      <c r="Q594" s="63" t="s">
        <v>681</v>
      </c>
      <c r="R594" s="56"/>
    </row>
    <row r="595" spans="1:18" s="53" customFormat="1" ht="12" customHeight="1" x14ac:dyDescent="0.15">
      <c r="A595" s="62">
        <v>438906</v>
      </c>
      <c r="B595" s="53" t="s">
        <v>1148</v>
      </c>
      <c r="C595" s="54">
        <v>375</v>
      </c>
      <c r="D595" s="54" t="s">
        <v>708</v>
      </c>
      <c r="E595" s="54"/>
      <c r="H595" s="53" t="s">
        <v>741</v>
      </c>
      <c r="I595" s="53" t="s">
        <v>803</v>
      </c>
      <c r="J595" s="57"/>
      <c r="K595" s="57"/>
      <c r="L595" s="57"/>
      <c r="N595" s="53" t="s">
        <v>595</v>
      </c>
      <c r="O595" s="53" t="s">
        <v>595</v>
      </c>
      <c r="P595" s="53" t="s">
        <v>1146</v>
      </c>
      <c r="Q595" s="63" t="s">
        <v>681</v>
      </c>
      <c r="R595" s="56"/>
    </row>
    <row r="596" spans="1:18" s="53" customFormat="1" ht="12" customHeight="1" x14ac:dyDescent="0.15">
      <c r="A596" s="62">
        <v>438907</v>
      </c>
      <c r="B596" s="53" t="s">
        <v>1149</v>
      </c>
      <c r="C596" s="54">
        <v>399</v>
      </c>
      <c r="D596" s="54" t="s">
        <v>708</v>
      </c>
      <c r="E596" s="54"/>
      <c r="H596" s="53" t="s">
        <v>741</v>
      </c>
      <c r="I596" s="53" t="s">
        <v>803</v>
      </c>
      <c r="J596" s="57"/>
      <c r="K596" s="57"/>
      <c r="L596" s="57"/>
      <c r="N596" s="53" t="s">
        <v>1150</v>
      </c>
      <c r="P596" s="53" t="s">
        <v>1151</v>
      </c>
      <c r="Q596" s="63" t="s">
        <v>681</v>
      </c>
      <c r="R596" s="56"/>
    </row>
    <row r="597" spans="1:18" s="53" customFormat="1" ht="12" customHeight="1" x14ac:dyDescent="0.15">
      <c r="A597" s="62">
        <v>438909</v>
      </c>
      <c r="B597" s="53" t="s">
        <v>1152</v>
      </c>
      <c r="C597" s="54">
        <v>450</v>
      </c>
      <c r="D597" s="63" t="s">
        <v>678</v>
      </c>
      <c r="E597" s="63"/>
      <c r="H597" s="57" t="s">
        <v>725</v>
      </c>
      <c r="I597" s="57" t="s">
        <v>824</v>
      </c>
      <c r="J597" s="57"/>
      <c r="K597" s="57"/>
      <c r="L597" s="57"/>
      <c r="M597" s="57"/>
      <c r="N597" s="53" t="s">
        <v>1150</v>
      </c>
      <c r="P597" s="57" t="s">
        <v>1151</v>
      </c>
      <c r="Q597" s="63" t="s">
        <v>681</v>
      </c>
      <c r="R597" s="56"/>
    </row>
    <row r="598" spans="1:18" s="53" customFormat="1" ht="12" customHeight="1" x14ac:dyDescent="0.15">
      <c r="A598" s="62">
        <v>438950</v>
      </c>
      <c r="B598" s="53" t="s">
        <v>1153</v>
      </c>
      <c r="C598" s="54">
        <v>1200</v>
      </c>
      <c r="D598" s="54" t="s">
        <v>684</v>
      </c>
      <c r="E598" s="54"/>
      <c r="H598" s="53" t="s">
        <v>710</v>
      </c>
      <c r="J598" s="57"/>
      <c r="K598" s="57"/>
      <c r="L598" s="57"/>
      <c r="N598" s="53" t="s">
        <v>94</v>
      </c>
      <c r="P598" s="53" t="s">
        <v>1144</v>
      </c>
      <c r="Q598" s="63" t="s">
        <v>681</v>
      </c>
      <c r="R598" s="56"/>
    </row>
    <row r="599" spans="1:18" s="53" customFormat="1" ht="12" customHeight="1" x14ac:dyDescent="0.15">
      <c r="A599" s="62">
        <v>439566</v>
      </c>
      <c r="B599" s="53" t="s">
        <v>1154</v>
      </c>
      <c r="C599" s="54">
        <v>499</v>
      </c>
      <c r="D599" s="54" t="s">
        <v>684</v>
      </c>
      <c r="E599" s="54"/>
      <c r="H599" s="53" t="s">
        <v>715</v>
      </c>
      <c r="J599" s="57"/>
      <c r="K599" s="57"/>
      <c r="L599" s="57"/>
      <c r="N599" s="53" t="s">
        <v>595</v>
      </c>
      <c r="P599" s="53" t="s">
        <v>846</v>
      </c>
      <c r="Q599" s="63" t="s">
        <v>681</v>
      </c>
      <c r="R599" s="56"/>
    </row>
    <row r="600" spans="1:18" s="53" customFormat="1" ht="12" customHeight="1" x14ac:dyDescent="0.15">
      <c r="A600" s="62">
        <v>439567</v>
      </c>
      <c r="B600" s="53" t="s">
        <v>1155</v>
      </c>
      <c r="C600" s="54">
        <v>499</v>
      </c>
      <c r="D600" s="54" t="s">
        <v>684</v>
      </c>
      <c r="E600" s="54"/>
      <c r="H600" s="53" t="s">
        <v>746</v>
      </c>
      <c r="J600" s="57"/>
      <c r="K600" s="57"/>
      <c r="L600" s="57"/>
      <c r="N600" s="53" t="s">
        <v>595</v>
      </c>
      <c r="P600" s="53" t="s">
        <v>846</v>
      </c>
      <c r="Q600" s="63" t="s">
        <v>681</v>
      </c>
      <c r="R600" s="56"/>
    </row>
    <row r="601" spans="1:18" s="53" customFormat="1" ht="12" customHeight="1" x14ac:dyDescent="0.15">
      <c r="A601" s="62">
        <v>439755</v>
      </c>
      <c r="B601" s="53" t="s">
        <v>1156</v>
      </c>
      <c r="C601" s="54">
        <v>399</v>
      </c>
      <c r="D601" s="54" t="s">
        <v>690</v>
      </c>
      <c r="E601" s="54"/>
      <c r="H601" s="53" t="s">
        <v>799</v>
      </c>
      <c r="J601" s="57"/>
      <c r="K601" s="57"/>
      <c r="L601" s="57"/>
      <c r="N601" s="53" t="s">
        <v>1150</v>
      </c>
      <c r="P601" s="53" t="s">
        <v>1151</v>
      </c>
      <c r="Q601" s="63" t="s">
        <v>681</v>
      </c>
      <c r="R601" s="56"/>
    </row>
    <row r="602" spans="1:18" s="53" customFormat="1" ht="12" customHeight="1" x14ac:dyDescent="0.15">
      <c r="A602" s="62">
        <v>439801.99</v>
      </c>
      <c r="B602" s="53" t="s">
        <v>1157</v>
      </c>
      <c r="C602" s="54">
        <v>199</v>
      </c>
      <c r="D602" s="54" t="s">
        <v>678</v>
      </c>
      <c r="E602" s="54"/>
      <c r="H602" s="57" t="s">
        <v>725</v>
      </c>
      <c r="I602" s="57" t="s">
        <v>824</v>
      </c>
      <c r="J602" s="57"/>
      <c r="K602" s="57"/>
      <c r="L602" s="57"/>
      <c r="N602" s="53" t="s">
        <v>1150</v>
      </c>
      <c r="P602" s="53" t="s">
        <v>1151</v>
      </c>
      <c r="Q602" s="63" t="s">
        <v>681</v>
      </c>
      <c r="R602" s="56"/>
    </row>
    <row r="603" spans="1:18" s="53" customFormat="1" ht="12" customHeight="1" x14ac:dyDescent="0.15">
      <c r="A603" s="62">
        <v>439830</v>
      </c>
      <c r="B603" s="53" t="s">
        <v>1158</v>
      </c>
      <c r="C603" s="54">
        <v>350</v>
      </c>
      <c r="D603" s="54" t="s">
        <v>702</v>
      </c>
      <c r="E603" s="54"/>
      <c r="H603" s="53" t="s">
        <v>826</v>
      </c>
      <c r="J603" s="57"/>
      <c r="K603" s="57"/>
      <c r="L603" s="57"/>
      <c r="N603" s="53" t="s">
        <v>1150</v>
      </c>
      <c r="P603" s="53" t="s">
        <v>1151</v>
      </c>
      <c r="Q603" s="63" t="s">
        <v>681</v>
      </c>
      <c r="R603" s="56"/>
    </row>
    <row r="604" spans="1:18" s="53" customFormat="1" ht="12" customHeight="1" x14ac:dyDescent="0.15">
      <c r="A604" s="62">
        <v>439949</v>
      </c>
      <c r="B604" s="53" t="s">
        <v>1159</v>
      </c>
      <c r="C604" s="54">
        <v>350</v>
      </c>
      <c r="D604" s="54" t="s">
        <v>702</v>
      </c>
      <c r="E604" s="54"/>
      <c r="H604" s="53" t="s">
        <v>776</v>
      </c>
      <c r="J604" s="57"/>
      <c r="K604" s="57"/>
      <c r="L604" s="57"/>
      <c r="N604" s="53" t="s">
        <v>1150</v>
      </c>
      <c r="P604" s="53" t="s">
        <v>1151</v>
      </c>
      <c r="Q604" s="63" t="s">
        <v>681</v>
      </c>
      <c r="R604" s="56"/>
    </row>
    <row r="605" spans="1:18" s="53" customFormat="1" ht="12" customHeight="1" x14ac:dyDescent="0.15">
      <c r="A605" s="62">
        <v>439955</v>
      </c>
      <c r="B605" s="53" t="s">
        <v>1160</v>
      </c>
      <c r="C605" s="54">
        <v>199</v>
      </c>
      <c r="D605" s="54" t="s">
        <v>678</v>
      </c>
      <c r="E605" s="63"/>
      <c r="H605" s="57" t="s">
        <v>799</v>
      </c>
      <c r="I605" s="57"/>
      <c r="J605" s="57"/>
      <c r="K605" s="57"/>
      <c r="L605" s="57"/>
      <c r="M605" s="57"/>
      <c r="N605" s="53" t="s">
        <v>1150</v>
      </c>
      <c r="O605" s="57"/>
      <c r="P605" s="53" t="s">
        <v>1161</v>
      </c>
      <c r="Q605" s="63" t="s">
        <v>681</v>
      </c>
      <c r="R605" s="56"/>
    </row>
    <row r="606" spans="1:18" s="53" customFormat="1" ht="12" customHeight="1" x14ac:dyDescent="0.15">
      <c r="A606" s="62">
        <v>439961</v>
      </c>
      <c r="B606" s="53" t="s">
        <v>1162</v>
      </c>
      <c r="C606" s="54">
        <v>350</v>
      </c>
      <c r="D606" s="54" t="s">
        <v>775</v>
      </c>
      <c r="E606" s="54"/>
      <c r="H606" s="53" t="s">
        <v>679</v>
      </c>
      <c r="J606" s="57"/>
      <c r="K606" s="57"/>
      <c r="L606" s="57"/>
      <c r="N606" s="53" t="s">
        <v>1150</v>
      </c>
      <c r="P606" s="53" t="s">
        <v>1151</v>
      </c>
      <c r="Q606" s="63" t="s">
        <v>681</v>
      </c>
      <c r="R606" s="56"/>
    </row>
    <row r="607" spans="1:18" s="53" customFormat="1" ht="12" customHeight="1" x14ac:dyDescent="0.15">
      <c r="A607" s="62">
        <v>439963</v>
      </c>
      <c r="B607" s="53" t="s">
        <v>1163</v>
      </c>
      <c r="C607" s="54">
        <v>399</v>
      </c>
      <c r="D607" s="54" t="s">
        <v>737</v>
      </c>
      <c r="E607" s="54"/>
      <c r="H607" s="53" t="s">
        <v>686</v>
      </c>
      <c r="J607" s="57"/>
      <c r="K607" s="57"/>
      <c r="L607" s="57"/>
      <c r="N607" s="53" t="s">
        <v>1150</v>
      </c>
      <c r="P607" s="53" t="s">
        <v>1151</v>
      </c>
      <c r="Q607" s="63" t="s">
        <v>681</v>
      </c>
      <c r="R607" s="56"/>
    </row>
    <row r="608" spans="1:18" s="53" customFormat="1" ht="12" customHeight="1" x14ac:dyDescent="0.15">
      <c r="A608" s="62">
        <v>440804</v>
      </c>
      <c r="B608" s="53" t="s">
        <v>1164</v>
      </c>
      <c r="C608" s="54">
        <v>350</v>
      </c>
      <c r="D608" s="54" t="s">
        <v>678</v>
      </c>
      <c r="E608" s="54"/>
      <c r="H608" s="53" t="s">
        <v>841</v>
      </c>
      <c r="J608" s="57"/>
      <c r="K608" s="57"/>
      <c r="L608" s="57"/>
      <c r="N608" s="53" t="s">
        <v>595</v>
      </c>
      <c r="O608" s="53" t="s">
        <v>595</v>
      </c>
      <c r="P608" s="53" t="s">
        <v>869</v>
      </c>
      <c r="Q608" s="63" t="s">
        <v>681</v>
      </c>
      <c r="R608" s="56"/>
    </row>
    <row r="609" spans="1:18" s="53" customFormat="1" ht="12.75" customHeight="1" x14ac:dyDescent="0.15">
      <c r="A609" s="62">
        <v>450056</v>
      </c>
      <c r="B609" s="53" t="s">
        <v>1165</v>
      </c>
      <c r="C609" s="54">
        <v>600</v>
      </c>
      <c r="D609" s="63" t="s">
        <v>708</v>
      </c>
      <c r="E609" s="63"/>
      <c r="H609" s="53" t="s">
        <v>722</v>
      </c>
      <c r="I609" s="53" t="s">
        <v>721</v>
      </c>
      <c r="J609" s="57"/>
      <c r="K609" s="57"/>
      <c r="L609" s="57"/>
      <c r="M609" s="57"/>
      <c r="N609" s="53" t="s">
        <v>11</v>
      </c>
      <c r="O609" s="57"/>
      <c r="P609" s="53" t="s">
        <v>907</v>
      </c>
      <c r="Q609" s="63" t="s">
        <v>681</v>
      </c>
      <c r="R609" s="56"/>
    </row>
    <row r="610" spans="1:18" s="53" customFormat="1" ht="12" customHeight="1" x14ac:dyDescent="0.15">
      <c r="A610" s="62">
        <v>459018</v>
      </c>
      <c r="B610" s="53" t="s">
        <v>1166</v>
      </c>
      <c r="C610" s="54">
        <v>600</v>
      </c>
      <c r="D610" s="63" t="s">
        <v>708</v>
      </c>
      <c r="E610" s="63"/>
      <c r="H610" s="53" t="s">
        <v>722</v>
      </c>
      <c r="I610" s="53" t="s">
        <v>721</v>
      </c>
      <c r="J610" s="57"/>
      <c r="K610" s="57"/>
      <c r="L610" s="57"/>
      <c r="M610" s="57"/>
      <c r="N610" s="53" t="s">
        <v>11</v>
      </c>
      <c r="O610" s="57"/>
      <c r="P610" s="53" t="s">
        <v>907</v>
      </c>
      <c r="Q610" s="63" t="s">
        <v>681</v>
      </c>
      <c r="R610" s="56"/>
    </row>
    <row r="611" spans="1:18" s="53" customFormat="1" ht="12" customHeight="1" x14ac:dyDescent="0.15">
      <c r="A611" s="62">
        <v>460225</v>
      </c>
      <c r="B611" s="53" t="s">
        <v>1167</v>
      </c>
      <c r="C611" s="54">
        <v>550</v>
      </c>
      <c r="D611" s="63" t="s">
        <v>708</v>
      </c>
      <c r="E611" s="54"/>
      <c r="H611" s="53" t="s">
        <v>741</v>
      </c>
      <c r="I611" s="53" t="s">
        <v>803</v>
      </c>
      <c r="J611" s="57"/>
      <c r="K611" s="57"/>
      <c r="L611" s="57"/>
      <c r="N611" s="53" t="s">
        <v>595</v>
      </c>
      <c r="O611" s="53" t="s">
        <v>595</v>
      </c>
      <c r="P611" s="53" t="s">
        <v>895</v>
      </c>
      <c r="Q611" s="63" t="s">
        <v>681</v>
      </c>
      <c r="R611" s="56"/>
    </row>
    <row r="612" spans="1:18" s="53" customFormat="1" ht="12" customHeight="1" x14ac:dyDescent="0.15">
      <c r="A612" s="62">
        <v>490900</v>
      </c>
      <c r="B612" s="53" t="s">
        <v>1168</v>
      </c>
      <c r="C612" s="54">
        <v>699</v>
      </c>
      <c r="D612" s="63" t="s">
        <v>708</v>
      </c>
      <c r="E612" s="54"/>
      <c r="H612" s="53" t="s">
        <v>733</v>
      </c>
      <c r="J612" s="57"/>
      <c r="K612" s="57"/>
      <c r="L612" s="57"/>
      <c r="N612" s="53" t="s">
        <v>595</v>
      </c>
      <c r="O612" s="53" t="s">
        <v>595</v>
      </c>
      <c r="P612" s="53" t="s">
        <v>1169</v>
      </c>
      <c r="Q612" s="63" t="s">
        <v>681</v>
      </c>
      <c r="R612" s="56"/>
    </row>
    <row r="613" spans="1:18" s="53" customFormat="1" ht="12" customHeight="1" x14ac:dyDescent="0.15">
      <c r="A613" s="62">
        <v>491012</v>
      </c>
      <c r="B613" s="53" t="s">
        <v>1170</v>
      </c>
      <c r="C613" s="54">
        <v>399</v>
      </c>
      <c r="D613" s="63" t="s">
        <v>708</v>
      </c>
      <c r="E613" s="54"/>
      <c r="H613" s="53" t="s">
        <v>746</v>
      </c>
      <c r="J613" s="57"/>
      <c r="K613" s="57"/>
      <c r="L613" s="57"/>
      <c r="N613" s="53" t="s">
        <v>595</v>
      </c>
      <c r="O613" s="53" t="s">
        <v>595</v>
      </c>
      <c r="P613" s="53" t="s">
        <v>1169</v>
      </c>
      <c r="Q613" s="63" t="s">
        <v>681</v>
      </c>
      <c r="R613" s="56"/>
    </row>
    <row r="614" spans="1:18" s="53" customFormat="1" ht="12" customHeight="1" x14ac:dyDescent="0.15">
      <c r="A614" s="62">
        <v>491016</v>
      </c>
      <c r="B614" s="53" t="s">
        <v>1171</v>
      </c>
      <c r="C614" s="54">
        <v>399</v>
      </c>
      <c r="D614" s="54" t="s">
        <v>702</v>
      </c>
      <c r="E614" s="54"/>
      <c r="H614" s="53" t="s">
        <v>715</v>
      </c>
      <c r="J614" s="57"/>
      <c r="K614" s="57"/>
      <c r="L614" s="57"/>
      <c r="N614" s="53" t="s">
        <v>595</v>
      </c>
      <c r="O614" s="53" t="s">
        <v>595</v>
      </c>
      <c r="P614" s="53" t="s">
        <v>1169</v>
      </c>
      <c r="Q614" s="63" t="s">
        <v>681</v>
      </c>
      <c r="R614" s="56"/>
    </row>
    <row r="615" spans="1:18" s="53" customFormat="1" ht="12" customHeight="1" x14ac:dyDescent="0.15">
      <c r="A615" s="62">
        <v>493460</v>
      </c>
      <c r="B615" s="53" t="s">
        <v>1172</v>
      </c>
      <c r="C615" s="54">
        <v>650</v>
      </c>
      <c r="D615" s="54" t="s">
        <v>678</v>
      </c>
      <c r="E615" s="54"/>
      <c r="H615" s="53" t="s">
        <v>734</v>
      </c>
      <c r="J615" s="57"/>
      <c r="K615" s="57"/>
      <c r="L615" s="57"/>
      <c r="N615" s="53" t="s">
        <v>595</v>
      </c>
      <c r="O615" s="53" t="s">
        <v>595</v>
      </c>
      <c r="P615" s="53" t="s">
        <v>1169</v>
      </c>
      <c r="Q615" s="63" t="s">
        <v>681</v>
      </c>
      <c r="R615" s="56"/>
    </row>
    <row r="616" spans="1:18" s="53" customFormat="1" ht="12" customHeight="1" x14ac:dyDescent="0.15">
      <c r="A616" s="62">
        <v>493469</v>
      </c>
      <c r="B616" s="53" t="s">
        <v>1173</v>
      </c>
      <c r="C616" s="54">
        <v>650</v>
      </c>
      <c r="D616" s="54" t="s">
        <v>678</v>
      </c>
      <c r="E616" s="54"/>
      <c r="H616" s="53" t="s">
        <v>799</v>
      </c>
      <c r="J616" s="57"/>
      <c r="K616" s="57"/>
      <c r="L616" s="57"/>
      <c r="N616" s="53" t="s">
        <v>595</v>
      </c>
      <c r="O616" s="53" t="s">
        <v>595</v>
      </c>
      <c r="P616" s="53" t="s">
        <v>1169</v>
      </c>
      <c r="Q616" s="63" t="s">
        <v>681</v>
      </c>
      <c r="R616" s="56"/>
    </row>
    <row r="617" spans="1:18" s="53" customFormat="1" ht="12" customHeight="1" x14ac:dyDescent="0.15">
      <c r="A617" s="62">
        <v>493480</v>
      </c>
      <c r="B617" s="53" t="s">
        <v>1174</v>
      </c>
      <c r="C617" s="54">
        <v>650</v>
      </c>
      <c r="D617" s="54" t="s">
        <v>684</v>
      </c>
      <c r="E617" s="54"/>
      <c r="H617" s="53" t="s">
        <v>710</v>
      </c>
      <c r="J617" s="57"/>
      <c r="K617" s="57"/>
      <c r="L617" s="57"/>
      <c r="N617" s="53" t="s">
        <v>58</v>
      </c>
      <c r="O617" s="53" t="s">
        <v>595</v>
      </c>
      <c r="P617" s="53" t="s">
        <v>1169</v>
      </c>
      <c r="Q617" s="63" t="s">
        <v>681</v>
      </c>
      <c r="R617" s="56"/>
    </row>
    <row r="618" spans="1:18" s="53" customFormat="1" ht="12" customHeight="1" x14ac:dyDescent="0.15">
      <c r="A618" s="62">
        <v>493486</v>
      </c>
      <c r="B618" s="53" t="s">
        <v>1175</v>
      </c>
      <c r="C618" s="54">
        <v>650</v>
      </c>
      <c r="D618" s="54" t="s">
        <v>678</v>
      </c>
      <c r="E618" s="54"/>
      <c r="H618" s="53" t="s">
        <v>787</v>
      </c>
      <c r="J618" s="57"/>
      <c r="K618" s="57"/>
      <c r="L618" s="57"/>
      <c r="N618" s="53" t="s">
        <v>595</v>
      </c>
      <c r="O618" s="53" t="s">
        <v>595</v>
      </c>
      <c r="P618" s="53" t="s">
        <v>1169</v>
      </c>
      <c r="Q618" s="63" t="s">
        <v>681</v>
      </c>
      <c r="R618" s="56"/>
    </row>
    <row r="619" spans="1:18" s="53" customFormat="1" ht="12" customHeight="1" x14ac:dyDescent="0.15">
      <c r="A619" s="62">
        <v>493513</v>
      </c>
      <c r="B619" s="53" t="s">
        <v>1176</v>
      </c>
      <c r="C619" s="54">
        <v>650</v>
      </c>
      <c r="D619" s="54" t="s">
        <v>678</v>
      </c>
      <c r="E619" s="54"/>
      <c r="H619" s="53" t="s">
        <v>679</v>
      </c>
      <c r="I619" s="53" t="s">
        <v>848</v>
      </c>
      <c r="J619" s="57"/>
      <c r="K619" s="57"/>
      <c r="L619" s="57"/>
      <c r="N619" s="53" t="s">
        <v>595</v>
      </c>
      <c r="O619" s="53" t="s">
        <v>595</v>
      </c>
      <c r="P619" s="53" t="s">
        <v>1169</v>
      </c>
      <c r="Q619" s="63" t="s">
        <v>681</v>
      </c>
      <c r="R619" s="56"/>
    </row>
    <row r="620" spans="1:18" s="53" customFormat="1" ht="12" customHeight="1" x14ac:dyDescent="0.15">
      <c r="A620" s="62">
        <v>493524</v>
      </c>
      <c r="B620" s="53" t="s">
        <v>1177</v>
      </c>
      <c r="C620" s="54">
        <v>650</v>
      </c>
      <c r="D620" s="54" t="s">
        <v>702</v>
      </c>
      <c r="E620" s="54"/>
      <c r="H620" s="53" t="s">
        <v>837</v>
      </c>
      <c r="J620" s="57"/>
      <c r="K620" s="57"/>
      <c r="L620" s="57"/>
      <c r="N620" s="53" t="s">
        <v>595</v>
      </c>
      <c r="O620" s="53" t="s">
        <v>595</v>
      </c>
      <c r="P620" s="53" t="s">
        <v>1169</v>
      </c>
      <c r="Q620" s="63" t="s">
        <v>681</v>
      </c>
      <c r="R620" s="56"/>
    </row>
    <row r="621" spans="1:18" s="53" customFormat="1" ht="12" customHeight="1" x14ac:dyDescent="0.15">
      <c r="A621" s="62">
        <v>493528</v>
      </c>
      <c r="B621" s="53" t="s">
        <v>1178</v>
      </c>
      <c r="C621" s="54">
        <v>550</v>
      </c>
      <c r="D621" s="54" t="s">
        <v>702</v>
      </c>
      <c r="E621" s="54"/>
      <c r="H621" s="53" t="s">
        <v>818</v>
      </c>
      <c r="I621" s="53" t="s">
        <v>722</v>
      </c>
      <c r="J621" s="57" t="s">
        <v>721</v>
      </c>
      <c r="K621" s="57"/>
      <c r="L621" s="57"/>
      <c r="N621" s="53" t="s">
        <v>595</v>
      </c>
      <c r="O621" s="53" t="s">
        <v>595</v>
      </c>
      <c r="P621" s="53" t="s">
        <v>1169</v>
      </c>
      <c r="Q621" s="63" t="s">
        <v>681</v>
      </c>
      <c r="R621" s="56"/>
    </row>
    <row r="622" spans="1:18" s="53" customFormat="1" ht="12" customHeight="1" x14ac:dyDescent="0.15">
      <c r="A622" s="62">
        <v>493553</v>
      </c>
      <c r="B622" s="53" t="s">
        <v>1179</v>
      </c>
      <c r="C622" s="54">
        <v>650</v>
      </c>
      <c r="D622" s="54" t="s">
        <v>678</v>
      </c>
      <c r="E622" s="54"/>
      <c r="H622" s="53" t="s">
        <v>729</v>
      </c>
      <c r="J622" s="57"/>
      <c r="K622" s="57"/>
      <c r="L622" s="57"/>
      <c r="N622" s="53" t="s">
        <v>595</v>
      </c>
      <c r="O622" s="53" t="s">
        <v>595</v>
      </c>
      <c r="P622" s="53" t="s">
        <v>1169</v>
      </c>
      <c r="Q622" s="63" t="s">
        <v>681</v>
      </c>
      <c r="R622" s="56"/>
    </row>
    <row r="623" spans="1:18" s="53" customFormat="1" ht="12" customHeight="1" x14ac:dyDescent="0.15">
      <c r="A623" s="62">
        <v>493610</v>
      </c>
      <c r="B623" s="53" t="s">
        <v>1180</v>
      </c>
      <c r="C623" s="54">
        <v>650</v>
      </c>
      <c r="D623" s="54" t="s">
        <v>678</v>
      </c>
      <c r="E623" s="54"/>
      <c r="H623" s="57" t="s">
        <v>802</v>
      </c>
      <c r="I623" s="57" t="s">
        <v>21</v>
      </c>
      <c r="J623" s="57" t="s">
        <v>49</v>
      </c>
      <c r="K623" s="57" t="s">
        <v>738</v>
      </c>
      <c r="L623" s="57" t="s">
        <v>714</v>
      </c>
      <c r="M623" s="53" t="s">
        <v>18</v>
      </c>
      <c r="N623" s="53" t="s">
        <v>595</v>
      </c>
      <c r="O623" s="53" t="s">
        <v>595</v>
      </c>
      <c r="P623" s="53" t="s">
        <v>1169</v>
      </c>
      <c r="Q623" s="63" t="s">
        <v>681</v>
      </c>
      <c r="R623" s="56"/>
    </row>
    <row r="624" spans="1:18" s="53" customFormat="1" ht="12" customHeight="1" x14ac:dyDescent="0.15">
      <c r="A624" s="62">
        <v>493666</v>
      </c>
      <c r="B624" s="53" t="s">
        <v>1181</v>
      </c>
      <c r="C624" s="54">
        <v>550</v>
      </c>
      <c r="D624" s="54" t="s">
        <v>678</v>
      </c>
      <c r="E624" s="63"/>
      <c r="H624" s="53" t="s">
        <v>722</v>
      </c>
      <c r="I624" s="53" t="s">
        <v>721</v>
      </c>
      <c r="J624" s="57"/>
      <c r="K624" s="57"/>
      <c r="L624" s="57"/>
      <c r="M624" s="57"/>
      <c r="N624" s="53" t="s">
        <v>595</v>
      </c>
      <c r="O624" s="53" t="s">
        <v>595</v>
      </c>
      <c r="P624" s="57" t="s">
        <v>1169</v>
      </c>
      <c r="Q624" s="63" t="s">
        <v>681</v>
      </c>
      <c r="R624" s="56"/>
    </row>
    <row r="625" spans="1:18" s="53" customFormat="1" ht="12" customHeight="1" x14ac:dyDescent="0.15">
      <c r="A625" s="62">
        <v>493705</v>
      </c>
      <c r="B625" s="53" t="s">
        <v>1182</v>
      </c>
      <c r="C625" s="54">
        <v>650</v>
      </c>
      <c r="D625" s="54" t="s">
        <v>708</v>
      </c>
      <c r="E625" s="54"/>
      <c r="H625" s="53" t="s">
        <v>679</v>
      </c>
      <c r="J625" s="57"/>
      <c r="K625" s="57"/>
      <c r="L625" s="57"/>
      <c r="N625" s="53" t="s">
        <v>595</v>
      </c>
      <c r="O625" s="53" t="s">
        <v>595</v>
      </c>
      <c r="P625" s="53" t="s">
        <v>1169</v>
      </c>
      <c r="Q625" s="63" t="s">
        <v>681</v>
      </c>
      <c r="R625" s="56"/>
    </row>
    <row r="626" spans="1:18" s="53" customFormat="1" ht="12" customHeight="1" x14ac:dyDescent="0.15">
      <c r="A626" s="62">
        <v>493706</v>
      </c>
      <c r="B626" s="53" t="s">
        <v>1183</v>
      </c>
      <c r="C626" s="54">
        <v>650</v>
      </c>
      <c r="D626" s="54" t="s">
        <v>708</v>
      </c>
      <c r="E626" s="54"/>
      <c r="H626" s="53" t="s">
        <v>686</v>
      </c>
      <c r="J626" s="57"/>
      <c r="K626" s="57"/>
      <c r="L626" s="57"/>
      <c r="N626" s="53" t="s">
        <v>595</v>
      </c>
      <c r="O626" s="53" t="s">
        <v>595</v>
      </c>
      <c r="P626" s="53" t="s">
        <v>1169</v>
      </c>
      <c r="Q626" s="63" t="s">
        <v>681</v>
      </c>
      <c r="R626" s="56"/>
    </row>
    <row r="627" spans="1:18" s="53" customFormat="1" ht="12" customHeight="1" x14ac:dyDescent="0.15">
      <c r="A627" s="62">
        <v>493894</v>
      </c>
      <c r="B627" s="53" t="s">
        <v>1184</v>
      </c>
      <c r="C627" s="54">
        <v>650</v>
      </c>
      <c r="D627" s="54" t="s">
        <v>678</v>
      </c>
      <c r="E627" s="54"/>
      <c r="H627" s="53" t="s">
        <v>756</v>
      </c>
      <c r="J627" s="57"/>
      <c r="K627" s="57"/>
      <c r="L627" s="57"/>
      <c r="N627" s="53" t="s">
        <v>595</v>
      </c>
      <c r="O627" s="53" t="s">
        <v>595</v>
      </c>
      <c r="P627" s="53" t="s">
        <v>1169</v>
      </c>
      <c r="Q627" s="63" t="s">
        <v>681</v>
      </c>
      <c r="R627" s="56"/>
    </row>
    <row r="628" spans="1:18" s="53" customFormat="1" ht="12" customHeight="1" x14ac:dyDescent="0.15">
      <c r="A628" s="62">
        <v>493896</v>
      </c>
      <c r="B628" s="53" t="s">
        <v>1185</v>
      </c>
      <c r="C628" s="54">
        <v>699</v>
      </c>
      <c r="D628" s="54" t="s">
        <v>684</v>
      </c>
      <c r="E628" s="54"/>
      <c r="H628" s="53" t="s">
        <v>710</v>
      </c>
      <c r="J628" s="57"/>
      <c r="K628" s="57"/>
      <c r="L628" s="57"/>
      <c r="N628" s="53" t="s">
        <v>58</v>
      </c>
      <c r="P628" s="53" t="s">
        <v>1169</v>
      </c>
      <c r="Q628" s="63" t="s">
        <v>681</v>
      </c>
      <c r="R628" s="56"/>
    </row>
    <row r="629" spans="1:18" s="53" customFormat="1" ht="12" customHeight="1" x14ac:dyDescent="0.15">
      <c r="A629" s="62">
        <v>494046</v>
      </c>
      <c r="B629" s="53" t="s">
        <v>1186</v>
      </c>
      <c r="C629" s="54">
        <v>650</v>
      </c>
      <c r="D629" s="54" t="s">
        <v>684</v>
      </c>
      <c r="E629" s="54"/>
      <c r="H629" s="53" t="s">
        <v>710</v>
      </c>
      <c r="I629" s="57"/>
      <c r="J629" s="57"/>
      <c r="K629" s="57"/>
      <c r="L629" s="57"/>
      <c r="M629" s="57"/>
      <c r="N629" s="53" t="s">
        <v>58</v>
      </c>
      <c r="O629" s="57"/>
      <c r="P629" s="57" t="s">
        <v>1169</v>
      </c>
      <c r="Q629" s="63" t="s">
        <v>681</v>
      </c>
      <c r="R629" s="56"/>
    </row>
    <row r="630" spans="1:18" s="53" customFormat="1" ht="12" customHeight="1" x14ac:dyDescent="0.15">
      <c r="A630" s="62">
        <v>494057</v>
      </c>
      <c r="B630" s="53" t="s">
        <v>1187</v>
      </c>
      <c r="C630" s="54">
        <v>650</v>
      </c>
      <c r="D630" s="54" t="s">
        <v>678</v>
      </c>
      <c r="E630" s="54"/>
      <c r="H630" s="53" t="s">
        <v>848</v>
      </c>
      <c r="I630" s="53" t="s">
        <v>679</v>
      </c>
      <c r="J630" s="57"/>
      <c r="K630" s="57"/>
      <c r="L630" s="57"/>
      <c r="N630" s="53" t="s">
        <v>595</v>
      </c>
      <c r="O630" s="53" t="s">
        <v>595</v>
      </c>
      <c r="P630" s="53" t="s">
        <v>1169</v>
      </c>
      <c r="Q630" s="63" t="s">
        <v>681</v>
      </c>
      <c r="R630" s="56"/>
    </row>
    <row r="631" spans="1:18" s="53" customFormat="1" ht="12" customHeight="1" x14ac:dyDescent="0.15">
      <c r="A631" s="62">
        <v>499146</v>
      </c>
      <c r="B631" s="53" t="s">
        <v>1188</v>
      </c>
      <c r="C631" s="54">
        <v>500</v>
      </c>
      <c r="D631" s="54" t="s">
        <v>678</v>
      </c>
      <c r="E631" s="63"/>
      <c r="H631" s="57" t="s">
        <v>698</v>
      </c>
      <c r="I631" s="57"/>
      <c r="J631" s="57"/>
      <c r="K631" s="57"/>
      <c r="L631" s="57"/>
      <c r="M631" s="57"/>
      <c r="N631" s="53" t="s">
        <v>595</v>
      </c>
      <c r="O631" s="53" t="s">
        <v>595</v>
      </c>
      <c r="P631" s="57" t="s">
        <v>1169</v>
      </c>
      <c r="Q631" s="63" t="s">
        <v>681</v>
      </c>
      <c r="R631" s="56"/>
    </row>
    <row r="632" spans="1:18" s="53" customFormat="1" ht="12" customHeight="1" x14ac:dyDescent="0.15">
      <c r="A632" s="62">
        <v>503696</v>
      </c>
      <c r="B632" s="53" t="s">
        <v>1189</v>
      </c>
      <c r="C632" s="54">
        <v>250</v>
      </c>
      <c r="D632" s="54" t="s">
        <v>678</v>
      </c>
      <c r="E632" s="54"/>
      <c r="H632" s="53" t="s">
        <v>865</v>
      </c>
      <c r="J632" s="57"/>
      <c r="K632" s="57"/>
      <c r="L632" s="57"/>
      <c r="N632" s="53" t="s">
        <v>1150</v>
      </c>
      <c r="P632" s="57" t="s">
        <v>849</v>
      </c>
      <c r="Q632" s="63" t="s">
        <v>681</v>
      </c>
      <c r="R632" s="56"/>
    </row>
    <row r="633" spans="1:18" s="53" customFormat="1" ht="12" customHeight="1" x14ac:dyDescent="0.15">
      <c r="A633" s="62">
        <v>504500</v>
      </c>
      <c r="B633" s="53" t="s">
        <v>1190</v>
      </c>
      <c r="C633" s="54">
        <v>299</v>
      </c>
      <c r="D633" s="54" t="s">
        <v>678</v>
      </c>
      <c r="E633" s="54"/>
      <c r="H633" s="53" t="s">
        <v>865</v>
      </c>
      <c r="J633" s="57"/>
      <c r="K633" s="57"/>
      <c r="L633" s="57"/>
      <c r="N633" s="53" t="s">
        <v>94</v>
      </c>
      <c r="P633" s="57" t="s">
        <v>849</v>
      </c>
      <c r="Q633" s="63" t="s">
        <v>681</v>
      </c>
      <c r="R633" s="56"/>
    </row>
    <row r="634" spans="1:18" s="53" customFormat="1" ht="12" customHeight="1" x14ac:dyDescent="0.15">
      <c r="A634" s="62">
        <v>505006</v>
      </c>
      <c r="B634" s="53" t="s">
        <v>1191</v>
      </c>
      <c r="C634" s="54">
        <v>225</v>
      </c>
      <c r="D634" s="54" t="s">
        <v>678</v>
      </c>
      <c r="E634" s="54"/>
      <c r="H634" s="53" t="s">
        <v>741</v>
      </c>
      <c r="I634" s="53" t="s">
        <v>803</v>
      </c>
      <c r="J634" s="57"/>
      <c r="K634" s="57"/>
      <c r="L634" s="57"/>
      <c r="N634" s="53" t="s">
        <v>94</v>
      </c>
      <c r="P634" s="57" t="s">
        <v>849</v>
      </c>
      <c r="Q634" s="63" t="s">
        <v>681</v>
      </c>
      <c r="R634" s="56"/>
    </row>
    <row r="635" spans="1:18" s="53" customFormat="1" ht="12" customHeight="1" x14ac:dyDescent="0.15">
      <c r="A635" s="62">
        <v>507850</v>
      </c>
      <c r="B635" s="53" t="s">
        <v>1192</v>
      </c>
      <c r="C635" s="54">
        <v>250</v>
      </c>
      <c r="D635" s="54" t="s">
        <v>678</v>
      </c>
      <c r="E635" s="54"/>
      <c r="H635" s="53" t="s">
        <v>865</v>
      </c>
      <c r="J635" s="57"/>
      <c r="K635" s="57"/>
      <c r="L635" s="57"/>
      <c r="N635" s="53" t="s">
        <v>94</v>
      </c>
      <c r="P635" s="57" t="s">
        <v>849</v>
      </c>
      <c r="Q635" s="63" t="s">
        <v>681</v>
      </c>
      <c r="R635" s="56"/>
    </row>
    <row r="636" spans="1:18" s="53" customFormat="1" ht="12" customHeight="1" x14ac:dyDescent="0.15">
      <c r="A636" s="62">
        <v>508110</v>
      </c>
      <c r="B636" s="53" t="s">
        <v>1193</v>
      </c>
      <c r="C636" s="54">
        <v>225</v>
      </c>
      <c r="D636" s="54" t="s">
        <v>678</v>
      </c>
      <c r="E636" s="54"/>
      <c r="H636" s="53" t="s">
        <v>733</v>
      </c>
      <c r="I636" s="53" t="s">
        <v>720</v>
      </c>
      <c r="J636" s="57"/>
      <c r="K636" s="57"/>
      <c r="L636" s="57"/>
      <c r="N636" s="53" t="s">
        <v>94</v>
      </c>
      <c r="P636" s="57" t="s">
        <v>849</v>
      </c>
      <c r="Q636" s="63" t="s">
        <v>681</v>
      </c>
      <c r="R636" s="56"/>
    </row>
    <row r="637" spans="1:18" s="53" customFormat="1" ht="12" customHeight="1" x14ac:dyDescent="0.15">
      <c r="A637" s="62">
        <v>508112</v>
      </c>
      <c r="B637" s="53" t="s">
        <v>1194</v>
      </c>
      <c r="C637" s="54">
        <v>225</v>
      </c>
      <c r="D637" s="54" t="s">
        <v>678</v>
      </c>
      <c r="E637" s="54"/>
      <c r="H637" s="53" t="s">
        <v>733</v>
      </c>
      <c r="I637" s="53" t="s">
        <v>720</v>
      </c>
      <c r="J637" s="57"/>
      <c r="K637" s="57"/>
      <c r="L637" s="57"/>
      <c r="N637" s="53" t="s">
        <v>94</v>
      </c>
      <c r="P637" s="57" t="s">
        <v>849</v>
      </c>
      <c r="Q637" s="63" t="s">
        <v>681</v>
      </c>
      <c r="R637" s="56"/>
    </row>
    <row r="638" spans="1:18" s="53" customFormat="1" ht="12" customHeight="1" x14ac:dyDescent="0.15">
      <c r="A638" s="62">
        <v>509104</v>
      </c>
      <c r="B638" s="53" t="s">
        <v>1195</v>
      </c>
      <c r="C638" s="54">
        <v>225</v>
      </c>
      <c r="D638" s="54" t="s">
        <v>678</v>
      </c>
      <c r="E638" s="54"/>
      <c r="H638" s="53" t="s">
        <v>865</v>
      </c>
      <c r="J638" s="57"/>
      <c r="K638" s="57"/>
      <c r="L638" s="57"/>
      <c r="N638" s="53" t="s">
        <v>94</v>
      </c>
      <c r="P638" s="57" t="s">
        <v>849</v>
      </c>
      <c r="Q638" s="63" t="s">
        <v>681</v>
      </c>
      <c r="R638" s="56"/>
    </row>
    <row r="639" spans="1:18" s="53" customFormat="1" ht="12" customHeight="1" x14ac:dyDescent="0.15">
      <c r="A639" s="62">
        <v>509105</v>
      </c>
      <c r="B639" s="53" t="s">
        <v>1196</v>
      </c>
      <c r="C639" s="54">
        <v>225</v>
      </c>
      <c r="D639" s="54" t="s">
        <v>678</v>
      </c>
      <c r="E639" s="54"/>
      <c r="H639" s="53" t="s">
        <v>865</v>
      </c>
      <c r="J639" s="57"/>
      <c r="K639" s="57"/>
      <c r="L639" s="57"/>
      <c r="N639" s="53" t="s">
        <v>94</v>
      </c>
      <c r="P639" s="57" t="s">
        <v>849</v>
      </c>
      <c r="Q639" s="63" t="s">
        <v>681</v>
      </c>
      <c r="R639" s="56"/>
    </row>
    <row r="640" spans="1:18" s="53" customFormat="1" ht="12" customHeight="1" x14ac:dyDescent="0.15">
      <c r="A640" s="62">
        <v>509106</v>
      </c>
      <c r="B640" s="53" t="s">
        <v>1197</v>
      </c>
      <c r="C640" s="54">
        <v>225</v>
      </c>
      <c r="D640" s="54" t="s">
        <v>678</v>
      </c>
      <c r="E640" s="54"/>
      <c r="H640" s="53" t="s">
        <v>865</v>
      </c>
      <c r="J640" s="57"/>
      <c r="K640" s="57"/>
      <c r="L640" s="57"/>
      <c r="N640" s="53" t="s">
        <v>94</v>
      </c>
      <c r="P640" s="57" t="s">
        <v>849</v>
      </c>
      <c r="Q640" s="63" t="s">
        <v>681</v>
      </c>
      <c r="R640" s="56"/>
    </row>
    <row r="641" spans="1:18 14424:14425" s="53" customFormat="1" ht="12" customHeight="1" x14ac:dyDescent="0.25">
      <c r="A641" s="62">
        <v>509148</v>
      </c>
      <c r="B641" s="53" t="s">
        <v>1198</v>
      </c>
      <c r="C641" s="54">
        <v>225</v>
      </c>
      <c r="D641" s="54" t="s">
        <v>708</v>
      </c>
      <c r="E641" s="54"/>
      <c r="H641" s="53" t="s">
        <v>686</v>
      </c>
      <c r="J641" s="57"/>
      <c r="K641" s="57"/>
      <c r="L641" s="57"/>
      <c r="N641" s="53" t="s">
        <v>94</v>
      </c>
      <c r="P641" s="57" t="s">
        <v>849</v>
      </c>
      <c r="Q641" s="63" t="s">
        <v>681</v>
      </c>
      <c r="R641" s="56"/>
      <c r="UHT641" s="4"/>
      <c r="UHU641" s="4"/>
    </row>
    <row r="642" spans="1:18 14424:14425" s="53" customFormat="1" ht="12" customHeight="1" x14ac:dyDescent="0.15">
      <c r="A642" s="62">
        <v>509292</v>
      </c>
      <c r="B642" s="53" t="s">
        <v>1199</v>
      </c>
      <c r="C642" s="54">
        <v>225</v>
      </c>
      <c r="D642" s="54" t="s">
        <v>708</v>
      </c>
      <c r="E642" s="54"/>
      <c r="H642" s="53" t="s">
        <v>716</v>
      </c>
      <c r="J642" s="57"/>
      <c r="K642" s="57"/>
      <c r="L642" s="57"/>
      <c r="N642" s="53" t="s">
        <v>94</v>
      </c>
      <c r="P642" s="57" t="s">
        <v>849</v>
      </c>
      <c r="Q642" s="63" t="s">
        <v>681</v>
      </c>
      <c r="R642" s="56"/>
    </row>
    <row r="643" spans="1:18 14424:14425" s="53" customFormat="1" x14ac:dyDescent="0.15">
      <c r="A643" s="62">
        <v>509323</v>
      </c>
      <c r="B643" s="53" t="s">
        <v>1200</v>
      </c>
      <c r="C643" s="54">
        <v>225</v>
      </c>
      <c r="D643" s="54" t="s">
        <v>708</v>
      </c>
      <c r="E643" s="54"/>
      <c r="H643" s="53" t="s">
        <v>747</v>
      </c>
      <c r="J643" s="57"/>
      <c r="K643" s="57"/>
      <c r="L643" s="57"/>
      <c r="N643" s="53" t="s">
        <v>94</v>
      </c>
      <c r="P643" s="57" t="s">
        <v>849</v>
      </c>
      <c r="Q643" s="63" t="s">
        <v>681</v>
      </c>
      <c r="R643" s="56"/>
    </row>
    <row r="644" spans="1:18 14424:14425" s="53" customFormat="1" ht="12" customHeight="1" x14ac:dyDescent="0.15">
      <c r="A644" s="62">
        <v>509457</v>
      </c>
      <c r="B644" s="53" t="s">
        <v>1201</v>
      </c>
      <c r="C644" s="54">
        <v>225</v>
      </c>
      <c r="D644" s="63" t="s">
        <v>719</v>
      </c>
      <c r="E644" s="63"/>
      <c r="H644" s="57" t="s">
        <v>802</v>
      </c>
      <c r="I644" s="57"/>
      <c r="J644" s="57"/>
      <c r="K644" s="57"/>
      <c r="L644" s="57"/>
      <c r="M644" s="57"/>
      <c r="N644" s="53" t="s">
        <v>94</v>
      </c>
      <c r="O644" s="57"/>
      <c r="P644" s="57" t="s">
        <v>849</v>
      </c>
      <c r="Q644" s="63" t="s">
        <v>681</v>
      </c>
      <c r="R644" s="56"/>
    </row>
    <row r="645" spans="1:18 14424:14425" s="53" customFormat="1" ht="12" customHeight="1" x14ac:dyDescent="0.15">
      <c r="A645" s="62">
        <v>509458</v>
      </c>
      <c r="B645" s="53" t="s">
        <v>1202</v>
      </c>
      <c r="C645" s="54">
        <v>225</v>
      </c>
      <c r="D645" s="63" t="s">
        <v>719</v>
      </c>
      <c r="E645" s="63"/>
      <c r="H645" s="53" t="s">
        <v>18</v>
      </c>
      <c r="I645" s="57"/>
      <c r="J645" s="57"/>
      <c r="K645" s="57"/>
      <c r="L645" s="57"/>
      <c r="M645" s="57"/>
      <c r="N645" s="53" t="s">
        <v>94</v>
      </c>
      <c r="O645" s="57"/>
      <c r="P645" s="57" t="s">
        <v>849</v>
      </c>
      <c r="Q645" s="63" t="s">
        <v>681</v>
      </c>
      <c r="R645" s="56"/>
    </row>
    <row r="646" spans="1:18 14424:14425" s="53" customFormat="1" ht="12" customHeight="1" x14ac:dyDescent="0.15">
      <c r="A646" s="62">
        <v>509563</v>
      </c>
      <c r="B646" s="53" t="s">
        <v>1203</v>
      </c>
      <c r="C646" s="54">
        <v>225</v>
      </c>
      <c r="D646" s="63" t="s">
        <v>678</v>
      </c>
      <c r="E646" s="54"/>
      <c r="H646" s="53" t="s">
        <v>865</v>
      </c>
      <c r="J646" s="57"/>
      <c r="K646" s="57"/>
      <c r="L646" s="57"/>
      <c r="N646" s="53" t="s">
        <v>94</v>
      </c>
      <c r="P646" s="57" t="s">
        <v>849</v>
      </c>
      <c r="Q646" s="63" t="s">
        <v>681</v>
      </c>
      <c r="R646" s="56"/>
    </row>
    <row r="647" spans="1:18 14424:14425" s="53" customFormat="1" ht="12" customHeight="1" x14ac:dyDescent="0.15">
      <c r="A647" s="62">
        <v>509754</v>
      </c>
      <c r="B647" s="53" t="s">
        <v>1204</v>
      </c>
      <c r="C647" s="54">
        <v>225</v>
      </c>
      <c r="D647" s="54" t="s">
        <v>708</v>
      </c>
      <c r="E647" s="63"/>
      <c r="H647" s="53" t="s">
        <v>734</v>
      </c>
      <c r="I647" s="57"/>
      <c r="J647" s="57"/>
      <c r="K647" s="57"/>
      <c r="L647" s="57"/>
      <c r="M647" s="57"/>
      <c r="N647" s="53" t="s">
        <v>94</v>
      </c>
      <c r="O647" s="57"/>
      <c r="P647" s="53" t="s">
        <v>1205</v>
      </c>
      <c r="Q647" s="63" t="s">
        <v>681</v>
      </c>
      <c r="R647" s="56"/>
    </row>
    <row r="648" spans="1:18 14424:14425" s="53" customFormat="1" ht="12" customHeight="1" x14ac:dyDescent="0.15">
      <c r="A648" s="62">
        <v>511012</v>
      </c>
      <c r="B648" s="53" t="s">
        <v>1206</v>
      </c>
      <c r="C648" s="54">
        <v>299</v>
      </c>
      <c r="D648" s="63" t="s">
        <v>702</v>
      </c>
      <c r="E648" s="63"/>
      <c r="H648" s="57" t="s">
        <v>746</v>
      </c>
      <c r="I648" s="57"/>
      <c r="J648" s="57"/>
      <c r="K648" s="57"/>
      <c r="L648" s="57"/>
      <c r="M648" s="57"/>
      <c r="N648" s="53" t="s">
        <v>94</v>
      </c>
      <c r="O648" s="57"/>
      <c r="P648" s="53" t="s">
        <v>1205</v>
      </c>
      <c r="Q648" s="63" t="s">
        <v>681</v>
      </c>
      <c r="R648" s="56"/>
    </row>
    <row r="649" spans="1:18 14424:14425" s="53" customFormat="1" ht="12" customHeight="1" x14ac:dyDescent="0.15">
      <c r="A649" s="62">
        <v>511016</v>
      </c>
      <c r="B649" s="53" t="s">
        <v>1207</v>
      </c>
      <c r="C649" s="54">
        <v>299</v>
      </c>
      <c r="D649" s="54" t="s">
        <v>708</v>
      </c>
      <c r="E649" s="54"/>
      <c r="H649" s="53" t="s">
        <v>715</v>
      </c>
      <c r="J649" s="57"/>
      <c r="K649" s="57"/>
      <c r="L649" s="57"/>
      <c r="N649" s="53" t="s">
        <v>94</v>
      </c>
      <c r="P649" s="53" t="s">
        <v>1205</v>
      </c>
      <c r="Q649" s="63" t="s">
        <v>681</v>
      </c>
      <c r="R649" s="56"/>
    </row>
    <row r="650" spans="1:18 14424:14425" s="53" customFormat="1" ht="12" customHeight="1" x14ac:dyDescent="0.15">
      <c r="A650" s="62">
        <v>511040</v>
      </c>
      <c r="B650" s="53" t="s">
        <v>1208</v>
      </c>
      <c r="C650" s="54">
        <v>299</v>
      </c>
      <c r="D650" s="54" t="s">
        <v>755</v>
      </c>
      <c r="E650" s="54"/>
      <c r="H650" s="53" t="s">
        <v>812</v>
      </c>
      <c r="J650" s="57"/>
      <c r="K650" s="57"/>
      <c r="L650" s="57"/>
      <c r="N650" s="53" t="s">
        <v>94</v>
      </c>
      <c r="P650" s="53" t="s">
        <v>1205</v>
      </c>
      <c r="Q650" s="63" t="s">
        <v>681</v>
      </c>
      <c r="R650" s="56"/>
    </row>
    <row r="651" spans="1:18 14424:14425" s="53" customFormat="1" ht="12" customHeight="1" x14ac:dyDescent="0.15">
      <c r="A651" s="62">
        <v>513677</v>
      </c>
      <c r="B651" s="53" t="s">
        <v>1209</v>
      </c>
      <c r="C651" s="54">
        <v>299</v>
      </c>
      <c r="D651" s="63" t="s">
        <v>678</v>
      </c>
      <c r="E651" s="63"/>
      <c r="H651" s="53" t="s">
        <v>865</v>
      </c>
      <c r="I651" s="57"/>
      <c r="J651" s="57"/>
      <c r="K651" s="57"/>
      <c r="L651" s="57"/>
      <c r="M651" s="57"/>
      <c r="N651" s="53" t="s">
        <v>94</v>
      </c>
      <c r="O651" s="57"/>
      <c r="P651" s="53" t="s">
        <v>1205</v>
      </c>
      <c r="Q651" s="63" t="s">
        <v>681</v>
      </c>
      <c r="R651" s="56"/>
    </row>
    <row r="652" spans="1:18 14424:14425" s="53" customFormat="1" ht="12" customHeight="1" x14ac:dyDescent="0.15">
      <c r="A652" s="62">
        <v>518221</v>
      </c>
      <c r="B652" s="53" t="s">
        <v>1210</v>
      </c>
      <c r="C652" s="54">
        <v>299</v>
      </c>
      <c r="D652" s="54" t="s">
        <v>708</v>
      </c>
      <c r="E652" s="54"/>
      <c r="H652" s="53" t="s">
        <v>818</v>
      </c>
      <c r="J652" s="57"/>
      <c r="K652" s="57"/>
      <c r="L652" s="57"/>
      <c r="N652" s="53" t="s">
        <v>94</v>
      </c>
      <c r="P652" s="53" t="s">
        <v>1205</v>
      </c>
      <c r="Q652" s="63" t="s">
        <v>681</v>
      </c>
      <c r="R652" s="56"/>
    </row>
    <row r="653" spans="1:18 14424:14425" s="53" customFormat="1" ht="12" customHeight="1" x14ac:dyDescent="0.15">
      <c r="A653" s="62">
        <v>519146</v>
      </c>
      <c r="B653" s="53" t="s">
        <v>1211</v>
      </c>
      <c r="C653" s="54">
        <v>299</v>
      </c>
      <c r="D653" s="63" t="s">
        <v>772</v>
      </c>
      <c r="E653" s="63" t="s">
        <v>702</v>
      </c>
      <c r="H653" s="57" t="s">
        <v>698</v>
      </c>
      <c r="I653" s="57"/>
      <c r="J653" s="57"/>
      <c r="K653" s="57"/>
      <c r="L653" s="57"/>
      <c r="M653" s="57"/>
      <c r="N653" s="53" t="s">
        <v>94</v>
      </c>
      <c r="O653" s="57"/>
      <c r="P653" s="53" t="s">
        <v>1205</v>
      </c>
      <c r="Q653" s="63" t="s">
        <v>681</v>
      </c>
      <c r="R653" s="56"/>
    </row>
    <row r="654" spans="1:18 14424:14425" s="53" customFormat="1" ht="12" customHeight="1" x14ac:dyDescent="0.15">
      <c r="A654" s="62">
        <v>519148</v>
      </c>
      <c r="B654" s="53" t="s">
        <v>1212</v>
      </c>
      <c r="C654" s="54">
        <v>299</v>
      </c>
      <c r="D654" s="54" t="s">
        <v>708</v>
      </c>
      <c r="E654" s="63"/>
      <c r="H654" s="57" t="s">
        <v>686</v>
      </c>
      <c r="I654" s="57"/>
      <c r="J654" s="57"/>
      <c r="K654" s="57"/>
      <c r="L654" s="57"/>
      <c r="M654" s="57"/>
      <c r="N654" s="53" t="s">
        <v>94</v>
      </c>
      <c r="O654" s="57"/>
      <c r="P654" s="53" t="s">
        <v>1205</v>
      </c>
      <c r="Q654" s="63" t="s">
        <v>681</v>
      </c>
      <c r="R654" s="56"/>
    </row>
    <row r="655" spans="1:18 14424:14425" s="53" customFormat="1" ht="12" customHeight="1" x14ac:dyDescent="0.15">
      <c r="A655" s="62">
        <v>519149</v>
      </c>
      <c r="B655" s="53" t="s">
        <v>1213</v>
      </c>
      <c r="C655" s="54">
        <v>299</v>
      </c>
      <c r="D655" s="63" t="s">
        <v>678</v>
      </c>
      <c r="E655" s="54"/>
      <c r="H655" s="53" t="s">
        <v>865</v>
      </c>
      <c r="J655" s="57"/>
      <c r="K655" s="57"/>
      <c r="L655" s="57"/>
      <c r="N655" s="53" t="s">
        <v>94</v>
      </c>
      <c r="P655" s="53" t="s">
        <v>1205</v>
      </c>
      <c r="Q655" s="63" t="s">
        <v>681</v>
      </c>
      <c r="R655" s="56"/>
    </row>
    <row r="656" spans="1:18 14424:14425" s="53" customFormat="1" ht="12" customHeight="1" x14ac:dyDescent="0.15">
      <c r="A656" s="62">
        <v>519213</v>
      </c>
      <c r="B656" s="53" t="s">
        <v>1214</v>
      </c>
      <c r="C656" s="54">
        <v>299</v>
      </c>
      <c r="D656" s="63" t="s">
        <v>678</v>
      </c>
      <c r="E656" s="54"/>
      <c r="H656" s="53" t="s">
        <v>787</v>
      </c>
      <c r="I656" s="53" t="s">
        <v>820</v>
      </c>
      <c r="J656" s="57" t="s">
        <v>835</v>
      </c>
      <c r="K656" s="57"/>
      <c r="L656" s="57"/>
      <c r="N656" s="53" t="s">
        <v>94</v>
      </c>
      <c r="P656" s="53" t="s">
        <v>1205</v>
      </c>
      <c r="Q656" s="63" t="s">
        <v>681</v>
      </c>
      <c r="R656" s="56"/>
    </row>
    <row r="657" spans="1:18" s="53" customFormat="1" ht="12" customHeight="1" x14ac:dyDescent="0.15">
      <c r="A657" s="62">
        <v>519290</v>
      </c>
      <c r="B657" s="53" t="s">
        <v>1215</v>
      </c>
      <c r="C657" s="54">
        <v>299</v>
      </c>
      <c r="D657" s="63" t="s">
        <v>678</v>
      </c>
      <c r="E657" s="54"/>
      <c r="H657" s="53" t="s">
        <v>865</v>
      </c>
      <c r="J657" s="57"/>
      <c r="K657" s="57"/>
      <c r="L657" s="57"/>
      <c r="N657" s="53" t="s">
        <v>94</v>
      </c>
      <c r="P657" s="53" t="s">
        <v>1205</v>
      </c>
      <c r="Q657" s="63" t="s">
        <v>681</v>
      </c>
      <c r="R657" s="56"/>
    </row>
    <row r="658" spans="1:18" s="53" customFormat="1" ht="12" customHeight="1" x14ac:dyDescent="0.15">
      <c r="A658" s="62">
        <v>519292</v>
      </c>
      <c r="B658" s="53" t="s">
        <v>1216</v>
      </c>
      <c r="C658" s="54">
        <v>299</v>
      </c>
      <c r="D658" s="54" t="s">
        <v>702</v>
      </c>
      <c r="E658" s="54"/>
      <c r="H658" s="53" t="s">
        <v>716</v>
      </c>
      <c r="J658" s="57"/>
      <c r="K658" s="57"/>
      <c r="L658" s="57"/>
      <c r="N658" s="53" t="s">
        <v>94</v>
      </c>
      <c r="P658" s="53" t="s">
        <v>1205</v>
      </c>
      <c r="Q658" s="63" t="s">
        <v>681</v>
      </c>
      <c r="R658" s="56"/>
    </row>
    <row r="659" spans="1:18" s="53" customFormat="1" ht="12" customHeight="1" x14ac:dyDescent="0.15">
      <c r="A659" s="62">
        <v>519314</v>
      </c>
      <c r="B659" s="53" t="s">
        <v>1217</v>
      </c>
      <c r="C659" s="54">
        <v>299</v>
      </c>
      <c r="D659" s="63" t="s">
        <v>678</v>
      </c>
      <c r="E659" s="54"/>
      <c r="H659" s="53" t="s">
        <v>787</v>
      </c>
      <c r="J659" s="57"/>
      <c r="K659" s="57"/>
      <c r="L659" s="57"/>
      <c r="N659" s="53" t="s">
        <v>94</v>
      </c>
      <c r="P659" s="53" t="s">
        <v>1205</v>
      </c>
      <c r="Q659" s="63" t="s">
        <v>681</v>
      </c>
      <c r="R659" s="56"/>
    </row>
    <row r="660" spans="1:18" s="53" customFormat="1" ht="12" customHeight="1" x14ac:dyDescent="0.15">
      <c r="A660" s="62">
        <v>519321</v>
      </c>
      <c r="B660" s="53" t="s">
        <v>1218</v>
      </c>
      <c r="C660" s="54">
        <v>299</v>
      </c>
      <c r="D660" s="63" t="s">
        <v>678</v>
      </c>
      <c r="E660" s="54"/>
      <c r="H660" s="53" t="s">
        <v>724</v>
      </c>
      <c r="J660" s="57"/>
      <c r="K660" s="57"/>
      <c r="L660" s="57"/>
      <c r="N660" s="53" t="s">
        <v>94</v>
      </c>
      <c r="P660" s="53" t="s">
        <v>1205</v>
      </c>
      <c r="Q660" s="63" t="s">
        <v>681</v>
      </c>
      <c r="R660" s="56"/>
    </row>
    <row r="661" spans="1:18" s="53" customFormat="1" ht="12" customHeight="1" x14ac:dyDescent="0.15">
      <c r="A661" s="62">
        <v>519323</v>
      </c>
      <c r="B661" s="53" t="s">
        <v>1219</v>
      </c>
      <c r="C661" s="54">
        <v>299</v>
      </c>
      <c r="D661" s="54" t="s">
        <v>702</v>
      </c>
      <c r="E661" s="54"/>
      <c r="H661" s="53" t="s">
        <v>747</v>
      </c>
      <c r="J661" s="57"/>
      <c r="K661" s="57"/>
      <c r="L661" s="57"/>
      <c r="N661" s="53" t="s">
        <v>94</v>
      </c>
      <c r="P661" s="53" t="s">
        <v>1205</v>
      </c>
      <c r="Q661" s="63" t="s">
        <v>681</v>
      </c>
      <c r="R661" s="56"/>
    </row>
    <row r="662" spans="1:18" s="53" customFormat="1" x14ac:dyDescent="0.15">
      <c r="A662" s="62">
        <v>519386</v>
      </c>
      <c r="B662" s="53" t="s">
        <v>1220</v>
      </c>
      <c r="C662" s="54">
        <v>299</v>
      </c>
      <c r="D662" s="63" t="s">
        <v>678</v>
      </c>
      <c r="E662" s="63"/>
      <c r="H662" s="53" t="s">
        <v>865</v>
      </c>
      <c r="I662" s="57"/>
      <c r="J662" s="57"/>
      <c r="K662" s="57"/>
      <c r="L662" s="57"/>
      <c r="M662" s="57"/>
      <c r="N662" s="53" t="s">
        <v>94</v>
      </c>
      <c r="O662" s="57"/>
      <c r="P662" s="53" t="s">
        <v>1205</v>
      </c>
      <c r="Q662" s="63" t="s">
        <v>681</v>
      </c>
      <c r="R662" s="56"/>
    </row>
    <row r="663" spans="1:18" s="53" customFormat="1" ht="12" customHeight="1" x14ac:dyDescent="0.15">
      <c r="A663" s="62">
        <v>519458</v>
      </c>
      <c r="B663" s="53" t="s">
        <v>1221</v>
      </c>
      <c r="C663" s="54">
        <v>299</v>
      </c>
      <c r="D663" s="63" t="s">
        <v>678</v>
      </c>
      <c r="E663" s="54"/>
      <c r="H663" s="53" t="s">
        <v>18</v>
      </c>
      <c r="J663" s="57"/>
      <c r="K663" s="57"/>
      <c r="L663" s="57"/>
      <c r="N663" s="53" t="s">
        <v>94</v>
      </c>
      <c r="P663" s="53" t="s">
        <v>1205</v>
      </c>
      <c r="Q663" s="63" t="s">
        <v>681</v>
      </c>
      <c r="R663" s="56"/>
    </row>
    <row r="664" spans="1:18" s="53" customFormat="1" ht="12" customHeight="1" x14ac:dyDescent="0.15">
      <c r="A664" s="62">
        <v>519472</v>
      </c>
      <c r="B664" s="53" t="s">
        <v>1222</v>
      </c>
      <c r="C664" s="54">
        <v>299</v>
      </c>
      <c r="D664" s="63" t="s">
        <v>678</v>
      </c>
      <c r="E664" s="63"/>
      <c r="H664" s="53" t="s">
        <v>865</v>
      </c>
      <c r="I664" s="57"/>
      <c r="J664" s="57"/>
      <c r="K664" s="57"/>
      <c r="L664" s="57"/>
      <c r="M664" s="57"/>
      <c r="N664" s="53" t="s">
        <v>94</v>
      </c>
      <c r="O664" s="57"/>
      <c r="P664" s="53" t="s">
        <v>1205</v>
      </c>
      <c r="Q664" s="63" t="s">
        <v>681</v>
      </c>
      <c r="R664" s="56"/>
    </row>
    <row r="665" spans="1:18" s="53" customFormat="1" ht="12" customHeight="1" x14ac:dyDescent="0.15">
      <c r="A665" s="62">
        <v>519509</v>
      </c>
      <c r="B665" s="53" t="s">
        <v>1223</v>
      </c>
      <c r="C665" s="54">
        <v>299</v>
      </c>
      <c r="D665" s="54" t="s">
        <v>737</v>
      </c>
      <c r="E665" s="54"/>
      <c r="H665" s="53" t="s">
        <v>827</v>
      </c>
      <c r="J665" s="57"/>
      <c r="K665" s="57"/>
      <c r="L665" s="57"/>
      <c r="N665" s="53" t="s">
        <v>94</v>
      </c>
      <c r="P665" s="53" t="s">
        <v>1205</v>
      </c>
      <c r="Q665" s="63" t="s">
        <v>681</v>
      </c>
      <c r="R665" s="56"/>
    </row>
    <row r="666" spans="1:18" s="53" customFormat="1" ht="12" customHeight="1" x14ac:dyDescent="0.15">
      <c r="A666" s="62">
        <v>519709</v>
      </c>
      <c r="B666" s="53" t="s">
        <v>1224</v>
      </c>
      <c r="C666" s="54">
        <v>299</v>
      </c>
      <c r="D666" s="63" t="s">
        <v>678</v>
      </c>
      <c r="E666" s="54"/>
      <c r="H666" s="53" t="s">
        <v>833</v>
      </c>
      <c r="J666" s="57"/>
      <c r="K666" s="57"/>
      <c r="L666" s="57"/>
      <c r="N666" s="53" t="s">
        <v>94</v>
      </c>
      <c r="P666" s="53" t="s">
        <v>1205</v>
      </c>
      <c r="Q666" s="63" t="s">
        <v>681</v>
      </c>
      <c r="R666" s="56"/>
    </row>
    <row r="667" spans="1:18" s="53" customFormat="1" ht="12" customHeight="1" x14ac:dyDescent="0.15">
      <c r="A667" s="62">
        <v>519754</v>
      </c>
      <c r="B667" s="53" t="s">
        <v>1225</v>
      </c>
      <c r="C667" s="54">
        <v>299</v>
      </c>
      <c r="D667" s="54" t="s">
        <v>708</v>
      </c>
      <c r="E667" s="54"/>
      <c r="H667" s="53" t="s">
        <v>858</v>
      </c>
      <c r="J667" s="57"/>
      <c r="K667" s="57"/>
      <c r="L667" s="57"/>
      <c r="N667" s="53" t="s">
        <v>94</v>
      </c>
      <c r="P667" s="53" t="s">
        <v>1205</v>
      </c>
      <c r="Q667" s="63" t="s">
        <v>681</v>
      </c>
      <c r="R667" s="56"/>
    </row>
    <row r="668" spans="1:18" s="53" customFormat="1" ht="12" customHeight="1" x14ac:dyDescent="0.15">
      <c r="A668" s="62">
        <v>519782</v>
      </c>
      <c r="B668" s="53" t="s">
        <v>1226</v>
      </c>
      <c r="C668" s="54">
        <v>299</v>
      </c>
      <c r="D668" s="63" t="s">
        <v>678</v>
      </c>
      <c r="E668" s="54"/>
      <c r="H668" s="53" t="s">
        <v>820</v>
      </c>
      <c r="I668" s="53" t="s">
        <v>787</v>
      </c>
      <c r="J668" s="57" t="s">
        <v>835</v>
      </c>
      <c r="K668" s="57"/>
      <c r="L668" s="57"/>
      <c r="N668" s="53" t="s">
        <v>94</v>
      </c>
      <c r="P668" s="53" t="s">
        <v>1205</v>
      </c>
      <c r="Q668" s="63" t="s">
        <v>681</v>
      </c>
      <c r="R668" s="56"/>
    </row>
    <row r="669" spans="1:18" s="53" customFormat="1" ht="12" customHeight="1" x14ac:dyDescent="0.15">
      <c r="A669" s="62">
        <v>519794</v>
      </c>
      <c r="B669" s="53" t="s">
        <v>1227</v>
      </c>
      <c r="C669" s="54">
        <v>299</v>
      </c>
      <c r="D669" s="63" t="s">
        <v>761</v>
      </c>
      <c r="E669" s="54"/>
      <c r="F669" s="53" t="s">
        <v>1228</v>
      </c>
      <c r="H669" s="53" t="s">
        <v>685</v>
      </c>
      <c r="J669" s="57"/>
      <c r="K669" s="57"/>
      <c r="L669" s="57"/>
      <c r="N669" s="53" t="s">
        <v>94</v>
      </c>
      <c r="P669" s="53" t="s">
        <v>1205</v>
      </c>
      <c r="Q669" s="63" t="s">
        <v>681</v>
      </c>
      <c r="R669" s="56"/>
    </row>
    <row r="670" spans="1:18" s="53" customFormat="1" ht="12" customHeight="1" x14ac:dyDescent="0.15">
      <c r="A670" s="62">
        <v>519795</v>
      </c>
      <c r="B670" s="53" t="s">
        <v>1229</v>
      </c>
      <c r="C670" s="54">
        <v>299</v>
      </c>
      <c r="D670" s="63" t="s">
        <v>702</v>
      </c>
      <c r="E670" s="54"/>
      <c r="H670" s="53" t="s">
        <v>691</v>
      </c>
      <c r="J670" s="57"/>
      <c r="K670" s="57"/>
      <c r="L670" s="57"/>
      <c r="N670" s="53" t="s">
        <v>94</v>
      </c>
      <c r="P670" s="53" t="s">
        <v>1205</v>
      </c>
      <c r="Q670" s="63" t="s">
        <v>681</v>
      </c>
      <c r="R670" s="56"/>
    </row>
    <row r="671" spans="1:18" s="53" customFormat="1" ht="12" customHeight="1" x14ac:dyDescent="0.15">
      <c r="A671" s="62">
        <v>519796</v>
      </c>
      <c r="B671" s="53" t="s">
        <v>1230</v>
      </c>
      <c r="C671" s="54">
        <v>299</v>
      </c>
      <c r="D671" s="63" t="s">
        <v>702</v>
      </c>
      <c r="E671" s="54"/>
      <c r="H671" s="53" t="s">
        <v>697</v>
      </c>
      <c r="J671" s="57"/>
      <c r="K671" s="57"/>
      <c r="L671" s="57"/>
      <c r="N671" s="53" t="s">
        <v>94</v>
      </c>
      <c r="P671" s="53" t="s">
        <v>1205</v>
      </c>
      <c r="Q671" s="63" t="s">
        <v>681</v>
      </c>
      <c r="R671" s="56"/>
    </row>
    <row r="672" spans="1:18" s="53" customFormat="1" ht="12" customHeight="1" x14ac:dyDescent="0.15">
      <c r="A672" s="62">
        <v>519797</v>
      </c>
      <c r="B672" s="53" t="s">
        <v>1231</v>
      </c>
      <c r="C672" s="54">
        <v>299</v>
      </c>
      <c r="D672" s="63" t="s">
        <v>678</v>
      </c>
      <c r="E672" s="54"/>
      <c r="H672" s="53" t="s">
        <v>705</v>
      </c>
      <c r="J672" s="57"/>
      <c r="K672" s="57"/>
      <c r="L672" s="57"/>
      <c r="N672" s="53" t="s">
        <v>94</v>
      </c>
      <c r="P672" s="53" t="s">
        <v>1205</v>
      </c>
      <c r="Q672" s="63" t="s">
        <v>681</v>
      </c>
      <c r="R672" s="56"/>
    </row>
    <row r="673" spans="1:18" s="53" customFormat="1" ht="12" customHeight="1" x14ac:dyDescent="0.15">
      <c r="A673" s="62">
        <v>519801</v>
      </c>
      <c r="B673" s="53" t="s">
        <v>1232</v>
      </c>
      <c r="C673" s="54">
        <v>299</v>
      </c>
      <c r="D673" s="63" t="s">
        <v>678</v>
      </c>
      <c r="E673" s="54"/>
      <c r="H673" s="53" t="s">
        <v>725</v>
      </c>
      <c r="J673" s="57"/>
      <c r="K673" s="57"/>
      <c r="L673" s="57"/>
      <c r="N673" s="53" t="s">
        <v>94</v>
      </c>
      <c r="P673" s="53" t="s">
        <v>1205</v>
      </c>
      <c r="Q673" s="63" t="s">
        <v>681</v>
      </c>
      <c r="R673" s="56"/>
    </row>
    <row r="674" spans="1:18" s="53" customFormat="1" ht="12" customHeight="1" x14ac:dyDescent="0.15">
      <c r="A674" s="62">
        <v>519874</v>
      </c>
      <c r="B674" s="53" t="s">
        <v>1233</v>
      </c>
      <c r="C674" s="54">
        <v>275</v>
      </c>
      <c r="D674" s="54" t="s">
        <v>708</v>
      </c>
      <c r="E674" s="54"/>
      <c r="H674" s="53" t="s">
        <v>837</v>
      </c>
      <c r="J674" s="57"/>
      <c r="K674" s="57"/>
      <c r="L674" s="57"/>
      <c r="N674" s="53" t="s">
        <v>94</v>
      </c>
      <c r="P674" s="53" t="s">
        <v>1205</v>
      </c>
      <c r="Q674" s="63" t="s">
        <v>681</v>
      </c>
      <c r="R674" s="56"/>
    </row>
    <row r="675" spans="1:18" s="53" customFormat="1" ht="12" customHeight="1" x14ac:dyDescent="0.15">
      <c r="A675" s="62">
        <v>519877</v>
      </c>
      <c r="B675" s="53" t="s">
        <v>1234</v>
      </c>
      <c r="C675" s="54">
        <v>299</v>
      </c>
      <c r="D675" s="63" t="s">
        <v>678</v>
      </c>
      <c r="E675" s="54"/>
      <c r="H675" s="53" t="s">
        <v>818</v>
      </c>
      <c r="J675" s="57"/>
      <c r="K675" s="57"/>
      <c r="L675" s="57"/>
      <c r="N675" s="53" t="s">
        <v>94</v>
      </c>
      <c r="P675" s="53" t="s">
        <v>1205</v>
      </c>
      <c r="Q675" s="63" t="s">
        <v>681</v>
      </c>
      <c r="R675" s="56"/>
    </row>
    <row r="676" spans="1:18" s="53" customFormat="1" ht="12" customHeight="1" x14ac:dyDescent="0.15">
      <c r="A676" s="62">
        <v>519949</v>
      </c>
      <c r="B676" s="53" t="s">
        <v>1235</v>
      </c>
      <c r="C676" s="54">
        <v>299</v>
      </c>
      <c r="D676" s="54" t="s">
        <v>737</v>
      </c>
      <c r="E676" s="54"/>
      <c r="H676" s="53" t="s">
        <v>776</v>
      </c>
      <c r="J676" s="57"/>
      <c r="K676" s="57"/>
      <c r="L676" s="57"/>
      <c r="N676" s="53" t="s">
        <v>94</v>
      </c>
      <c r="P676" s="53" t="s">
        <v>1205</v>
      </c>
      <c r="Q676" s="63" t="s">
        <v>681</v>
      </c>
      <c r="R676" s="56"/>
    </row>
    <row r="677" spans="1:18" s="53" customFormat="1" ht="12" customHeight="1" x14ac:dyDescent="0.15">
      <c r="A677" s="62">
        <v>519956</v>
      </c>
      <c r="B677" s="53" t="s">
        <v>1236</v>
      </c>
      <c r="C677" s="54">
        <v>299</v>
      </c>
      <c r="D677" s="54" t="s">
        <v>690</v>
      </c>
      <c r="E677" s="54"/>
      <c r="H677" s="53" t="s">
        <v>799</v>
      </c>
      <c r="J677" s="57"/>
      <c r="K677" s="57"/>
      <c r="L677" s="57"/>
      <c r="N677" s="53" t="s">
        <v>94</v>
      </c>
      <c r="P677" s="53" t="s">
        <v>1205</v>
      </c>
      <c r="Q677" s="63" t="s">
        <v>681</v>
      </c>
      <c r="R677" s="56"/>
    </row>
    <row r="678" spans="1:18" s="53" customFormat="1" ht="12" customHeight="1" x14ac:dyDescent="0.15">
      <c r="A678" s="62">
        <v>519994</v>
      </c>
      <c r="B678" s="53" t="s">
        <v>1237</v>
      </c>
      <c r="C678" s="54">
        <v>299</v>
      </c>
      <c r="D678" s="63" t="s">
        <v>678</v>
      </c>
      <c r="E678" s="54"/>
      <c r="H678" s="53" t="s">
        <v>865</v>
      </c>
      <c r="I678" s="57"/>
      <c r="J678" s="57"/>
      <c r="K678" s="57"/>
      <c r="L678" s="57"/>
      <c r="N678" s="53" t="s">
        <v>94</v>
      </c>
      <c r="P678" s="53" t="s">
        <v>1205</v>
      </c>
      <c r="Q678" s="63" t="s">
        <v>681</v>
      </c>
      <c r="R678" s="56"/>
    </row>
    <row r="679" spans="1:18" s="53" customFormat="1" ht="12" customHeight="1" x14ac:dyDescent="0.15">
      <c r="A679" s="62">
        <v>548105</v>
      </c>
      <c r="B679" s="53" t="s">
        <v>1238</v>
      </c>
      <c r="C679" s="54">
        <v>225</v>
      </c>
      <c r="D679" s="63" t="s">
        <v>678</v>
      </c>
      <c r="E679" s="54"/>
      <c r="H679" s="53" t="s">
        <v>720</v>
      </c>
      <c r="J679" s="57"/>
      <c r="K679" s="57"/>
      <c r="L679" s="57"/>
      <c r="N679" s="53" t="s">
        <v>94</v>
      </c>
      <c r="P679" s="53" t="s">
        <v>1239</v>
      </c>
      <c r="Q679" s="63" t="s">
        <v>681</v>
      </c>
      <c r="R679" s="56"/>
    </row>
    <row r="680" spans="1:18" s="53" customFormat="1" ht="12" customHeight="1" x14ac:dyDescent="0.15">
      <c r="A680" s="62">
        <v>548138</v>
      </c>
      <c r="B680" s="53" t="s">
        <v>1240</v>
      </c>
      <c r="C680" s="54">
        <v>225</v>
      </c>
      <c r="D680" s="54" t="s">
        <v>678</v>
      </c>
      <c r="E680" s="54"/>
      <c r="H680" s="53" t="s">
        <v>720</v>
      </c>
      <c r="J680" s="57"/>
      <c r="K680" s="57"/>
      <c r="L680" s="57"/>
      <c r="N680" s="53" t="s">
        <v>94</v>
      </c>
      <c r="P680" s="53" t="s">
        <v>1239</v>
      </c>
      <c r="Q680" s="63" t="s">
        <v>681</v>
      </c>
      <c r="R680" s="56"/>
    </row>
    <row r="681" spans="1:18" s="53" customFormat="1" ht="12" customHeight="1" x14ac:dyDescent="0.15">
      <c r="A681" s="62">
        <v>549148</v>
      </c>
      <c r="B681" s="53" t="s">
        <v>1241</v>
      </c>
      <c r="C681" s="54">
        <v>225</v>
      </c>
      <c r="D681" s="54" t="s">
        <v>708</v>
      </c>
      <c r="E681" s="54"/>
      <c r="H681" s="53" t="s">
        <v>686</v>
      </c>
      <c r="J681" s="57"/>
      <c r="K681" s="57"/>
      <c r="L681" s="57"/>
      <c r="N681" s="53" t="s">
        <v>94</v>
      </c>
      <c r="P681" s="53" t="s">
        <v>1239</v>
      </c>
      <c r="Q681" s="63" t="s">
        <v>681</v>
      </c>
      <c r="R681" s="56"/>
    </row>
    <row r="682" spans="1:18" s="53" customFormat="1" ht="12" customHeight="1" x14ac:dyDescent="0.15">
      <c r="A682" s="62">
        <v>549292</v>
      </c>
      <c r="B682" s="53" t="s">
        <v>1242</v>
      </c>
      <c r="C682" s="54">
        <v>225</v>
      </c>
      <c r="D682" s="54" t="s">
        <v>708</v>
      </c>
      <c r="E682" s="54"/>
      <c r="H682" s="53" t="s">
        <v>716</v>
      </c>
      <c r="J682" s="57"/>
      <c r="K682" s="57"/>
      <c r="L682" s="57"/>
      <c r="N682" s="53" t="s">
        <v>94</v>
      </c>
      <c r="P682" s="53" t="s">
        <v>1239</v>
      </c>
      <c r="Q682" s="63" t="s">
        <v>681</v>
      </c>
      <c r="R682" s="56"/>
    </row>
    <row r="683" spans="1:18" s="53" customFormat="1" ht="12" customHeight="1" x14ac:dyDescent="0.15">
      <c r="A683" s="62">
        <v>549323</v>
      </c>
      <c r="B683" s="53" t="s">
        <v>1243</v>
      </c>
      <c r="C683" s="54">
        <v>225</v>
      </c>
      <c r="D683" s="54" t="s">
        <v>708</v>
      </c>
      <c r="E683" s="54"/>
      <c r="H683" s="53" t="s">
        <v>747</v>
      </c>
      <c r="J683" s="57"/>
      <c r="K683" s="57"/>
      <c r="L683" s="57"/>
      <c r="N683" s="53" t="s">
        <v>94</v>
      </c>
      <c r="P683" s="53" t="s">
        <v>1239</v>
      </c>
      <c r="Q683" s="63" t="s">
        <v>681</v>
      </c>
      <c r="R683" s="56"/>
    </row>
    <row r="684" spans="1:18" s="53" customFormat="1" ht="12" customHeight="1" x14ac:dyDescent="0.15">
      <c r="A684" s="62">
        <v>549457</v>
      </c>
      <c r="B684" s="53" t="s">
        <v>1244</v>
      </c>
      <c r="C684" s="54">
        <v>225</v>
      </c>
      <c r="D684" s="54" t="s">
        <v>690</v>
      </c>
      <c r="E684" s="54"/>
      <c r="H684" s="53" t="s">
        <v>802</v>
      </c>
      <c r="J684" s="57"/>
      <c r="K684" s="57"/>
      <c r="L684" s="57"/>
      <c r="N684" s="53" t="s">
        <v>94</v>
      </c>
      <c r="P684" s="53" t="s">
        <v>1239</v>
      </c>
      <c r="Q684" s="63" t="s">
        <v>681</v>
      </c>
      <c r="R684" s="56"/>
    </row>
    <row r="685" spans="1:18" s="53" customFormat="1" ht="12" customHeight="1" x14ac:dyDescent="0.15">
      <c r="A685" s="62">
        <v>549458</v>
      </c>
      <c r="B685" s="53" t="s">
        <v>1245</v>
      </c>
      <c r="C685" s="54">
        <v>225</v>
      </c>
      <c r="D685" s="54" t="s">
        <v>732</v>
      </c>
      <c r="E685" s="54"/>
      <c r="H685" s="53" t="s">
        <v>18</v>
      </c>
      <c r="J685" s="57"/>
      <c r="K685" s="57"/>
      <c r="L685" s="57"/>
      <c r="N685" s="53" t="s">
        <v>94</v>
      </c>
      <c r="P685" s="53" t="s">
        <v>1239</v>
      </c>
      <c r="Q685" s="63" t="s">
        <v>681</v>
      </c>
      <c r="R685" s="56"/>
    </row>
    <row r="686" spans="1:18" s="53" customFormat="1" ht="12" customHeight="1" x14ac:dyDescent="0.15">
      <c r="A686" s="62">
        <v>549754</v>
      </c>
      <c r="B686" s="53" t="s">
        <v>1246</v>
      </c>
      <c r="C686" s="54">
        <v>299</v>
      </c>
      <c r="D686" s="54" t="s">
        <v>737</v>
      </c>
      <c r="E686" s="54"/>
      <c r="H686" s="53" t="s">
        <v>734</v>
      </c>
      <c r="J686" s="57"/>
      <c r="K686" s="57"/>
      <c r="L686" s="57"/>
      <c r="N686" s="53" t="s">
        <v>94</v>
      </c>
      <c r="P686" s="53" t="s">
        <v>1239</v>
      </c>
      <c r="Q686" s="63" t="s">
        <v>681</v>
      </c>
      <c r="R686" s="56"/>
    </row>
    <row r="687" spans="1:18" s="53" customFormat="1" ht="12" customHeight="1" x14ac:dyDescent="0.15">
      <c r="A687" s="62">
        <v>551040</v>
      </c>
      <c r="B687" s="53" t="s">
        <v>1247</v>
      </c>
      <c r="C687" s="54">
        <v>350</v>
      </c>
      <c r="D687" s="54" t="s">
        <v>755</v>
      </c>
      <c r="E687" s="54"/>
      <c r="H687" s="53" t="s">
        <v>812</v>
      </c>
      <c r="J687" s="57"/>
      <c r="K687" s="57"/>
      <c r="L687" s="57"/>
      <c r="N687" s="53" t="s">
        <v>94</v>
      </c>
      <c r="P687" s="53" t="s">
        <v>1144</v>
      </c>
      <c r="Q687" s="63" t="s">
        <v>681</v>
      </c>
      <c r="R687" s="56"/>
    </row>
    <row r="688" spans="1:18" s="53" customFormat="1" ht="12" customHeight="1" x14ac:dyDescent="0.15">
      <c r="A688" s="62">
        <v>558221</v>
      </c>
      <c r="B688" s="53" t="s">
        <v>1248</v>
      </c>
      <c r="C688" s="54">
        <v>299</v>
      </c>
      <c r="D688" s="54" t="s">
        <v>708</v>
      </c>
      <c r="E688" s="54"/>
      <c r="H688" s="53" t="s">
        <v>818</v>
      </c>
      <c r="J688" s="57"/>
      <c r="K688" s="57"/>
      <c r="L688" s="57"/>
      <c r="N688" s="53" t="s">
        <v>94</v>
      </c>
      <c r="P688" s="53" t="s">
        <v>1144</v>
      </c>
      <c r="Q688" s="63" t="s">
        <v>681</v>
      </c>
      <c r="R688" s="56"/>
    </row>
    <row r="689" spans="1:18" s="53" customFormat="1" ht="12.75" customHeight="1" x14ac:dyDescent="0.15">
      <c r="A689" s="62">
        <v>559146</v>
      </c>
      <c r="B689" s="53" t="s">
        <v>1249</v>
      </c>
      <c r="C689" s="54">
        <v>299</v>
      </c>
      <c r="D689" s="63" t="s">
        <v>772</v>
      </c>
      <c r="E689" s="63" t="s">
        <v>702</v>
      </c>
      <c r="H689" s="57" t="s">
        <v>698</v>
      </c>
      <c r="I689" s="57"/>
      <c r="J689" s="57"/>
      <c r="K689" s="57"/>
      <c r="L689" s="57"/>
      <c r="M689" s="57"/>
      <c r="N689" s="53" t="s">
        <v>94</v>
      </c>
      <c r="O689" s="57"/>
      <c r="P689" s="53" t="s">
        <v>1144</v>
      </c>
      <c r="Q689" s="63" t="s">
        <v>681</v>
      </c>
      <c r="R689" s="56"/>
    </row>
    <row r="690" spans="1:18" s="53" customFormat="1" ht="12" customHeight="1" x14ac:dyDescent="0.15">
      <c r="A690" s="62">
        <v>559148</v>
      </c>
      <c r="B690" s="53" t="s">
        <v>1250</v>
      </c>
      <c r="C690" s="54">
        <v>299</v>
      </c>
      <c r="D690" s="54" t="s">
        <v>708</v>
      </c>
      <c r="E690" s="54"/>
      <c r="H690" s="53" t="s">
        <v>686</v>
      </c>
      <c r="J690" s="57"/>
      <c r="K690" s="57"/>
      <c r="L690" s="57"/>
      <c r="N690" s="53" t="s">
        <v>94</v>
      </c>
      <c r="P690" s="53" t="s">
        <v>1144</v>
      </c>
      <c r="Q690" s="63" t="s">
        <v>681</v>
      </c>
      <c r="R690" s="56"/>
    </row>
    <row r="691" spans="1:18" s="53" customFormat="1" ht="12" customHeight="1" x14ac:dyDescent="0.15">
      <c r="A691" s="62">
        <v>559321</v>
      </c>
      <c r="B691" s="53" t="s">
        <v>1251</v>
      </c>
      <c r="C691" s="54">
        <v>299</v>
      </c>
      <c r="D691" s="54" t="s">
        <v>708</v>
      </c>
      <c r="E691" s="54"/>
      <c r="H691" s="53" t="s">
        <v>724</v>
      </c>
      <c r="J691" s="57"/>
      <c r="K691" s="57"/>
      <c r="L691" s="57"/>
      <c r="N691" s="53" t="s">
        <v>94</v>
      </c>
      <c r="P691" s="53" t="s">
        <v>1144</v>
      </c>
      <c r="Q691" s="63" t="s">
        <v>681</v>
      </c>
      <c r="R691" s="56"/>
    </row>
    <row r="692" spans="1:18" s="53" customFormat="1" ht="12" customHeight="1" x14ac:dyDescent="0.15">
      <c r="A692" s="62">
        <v>559509</v>
      </c>
      <c r="B692" s="53" t="s">
        <v>1252</v>
      </c>
      <c r="C692" s="54">
        <v>299</v>
      </c>
      <c r="D692" s="54" t="s">
        <v>775</v>
      </c>
      <c r="E692" s="54"/>
      <c r="H692" s="53" t="s">
        <v>827</v>
      </c>
      <c r="J692" s="57"/>
      <c r="K692" s="57"/>
      <c r="L692" s="57"/>
      <c r="N692" s="53" t="s">
        <v>94</v>
      </c>
      <c r="P692" s="53" t="s">
        <v>1144</v>
      </c>
      <c r="Q692" s="63" t="s">
        <v>681</v>
      </c>
      <c r="R692" s="56"/>
    </row>
    <row r="693" spans="1:18" s="53" customFormat="1" ht="12" customHeight="1" x14ac:dyDescent="0.15">
      <c r="A693" s="62">
        <v>559754</v>
      </c>
      <c r="B693" s="53" t="s">
        <v>1253</v>
      </c>
      <c r="C693" s="54">
        <v>350</v>
      </c>
      <c r="D693" s="54" t="s">
        <v>737</v>
      </c>
      <c r="E693" s="54"/>
      <c r="H693" s="53" t="s">
        <v>734</v>
      </c>
      <c r="J693" s="57"/>
      <c r="K693" s="57"/>
      <c r="L693" s="57"/>
      <c r="N693" s="53" t="s">
        <v>94</v>
      </c>
      <c r="P693" s="53" t="s">
        <v>1144</v>
      </c>
      <c r="Q693" s="63" t="s">
        <v>681</v>
      </c>
      <c r="R693" s="56"/>
    </row>
    <row r="694" spans="1:18" s="53" customFormat="1" ht="12" customHeight="1" x14ac:dyDescent="0.15">
      <c r="A694" s="62">
        <v>559794</v>
      </c>
      <c r="B694" s="53" t="s">
        <v>1254</v>
      </c>
      <c r="C694" s="54">
        <v>350</v>
      </c>
      <c r="D694" s="54" t="s">
        <v>740</v>
      </c>
      <c r="E694" s="54"/>
      <c r="H694" s="53" t="s">
        <v>685</v>
      </c>
      <c r="J694" s="57"/>
      <c r="K694" s="57"/>
      <c r="L694" s="57"/>
      <c r="N694" s="53" t="s">
        <v>94</v>
      </c>
      <c r="P694" s="53" t="s">
        <v>1144</v>
      </c>
      <c r="Q694" s="63" t="s">
        <v>681</v>
      </c>
      <c r="R694" s="56"/>
    </row>
    <row r="695" spans="1:18" s="53" customFormat="1" ht="12" customHeight="1" x14ac:dyDescent="0.15">
      <c r="A695" s="62">
        <v>559795</v>
      </c>
      <c r="B695" s="53" t="s">
        <v>1255</v>
      </c>
      <c r="C695" s="54">
        <v>350</v>
      </c>
      <c r="D695" s="54" t="s">
        <v>702</v>
      </c>
      <c r="E695" s="54" t="s">
        <v>775</v>
      </c>
      <c r="H695" s="53" t="s">
        <v>691</v>
      </c>
      <c r="J695" s="57"/>
      <c r="K695" s="57"/>
      <c r="L695" s="57"/>
      <c r="N695" s="53" t="s">
        <v>94</v>
      </c>
      <c r="P695" s="53" t="s">
        <v>1144</v>
      </c>
      <c r="Q695" s="63" t="s">
        <v>681</v>
      </c>
      <c r="R695" s="56"/>
    </row>
    <row r="696" spans="1:18" s="53" customFormat="1" ht="12" customHeight="1" x14ac:dyDescent="0.15">
      <c r="A696" s="62">
        <v>559796</v>
      </c>
      <c r="B696" s="53" t="s">
        <v>1256</v>
      </c>
      <c r="C696" s="54">
        <v>350</v>
      </c>
      <c r="D696" s="54" t="s">
        <v>702</v>
      </c>
      <c r="E696" s="54" t="s">
        <v>775</v>
      </c>
      <c r="H696" s="53" t="s">
        <v>697</v>
      </c>
      <c r="J696" s="57"/>
      <c r="K696" s="57"/>
      <c r="L696" s="57"/>
      <c r="N696" s="53" t="s">
        <v>94</v>
      </c>
      <c r="P696" s="53" t="s">
        <v>1144</v>
      </c>
      <c r="Q696" s="63" t="s">
        <v>681</v>
      </c>
      <c r="R696" s="56"/>
    </row>
    <row r="697" spans="1:18" s="53" customFormat="1" ht="12" customHeight="1" x14ac:dyDescent="0.15">
      <c r="A697" s="62">
        <v>559797</v>
      </c>
      <c r="B697" s="53" t="s">
        <v>1257</v>
      </c>
      <c r="C697" s="54">
        <v>350</v>
      </c>
      <c r="D697" s="54" t="s">
        <v>678</v>
      </c>
      <c r="E697" s="54"/>
      <c r="H697" s="53" t="s">
        <v>705</v>
      </c>
      <c r="J697" s="57"/>
      <c r="K697" s="57"/>
      <c r="L697" s="57"/>
      <c r="N697" s="53" t="s">
        <v>94</v>
      </c>
      <c r="P697" s="53" t="s">
        <v>1144</v>
      </c>
      <c r="Q697" s="63" t="s">
        <v>681</v>
      </c>
      <c r="R697" s="56"/>
    </row>
    <row r="698" spans="1:18" s="53" customFormat="1" ht="12" customHeight="1" x14ac:dyDescent="0.15">
      <c r="A698" s="62">
        <v>559801</v>
      </c>
      <c r="B698" s="53" t="s">
        <v>1258</v>
      </c>
      <c r="C698" s="54">
        <v>350</v>
      </c>
      <c r="D698" s="54" t="s">
        <v>678</v>
      </c>
      <c r="E698" s="63"/>
      <c r="H698" s="57" t="s">
        <v>725</v>
      </c>
      <c r="I698" s="57"/>
      <c r="J698" s="57"/>
      <c r="K698" s="57"/>
      <c r="L698" s="57"/>
      <c r="M698" s="57"/>
      <c r="N698" s="53" t="s">
        <v>94</v>
      </c>
      <c r="O698" s="57"/>
      <c r="P698" s="53" t="s">
        <v>1144</v>
      </c>
      <c r="Q698" s="63" t="s">
        <v>681</v>
      </c>
      <c r="R698" s="56"/>
    </row>
    <row r="699" spans="1:18" s="53" customFormat="1" ht="12" customHeight="1" x14ac:dyDescent="0.15">
      <c r="A699" s="62">
        <v>559874</v>
      </c>
      <c r="B699" s="53" t="s">
        <v>1259</v>
      </c>
      <c r="C699" s="54">
        <v>350</v>
      </c>
      <c r="D699" s="54" t="s">
        <v>708</v>
      </c>
      <c r="E699" s="54"/>
      <c r="H699" s="53" t="s">
        <v>837</v>
      </c>
      <c r="J699" s="57"/>
      <c r="K699" s="57"/>
      <c r="L699" s="57"/>
      <c r="N699" s="53" t="s">
        <v>94</v>
      </c>
      <c r="P699" s="53" t="s">
        <v>1144</v>
      </c>
      <c r="Q699" s="63" t="s">
        <v>681</v>
      </c>
      <c r="R699" s="56"/>
    </row>
    <row r="700" spans="1:18" s="53" customFormat="1" ht="12" customHeight="1" x14ac:dyDescent="0.15">
      <c r="A700" s="62">
        <v>559949</v>
      </c>
      <c r="B700" s="53" t="s">
        <v>1260</v>
      </c>
      <c r="C700" s="54">
        <v>350</v>
      </c>
      <c r="D700" s="54" t="s">
        <v>737</v>
      </c>
      <c r="E700" s="54"/>
      <c r="H700" s="53" t="s">
        <v>776</v>
      </c>
      <c r="J700" s="57"/>
      <c r="K700" s="57"/>
      <c r="L700" s="57"/>
      <c r="N700" s="53" t="s">
        <v>94</v>
      </c>
      <c r="P700" s="53" t="s">
        <v>1144</v>
      </c>
      <c r="Q700" s="63" t="s">
        <v>681</v>
      </c>
      <c r="R700" s="56"/>
    </row>
    <row r="701" spans="1:18" s="53" customFormat="1" ht="14.25" customHeight="1" x14ac:dyDescent="0.15">
      <c r="A701" s="62">
        <v>559956</v>
      </c>
      <c r="B701" s="53" t="s">
        <v>1261</v>
      </c>
      <c r="C701" s="54">
        <v>299</v>
      </c>
      <c r="D701" s="54" t="s">
        <v>690</v>
      </c>
      <c r="E701" s="54"/>
      <c r="H701" s="53" t="s">
        <v>799</v>
      </c>
      <c r="J701" s="57"/>
      <c r="K701" s="57"/>
      <c r="L701" s="57"/>
      <c r="N701" s="53" t="s">
        <v>94</v>
      </c>
      <c r="P701" s="53" t="s">
        <v>1144</v>
      </c>
      <c r="Q701" s="63" t="s">
        <v>681</v>
      </c>
      <c r="R701" s="56"/>
    </row>
    <row r="702" spans="1:18" s="53" customFormat="1" ht="12" customHeight="1" x14ac:dyDescent="0.15">
      <c r="A702" s="62">
        <v>559994</v>
      </c>
      <c r="B702" s="53" t="s">
        <v>1262</v>
      </c>
      <c r="C702" s="54">
        <v>299</v>
      </c>
      <c r="D702" s="54" t="s">
        <v>678</v>
      </c>
      <c r="E702" s="54"/>
      <c r="H702" s="53" t="s">
        <v>865</v>
      </c>
      <c r="J702" s="57"/>
      <c r="K702" s="57"/>
      <c r="L702" s="57"/>
      <c r="N702" s="53" t="s">
        <v>94</v>
      </c>
      <c r="P702" s="53" t="s">
        <v>1144</v>
      </c>
      <c r="Q702" s="63" t="s">
        <v>681</v>
      </c>
      <c r="R702" s="56"/>
    </row>
    <row r="703" spans="1:18" s="53" customFormat="1" ht="12" customHeight="1" x14ac:dyDescent="0.15">
      <c r="A703" s="62">
        <v>571012</v>
      </c>
      <c r="B703" s="53" t="s">
        <v>1263</v>
      </c>
      <c r="C703" s="54">
        <v>465</v>
      </c>
      <c r="D703" s="54" t="s">
        <v>708</v>
      </c>
      <c r="E703" s="54"/>
      <c r="H703" s="53" t="s">
        <v>746</v>
      </c>
      <c r="J703" s="57"/>
      <c r="K703" s="57"/>
      <c r="L703" s="57"/>
      <c r="N703" s="53" t="s">
        <v>94</v>
      </c>
      <c r="P703" s="53" t="s">
        <v>1264</v>
      </c>
      <c r="Q703" s="63" t="s">
        <v>681</v>
      </c>
      <c r="R703" s="56"/>
    </row>
    <row r="704" spans="1:18" s="53" customFormat="1" ht="12" customHeight="1" x14ac:dyDescent="0.15">
      <c r="A704" s="62">
        <v>571016</v>
      </c>
      <c r="B704" s="53" t="s">
        <v>1265</v>
      </c>
      <c r="C704" s="54">
        <v>465</v>
      </c>
      <c r="D704" s="54" t="s">
        <v>737</v>
      </c>
      <c r="E704" s="54"/>
      <c r="H704" s="53" t="s">
        <v>715</v>
      </c>
      <c r="J704" s="57"/>
      <c r="K704" s="57"/>
      <c r="L704" s="57"/>
      <c r="N704" s="53" t="s">
        <v>94</v>
      </c>
      <c r="P704" s="53" t="s">
        <v>1264</v>
      </c>
      <c r="Q704" s="63" t="s">
        <v>681</v>
      </c>
      <c r="R704" s="56"/>
    </row>
    <row r="705" spans="1:18" s="53" customFormat="1" ht="12" customHeight="1" x14ac:dyDescent="0.15">
      <c r="A705" s="62">
        <v>571040</v>
      </c>
      <c r="B705" s="53" t="s">
        <v>1266</v>
      </c>
      <c r="C705" s="54">
        <v>465</v>
      </c>
      <c r="D705" s="54" t="s">
        <v>678</v>
      </c>
      <c r="E705" s="54"/>
      <c r="H705" s="53" t="s">
        <v>812</v>
      </c>
      <c r="J705" s="57"/>
      <c r="K705" s="57"/>
      <c r="L705" s="57"/>
      <c r="N705" s="53" t="s">
        <v>94</v>
      </c>
      <c r="P705" s="53" t="s">
        <v>1264</v>
      </c>
      <c r="Q705" s="63" t="s">
        <v>681</v>
      </c>
      <c r="R705" s="56"/>
    </row>
    <row r="706" spans="1:18" s="53" customFormat="1" ht="12" customHeight="1" x14ac:dyDescent="0.15">
      <c r="A706" s="62">
        <v>577040</v>
      </c>
      <c r="B706" s="53" t="s">
        <v>1267</v>
      </c>
      <c r="C706" s="54">
        <v>465</v>
      </c>
      <c r="D706" s="54" t="s">
        <v>678</v>
      </c>
      <c r="E706" s="54"/>
      <c r="H706" s="53" t="s">
        <v>833</v>
      </c>
      <c r="J706" s="57"/>
      <c r="K706" s="57"/>
      <c r="L706" s="57"/>
      <c r="N706" s="53" t="s">
        <v>94</v>
      </c>
      <c r="P706" s="53" t="s">
        <v>1264</v>
      </c>
      <c r="Q706" s="63" t="s">
        <v>681</v>
      </c>
      <c r="R706" s="56"/>
    </row>
    <row r="707" spans="1:18" s="53" customFormat="1" ht="12" customHeight="1" x14ac:dyDescent="0.15">
      <c r="A707" s="62">
        <v>578221</v>
      </c>
      <c r="B707" s="53" t="s">
        <v>1268</v>
      </c>
      <c r="C707" s="54">
        <v>465</v>
      </c>
      <c r="D707" s="54" t="s">
        <v>708</v>
      </c>
      <c r="E707" s="54"/>
      <c r="H707" s="53" t="s">
        <v>818</v>
      </c>
      <c r="J707" s="57"/>
      <c r="K707" s="57"/>
      <c r="L707" s="57"/>
      <c r="N707" s="53" t="s">
        <v>94</v>
      </c>
      <c r="P707" s="53" t="s">
        <v>1264</v>
      </c>
      <c r="Q707" s="63" t="s">
        <v>681</v>
      </c>
      <c r="R707" s="56"/>
    </row>
    <row r="708" spans="1:18" s="53" customFormat="1" ht="12" customHeight="1" x14ac:dyDescent="0.15">
      <c r="A708" s="62">
        <v>579015</v>
      </c>
      <c r="B708" s="53" t="s">
        <v>1269</v>
      </c>
      <c r="C708" s="54">
        <v>350</v>
      </c>
      <c r="D708" s="54" t="s">
        <v>708</v>
      </c>
      <c r="E708" s="63"/>
      <c r="H708" s="53" t="s">
        <v>722</v>
      </c>
      <c r="I708" s="53" t="s">
        <v>721</v>
      </c>
      <c r="J708" s="57"/>
      <c r="K708" s="57"/>
      <c r="L708" s="57"/>
      <c r="M708" s="57"/>
      <c r="N708" s="53" t="s">
        <v>94</v>
      </c>
      <c r="O708" s="57"/>
      <c r="P708" s="57" t="s">
        <v>1264</v>
      </c>
      <c r="Q708" s="63" t="s">
        <v>681</v>
      </c>
      <c r="R708" s="56"/>
    </row>
    <row r="709" spans="1:18" s="53" customFormat="1" ht="12" customHeight="1" x14ac:dyDescent="0.15">
      <c r="A709" s="62">
        <v>579125</v>
      </c>
      <c r="B709" s="53" t="s">
        <v>1270</v>
      </c>
      <c r="C709" s="54">
        <v>465</v>
      </c>
      <c r="D709" s="54" t="s">
        <v>702</v>
      </c>
      <c r="E709" s="54"/>
      <c r="H709" s="53" t="s">
        <v>822</v>
      </c>
      <c r="J709" s="57"/>
      <c r="K709" s="57"/>
      <c r="L709" s="57"/>
      <c r="N709" s="53" t="s">
        <v>94</v>
      </c>
      <c r="P709" s="53" t="s">
        <v>1264</v>
      </c>
      <c r="Q709" s="63" t="s">
        <v>681</v>
      </c>
      <c r="R709" s="56"/>
    </row>
    <row r="710" spans="1:18" s="53" customFormat="1" ht="12" customHeight="1" x14ac:dyDescent="0.15">
      <c r="A710" s="62">
        <v>579146</v>
      </c>
      <c r="B710" s="53" t="s">
        <v>1271</v>
      </c>
      <c r="C710" s="54">
        <v>465</v>
      </c>
      <c r="D710" s="54" t="s">
        <v>708</v>
      </c>
      <c r="E710" s="63"/>
      <c r="H710" s="57" t="s">
        <v>698</v>
      </c>
      <c r="I710" s="57"/>
      <c r="J710" s="57"/>
      <c r="K710" s="57"/>
      <c r="L710" s="57"/>
      <c r="M710" s="57"/>
      <c r="N710" s="53" t="s">
        <v>94</v>
      </c>
      <c r="O710" s="57"/>
      <c r="P710" s="57" t="s">
        <v>1264</v>
      </c>
      <c r="Q710" s="63" t="s">
        <v>681</v>
      </c>
      <c r="R710" s="56"/>
    </row>
    <row r="711" spans="1:18" s="53" customFormat="1" ht="12" customHeight="1" x14ac:dyDescent="0.15">
      <c r="A711" s="62">
        <v>579148</v>
      </c>
      <c r="B711" s="53" t="s">
        <v>1272</v>
      </c>
      <c r="C711" s="54">
        <v>465</v>
      </c>
      <c r="D711" s="54" t="s">
        <v>775</v>
      </c>
      <c r="E711" s="54"/>
      <c r="H711" s="53" t="s">
        <v>686</v>
      </c>
      <c r="J711" s="57"/>
      <c r="K711" s="57"/>
      <c r="L711" s="57"/>
      <c r="N711" s="53" t="s">
        <v>94</v>
      </c>
      <c r="P711" s="57" t="s">
        <v>1264</v>
      </c>
      <c r="Q711" s="63" t="s">
        <v>681</v>
      </c>
      <c r="R711" s="56"/>
    </row>
    <row r="712" spans="1:18" s="53" customFormat="1" ht="12" customHeight="1" x14ac:dyDescent="0.15">
      <c r="A712" s="62">
        <v>579166</v>
      </c>
      <c r="B712" s="53" t="s">
        <v>1273</v>
      </c>
      <c r="C712" s="54">
        <v>450</v>
      </c>
      <c r="D712" s="54" t="s">
        <v>708</v>
      </c>
      <c r="E712" s="63"/>
      <c r="H712" s="53" t="s">
        <v>722</v>
      </c>
      <c r="I712" s="57"/>
      <c r="J712" s="57"/>
      <c r="K712" s="57"/>
      <c r="L712" s="57"/>
      <c r="M712" s="57"/>
      <c r="N712" s="53" t="s">
        <v>94</v>
      </c>
      <c r="O712" s="57"/>
      <c r="P712" s="57" t="s">
        <v>1264</v>
      </c>
      <c r="Q712" s="63" t="s">
        <v>681</v>
      </c>
      <c r="R712" s="56"/>
    </row>
    <row r="713" spans="1:18" s="53" customFormat="1" ht="12" customHeight="1" x14ac:dyDescent="0.15">
      <c r="A713" s="62">
        <v>579213</v>
      </c>
      <c r="B713" s="53" t="s">
        <v>1274</v>
      </c>
      <c r="C713" s="54">
        <v>465</v>
      </c>
      <c r="D713" s="54" t="s">
        <v>678</v>
      </c>
      <c r="E713" s="54"/>
      <c r="H713" s="53" t="s">
        <v>820</v>
      </c>
      <c r="I713" s="53" t="s">
        <v>787</v>
      </c>
      <c r="J713" s="57" t="s">
        <v>835</v>
      </c>
      <c r="K713" s="57"/>
      <c r="L713" s="57"/>
      <c r="N713" s="53" t="s">
        <v>94</v>
      </c>
      <c r="P713" s="53" t="s">
        <v>1264</v>
      </c>
      <c r="Q713" s="63" t="s">
        <v>681</v>
      </c>
      <c r="R713" s="56"/>
    </row>
    <row r="714" spans="1:18" s="53" customFormat="1" ht="12" customHeight="1" x14ac:dyDescent="0.15">
      <c r="A714" s="62">
        <v>579292</v>
      </c>
      <c r="B714" s="53" t="s">
        <v>1275</v>
      </c>
      <c r="C714" s="54">
        <v>465</v>
      </c>
      <c r="D714" s="54" t="s">
        <v>708</v>
      </c>
      <c r="E714" s="54"/>
      <c r="H714" s="53" t="s">
        <v>716</v>
      </c>
      <c r="J714" s="57"/>
      <c r="K714" s="57"/>
      <c r="L714" s="57"/>
      <c r="N714" s="53" t="s">
        <v>94</v>
      </c>
      <c r="P714" s="53" t="s">
        <v>1264</v>
      </c>
      <c r="Q714" s="63" t="s">
        <v>681</v>
      </c>
      <c r="R714" s="56"/>
    </row>
    <row r="715" spans="1:18" s="53" customFormat="1" ht="12" customHeight="1" x14ac:dyDescent="0.15">
      <c r="A715" s="62">
        <v>579308</v>
      </c>
      <c r="B715" s="53" t="s">
        <v>1276</v>
      </c>
      <c r="C715" s="54">
        <v>465</v>
      </c>
      <c r="D715" s="54" t="s">
        <v>678</v>
      </c>
      <c r="E715" s="63"/>
      <c r="H715" s="57" t="s">
        <v>826</v>
      </c>
      <c r="I715" s="57"/>
      <c r="J715" s="57"/>
      <c r="K715" s="57"/>
      <c r="L715" s="57"/>
      <c r="M715" s="57"/>
      <c r="N715" s="53" t="s">
        <v>94</v>
      </c>
      <c r="O715" s="57"/>
      <c r="P715" s="57" t="s">
        <v>1264</v>
      </c>
      <c r="Q715" s="63" t="s">
        <v>681</v>
      </c>
      <c r="R715" s="56"/>
    </row>
    <row r="716" spans="1:18" s="53" customFormat="1" ht="12" customHeight="1" x14ac:dyDescent="0.15">
      <c r="A716" s="62">
        <v>579309</v>
      </c>
      <c r="B716" s="53" t="s">
        <v>1277</v>
      </c>
      <c r="C716" s="54">
        <v>465</v>
      </c>
      <c r="D716" s="54" t="s">
        <v>678</v>
      </c>
      <c r="E716" s="54"/>
      <c r="H716" s="53" t="s">
        <v>49</v>
      </c>
      <c r="J716" s="57"/>
      <c r="K716" s="57"/>
      <c r="L716" s="57"/>
      <c r="N716" s="53" t="s">
        <v>94</v>
      </c>
      <c r="P716" s="53" t="s">
        <v>1264</v>
      </c>
      <c r="Q716" s="63" t="s">
        <v>681</v>
      </c>
      <c r="R716" s="56"/>
    </row>
    <row r="717" spans="1:18" s="53" customFormat="1" ht="12" customHeight="1" x14ac:dyDescent="0.15">
      <c r="A717" s="62">
        <v>579314</v>
      </c>
      <c r="B717" s="53" t="s">
        <v>1278</v>
      </c>
      <c r="C717" s="54">
        <v>465</v>
      </c>
      <c r="D717" s="54" t="s">
        <v>678</v>
      </c>
      <c r="E717" s="54"/>
      <c r="H717" s="53" t="s">
        <v>787</v>
      </c>
      <c r="I717" s="53" t="s">
        <v>820</v>
      </c>
      <c r="J717" s="57" t="s">
        <v>835</v>
      </c>
      <c r="K717" s="57"/>
      <c r="L717" s="57"/>
      <c r="N717" s="53" t="s">
        <v>94</v>
      </c>
      <c r="P717" s="53" t="s">
        <v>1264</v>
      </c>
      <c r="Q717" s="63" t="s">
        <v>681</v>
      </c>
      <c r="R717" s="56"/>
    </row>
    <row r="718" spans="1:18" s="53" customFormat="1" ht="12" customHeight="1" x14ac:dyDescent="0.15">
      <c r="A718" s="62">
        <v>579321</v>
      </c>
      <c r="B718" s="53" t="s">
        <v>1279</v>
      </c>
      <c r="C718" s="54">
        <v>465</v>
      </c>
      <c r="D718" s="54" t="s">
        <v>708</v>
      </c>
      <c r="E718" s="54"/>
      <c r="H718" s="53" t="s">
        <v>724</v>
      </c>
      <c r="J718" s="57"/>
      <c r="K718" s="57"/>
      <c r="L718" s="57"/>
      <c r="N718" s="53" t="s">
        <v>94</v>
      </c>
      <c r="P718" s="53" t="s">
        <v>1264</v>
      </c>
      <c r="Q718" s="63" t="s">
        <v>681</v>
      </c>
      <c r="R718" s="56"/>
    </row>
    <row r="719" spans="1:18" s="53" customFormat="1" x14ac:dyDescent="0.15">
      <c r="A719" s="62">
        <v>579323</v>
      </c>
      <c r="B719" s="53" t="s">
        <v>1280</v>
      </c>
      <c r="C719" s="54">
        <v>475</v>
      </c>
      <c r="D719" s="54" t="s">
        <v>708</v>
      </c>
      <c r="E719" s="54"/>
      <c r="H719" s="53" t="s">
        <v>747</v>
      </c>
      <c r="J719" s="57"/>
      <c r="K719" s="57"/>
      <c r="L719" s="57"/>
      <c r="N719" s="53" t="s">
        <v>94</v>
      </c>
      <c r="P719" s="53" t="s">
        <v>1264</v>
      </c>
      <c r="Q719" s="63" t="s">
        <v>681</v>
      </c>
      <c r="R719" s="56"/>
    </row>
    <row r="720" spans="1:18" s="53" customFormat="1" ht="12" customHeight="1" x14ac:dyDescent="0.15">
      <c r="A720" s="62">
        <v>579490</v>
      </c>
      <c r="B720" s="53" t="s">
        <v>1281</v>
      </c>
      <c r="C720" s="54">
        <v>550</v>
      </c>
      <c r="D720" s="54" t="s">
        <v>702</v>
      </c>
      <c r="E720" s="63"/>
      <c r="H720" s="53" t="s">
        <v>722</v>
      </c>
      <c r="I720" s="53" t="s">
        <v>721</v>
      </c>
      <c r="J720" s="57"/>
      <c r="K720" s="57"/>
      <c r="L720" s="57"/>
      <c r="M720" s="57"/>
      <c r="N720" s="53" t="s">
        <v>94</v>
      </c>
      <c r="O720" s="57"/>
      <c r="P720" s="57" t="s">
        <v>1264</v>
      </c>
      <c r="Q720" s="63" t="s">
        <v>681</v>
      </c>
      <c r="R720" s="56"/>
    </row>
    <row r="721" spans="1:18" s="53" customFormat="1" ht="12" customHeight="1" x14ac:dyDescent="0.15">
      <c r="A721" s="62">
        <v>579508</v>
      </c>
      <c r="B721" s="53" t="s">
        <v>1282</v>
      </c>
      <c r="C721" s="54">
        <v>465</v>
      </c>
      <c r="D721" s="63" t="s">
        <v>708</v>
      </c>
      <c r="E721" s="63"/>
      <c r="H721" s="57" t="s">
        <v>827</v>
      </c>
      <c r="I721" s="57"/>
      <c r="J721" s="57"/>
      <c r="K721" s="57"/>
      <c r="L721" s="57"/>
      <c r="M721" s="57"/>
      <c r="N721" s="53" t="s">
        <v>94</v>
      </c>
      <c r="O721" s="57"/>
      <c r="P721" s="57" t="s">
        <v>1264</v>
      </c>
      <c r="Q721" s="63" t="s">
        <v>681</v>
      </c>
      <c r="R721" s="56"/>
    </row>
    <row r="722" spans="1:18" s="53" customFormat="1" ht="12" customHeight="1" x14ac:dyDescent="0.15">
      <c r="A722" s="62">
        <v>579652</v>
      </c>
      <c r="B722" s="53" t="s">
        <v>1283</v>
      </c>
      <c r="C722" s="54">
        <v>850</v>
      </c>
      <c r="D722" s="54" t="s">
        <v>678</v>
      </c>
      <c r="E722" s="54"/>
      <c r="H722" s="57" t="s">
        <v>802</v>
      </c>
      <c r="I722" s="57" t="s">
        <v>21</v>
      </c>
      <c r="J722" s="57" t="s">
        <v>49</v>
      </c>
      <c r="K722" s="57" t="s">
        <v>738</v>
      </c>
      <c r="L722" s="57" t="s">
        <v>714</v>
      </c>
      <c r="M722" s="53" t="s">
        <v>18</v>
      </c>
      <c r="N722" s="53" t="s">
        <v>11</v>
      </c>
      <c r="P722" s="53" t="s">
        <v>1284</v>
      </c>
      <c r="Q722" s="63" t="s">
        <v>681</v>
      </c>
      <c r="R722" s="56"/>
    </row>
    <row r="723" spans="1:18" s="53" customFormat="1" ht="12" customHeight="1" x14ac:dyDescent="0.15">
      <c r="A723" s="62">
        <v>579754</v>
      </c>
      <c r="B723" s="53" t="s">
        <v>1285</v>
      </c>
      <c r="C723" s="54">
        <v>465</v>
      </c>
      <c r="D723" s="63" t="s">
        <v>702</v>
      </c>
      <c r="E723" s="54"/>
      <c r="H723" s="53" t="s">
        <v>734</v>
      </c>
      <c r="J723" s="57"/>
      <c r="K723" s="57"/>
      <c r="L723" s="57"/>
      <c r="N723" s="53" t="s">
        <v>94</v>
      </c>
      <c r="P723" s="53" t="s">
        <v>1264</v>
      </c>
      <c r="Q723" s="63" t="s">
        <v>681</v>
      </c>
      <c r="R723" s="56"/>
    </row>
    <row r="724" spans="1:18" s="53" customFormat="1" ht="12" customHeight="1" x14ac:dyDescent="0.15">
      <c r="A724" s="62">
        <v>579782</v>
      </c>
      <c r="B724" s="53" t="s">
        <v>1286</v>
      </c>
      <c r="C724" s="54">
        <v>465</v>
      </c>
      <c r="D724" s="54" t="s">
        <v>678</v>
      </c>
      <c r="E724" s="54"/>
      <c r="H724" s="53" t="s">
        <v>820</v>
      </c>
      <c r="J724" s="57"/>
      <c r="K724" s="57"/>
      <c r="L724" s="57"/>
      <c r="N724" s="53" t="s">
        <v>94</v>
      </c>
      <c r="P724" s="53" t="s">
        <v>1264</v>
      </c>
      <c r="Q724" s="63" t="s">
        <v>681</v>
      </c>
      <c r="R724" s="56"/>
    </row>
    <row r="725" spans="1:18" s="53" customFormat="1" ht="12" customHeight="1" x14ac:dyDescent="0.15">
      <c r="A725" s="62">
        <v>579794</v>
      </c>
      <c r="B725" s="53" t="s">
        <v>1287</v>
      </c>
      <c r="C725" s="54">
        <v>465</v>
      </c>
      <c r="D725" s="54" t="s">
        <v>678</v>
      </c>
      <c r="E725" s="54"/>
      <c r="H725" s="53" t="s">
        <v>685</v>
      </c>
      <c r="J725" s="57"/>
      <c r="K725" s="57"/>
      <c r="L725" s="57"/>
      <c r="N725" s="53" t="s">
        <v>94</v>
      </c>
      <c r="P725" s="53" t="s">
        <v>1264</v>
      </c>
      <c r="Q725" s="63" t="s">
        <v>681</v>
      </c>
      <c r="R725" s="56"/>
    </row>
    <row r="726" spans="1:18" s="53" customFormat="1" ht="12" customHeight="1" x14ac:dyDescent="0.15">
      <c r="A726" s="62">
        <v>579795</v>
      </c>
      <c r="B726" s="53" t="s">
        <v>1288</v>
      </c>
      <c r="C726" s="54">
        <v>465</v>
      </c>
      <c r="D726" s="54" t="s">
        <v>702</v>
      </c>
      <c r="E726" s="54"/>
      <c r="H726" s="53" t="s">
        <v>691</v>
      </c>
      <c r="J726" s="57"/>
      <c r="K726" s="57"/>
      <c r="L726" s="57"/>
      <c r="N726" s="53" t="s">
        <v>94</v>
      </c>
      <c r="P726" s="53" t="s">
        <v>1264</v>
      </c>
      <c r="Q726" s="63" t="s">
        <v>681</v>
      </c>
      <c r="R726" s="56"/>
    </row>
    <row r="727" spans="1:18" s="53" customFormat="1" ht="12" customHeight="1" x14ac:dyDescent="0.15">
      <c r="A727" s="62">
        <v>579796</v>
      </c>
      <c r="B727" s="53" t="s">
        <v>1289</v>
      </c>
      <c r="C727" s="54">
        <v>465</v>
      </c>
      <c r="D727" s="54" t="s">
        <v>775</v>
      </c>
      <c r="E727" s="54" t="s">
        <v>702</v>
      </c>
      <c r="H727" s="53" t="s">
        <v>697</v>
      </c>
      <c r="J727" s="57"/>
      <c r="K727" s="57"/>
      <c r="L727" s="57"/>
      <c r="N727" s="53" t="s">
        <v>94</v>
      </c>
      <c r="P727" s="53" t="s">
        <v>1264</v>
      </c>
      <c r="Q727" s="63" t="s">
        <v>681</v>
      </c>
      <c r="R727" s="56"/>
    </row>
    <row r="728" spans="1:18" s="53" customFormat="1" ht="12" customHeight="1" x14ac:dyDescent="0.15">
      <c r="A728" s="62">
        <v>579797</v>
      </c>
      <c r="B728" s="53" t="s">
        <v>1290</v>
      </c>
      <c r="C728" s="54">
        <v>465</v>
      </c>
      <c r="D728" s="54" t="s">
        <v>678</v>
      </c>
      <c r="E728" s="54"/>
      <c r="H728" s="53" t="s">
        <v>705</v>
      </c>
      <c r="J728" s="57"/>
      <c r="K728" s="57"/>
      <c r="L728" s="57"/>
      <c r="N728" s="53" t="s">
        <v>94</v>
      </c>
      <c r="P728" s="53" t="s">
        <v>1264</v>
      </c>
      <c r="Q728" s="63" t="s">
        <v>681</v>
      </c>
      <c r="R728" s="56"/>
    </row>
    <row r="729" spans="1:18" s="53" customFormat="1" ht="12" customHeight="1" x14ac:dyDescent="0.15">
      <c r="A729" s="62">
        <v>579801</v>
      </c>
      <c r="B729" s="53" t="s">
        <v>1291</v>
      </c>
      <c r="C729" s="54">
        <v>465</v>
      </c>
      <c r="D729" s="54" t="s">
        <v>678</v>
      </c>
      <c r="E729" s="63"/>
      <c r="H729" s="57" t="s">
        <v>725</v>
      </c>
      <c r="I729" s="57"/>
      <c r="J729" s="57"/>
      <c r="K729" s="57"/>
      <c r="L729" s="57"/>
      <c r="M729" s="57"/>
      <c r="N729" s="53" t="s">
        <v>94</v>
      </c>
      <c r="O729" s="57"/>
      <c r="P729" s="57" t="s">
        <v>1264</v>
      </c>
      <c r="Q729" s="63" t="s">
        <v>681</v>
      </c>
      <c r="R729" s="56"/>
    </row>
    <row r="730" spans="1:18" s="53" customFormat="1" ht="12" customHeight="1" x14ac:dyDescent="0.15">
      <c r="A730" s="62">
        <v>579874</v>
      </c>
      <c r="B730" s="53" t="s">
        <v>1292</v>
      </c>
      <c r="C730" s="54">
        <v>465</v>
      </c>
      <c r="D730" s="54" t="s">
        <v>708</v>
      </c>
      <c r="E730" s="54"/>
      <c r="H730" s="53" t="s">
        <v>837</v>
      </c>
      <c r="J730" s="57"/>
      <c r="K730" s="57"/>
      <c r="L730" s="57"/>
      <c r="N730" s="53" t="s">
        <v>94</v>
      </c>
      <c r="P730" s="53" t="s">
        <v>1264</v>
      </c>
      <c r="Q730" s="63" t="s">
        <v>681</v>
      </c>
      <c r="R730" s="56"/>
    </row>
    <row r="731" spans="1:18" s="53" customFormat="1" ht="12" customHeight="1" x14ac:dyDescent="0.15">
      <c r="A731" s="62">
        <v>579877</v>
      </c>
      <c r="B731" s="53" t="s">
        <v>1293</v>
      </c>
      <c r="C731" s="54">
        <v>465</v>
      </c>
      <c r="D731" s="54" t="s">
        <v>678</v>
      </c>
      <c r="E731" s="54"/>
      <c r="H731" s="53" t="s">
        <v>818</v>
      </c>
      <c r="J731" s="57"/>
      <c r="K731" s="57"/>
      <c r="L731" s="57"/>
      <c r="N731" s="53" t="s">
        <v>94</v>
      </c>
      <c r="P731" s="53" t="s">
        <v>1264</v>
      </c>
      <c r="Q731" s="63" t="s">
        <v>681</v>
      </c>
      <c r="R731" s="56"/>
    </row>
    <row r="732" spans="1:18" s="53" customFormat="1" ht="12" customHeight="1" x14ac:dyDescent="0.15">
      <c r="A732" s="62">
        <v>579949</v>
      </c>
      <c r="B732" s="53" t="s">
        <v>1294</v>
      </c>
      <c r="C732" s="54">
        <v>465</v>
      </c>
      <c r="D732" s="54" t="s">
        <v>772</v>
      </c>
      <c r="E732" s="54" t="s">
        <v>702</v>
      </c>
      <c r="H732" s="53" t="s">
        <v>776</v>
      </c>
      <c r="J732" s="57"/>
      <c r="K732" s="57"/>
      <c r="L732" s="57"/>
      <c r="N732" s="53" t="s">
        <v>94</v>
      </c>
      <c r="P732" s="53" t="s">
        <v>1264</v>
      </c>
      <c r="Q732" s="63" t="s">
        <v>681</v>
      </c>
      <c r="R732" s="56"/>
    </row>
    <row r="733" spans="1:18" s="53" customFormat="1" ht="12" customHeight="1" x14ac:dyDescent="0.15">
      <c r="A733" s="62">
        <v>579956</v>
      </c>
      <c r="B733" s="53" t="s">
        <v>1295</v>
      </c>
      <c r="C733" s="54">
        <v>465</v>
      </c>
      <c r="D733" s="54" t="s">
        <v>690</v>
      </c>
      <c r="E733" s="54"/>
      <c r="H733" s="53" t="s">
        <v>799</v>
      </c>
      <c r="J733" s="57"/>
      <c r="K733" s="57"/>
      <c r="L733" s="57"/>
      <c r="N733" s="53" t="s">
        <v>94</v>
      </c>
      <c r="P733" s="53" t="s">
        <v>1264</v>
      </c>
      <c r="Q733" s="63" t="s">
        <v>681</v>
      </c>
      <c r="R733" s="56"/>
    </row>
    <row r="734" spans="1:18" s="53" customFormat="1" ht="12" customHeight="1" x14ac:dyDescent="0.15">
      <c r="A734" s="62">
        <v>579973</v>
      </c>
      <c r="B734" s="53" t="s">
        <v>1296</v>
      </c>
      <c r="C734" s="54">
        <v>799</v>
      </c>
      <c r="D734" s="54" t="s">
        <v>708</v>
      </c>
      <c r="E734" s="54"/>
      <c r="H734" s="53" t="s">
        <v>741</v>
      </c>
      <c r="I734" s="53" t="s">
        <v>803</v>
      </c>
      <c r="J734" s="57"/>
      <c r="K734" s="57"/>
      <c r="L734" s="57"/>
      <c r="N734" s="53" t="s">
        <v>94</v>
      </c>
      <c r="P734" s="53" t="s">
        <v>1264</v>
      </c>
      <c r="Q734" s="63" t="s">
        <v>681</v>
      </c>
      <c r="R734" s="56"/>
    </row>
    <row r="735" spans="1:18" s="53" customFormat="1" ht="12" customHeight="1" x14ac:dyDescent="0.15">
      <c r="A735" s="62">
        <v>579994</v>
      </c>
      <c r="B735" s="53" t="s">
        <v>1297</v>
      </c>
      <c r="C735" s="54">
        <v>465</v>
      </c>
      <c r="D735" s="54" t="s">
        <v>678</v>
      </c>
      <c r="E735" s="54"/>
      <c r="H735" s="53" t="s">
        <v>865</v>
      </c>
      <c r="J735" s="57"/>
      <c r="K735" s="57"/>
      <c r="L735" s="57"/>
      <c r="N735" s="53" t="s">
        <v>94</v>
      </c>
      <c r="P735" s="53" t="s">
        <v>1264</v>
      </c>
      <c r="Q735" s="63" t="s">
        <v>681</v>
      </c>
      <c r="R735" s="56"/>
    </row>
    <row r="736" spans="1:18" s="53" customFormat="1" ht="12" customHeight="1" x14ac:dyDescent="0.15">
      <c r="A736" s="62">
        <v>579997</v>
      </c>
      <c r="B736" s="53" t="s">
        <v>1298</v>
      </c>
      <c r="C736" s="54">
        <v>465</v>
      </c>
      <c r="D736" s="54" t="s">
        <v>678</v>
      </c>
      <c r="E736" s="54"/>
      <c r="H736" s="53" t="s">
        <v>714</v>
      </c>
      <c r="J736" s="57"/>
      <c r="K736" s="57"/>
      <c r="L736" s="57"/>
      <c r="N736" s="53" t="s">
        <v>94</v>
      </c>
      <c r="P736" s="53" t="s">
        <v>1264</v>
      </c>
      <c r="Q736" s="63" t="s">
        <v>681</v>
      </c>
      <c r="R736" s="56"/>
    </row>
    <row r="737" spans="1:18" s="53" customFormat="1" ht="12" customHeight="1" x14ac:dyDescent="0.15">
      <c r="A737" s="62">
        <v>581012</v>
      </c>
      <c r="B737" s="53" t="s">
        <v>1299</v>
      </c>
      <c r="C737" s="54">
        <v>225</v>
      </c>
      <c r="D737" s="54" t="s">
        <v>702</v>
      </c>
      <c r="E737" s="54"/>
      <c r="H737" s="53" t="s">
        <v>746</v>
      </c>
      <c r="J737" s="57"/>
      <c r="K737" s="57"/>
      <c r="L737" s="57"/>
      <c r="N737" s="53" t="s">
        <v>94</v>
      </c>
      <c r="P737" s="53" t="s">
        <v>687</v>
      </c>
      <c r="Q737" s="63" t="s">
        <v>681</v>
      </c>
      <c r="R737" s="56"/>
    </row>
    <row r="738" spans="1:18" s="53" customFormat="1" x14ac:dyDescent="0.15">
      <c r="A738" s="62">
        <v>581016</v>
      </c>
      <c r="B738" s="53" t="s">
        <v>1299</v>
      </c>
      <c r="C738" s="54">
        <v>225</v>
      </c>
      <c r="D738" s="54" t="s">
        <v>732</v>
      </c>
      <c r="E738" s="54"/>
      <c r="H738" s="53" t="s">
        <v>715</v>
      </c>
      <c r="J738" s="57"/>
      <c r="K738" s="57"/>
      <c r="L738" s="57"/>
      <c r="N738" s="53" t="s">
        <v>94</v>
      </c>
      <c r="P738" s="53" t="s">
        <v>687</v>
      </c>
      <c r="Q738" s="63" t="s">
        <v>681</v>
      </c>
      <c r="R738" s="56"/>
    </row>
    <row r="739" spans="1:18" s="53" customFormat="1" ht="12" customHeight="1" x14ac:dyDescent="0.15">
      <c r="A739" s="62">
        <v>581040</v>
      </c>
      <c r="B739" s="53" t="s">
        <v>1300</v>
      </c>
      <c r="C739" s="54">
        <v>225</v>
      </c>
      <c r="D739" s="54" t="s">
        <v>737</v>
      </c>
      <c r="E739" s="54"/>
      <c r="H739" s="53" t="s">
        <v>812</v>
      </c>
      <c r="J739" s="57"/>
      <c r="K739" s="57"/>
      <c r="L739" s="57"/>
      <c r="N739" s="53" t="s">
        <v>94</v>
      </c>
      <c r="P739" s="53" t="s">
        <v>687</v>
      </c>
      <c r="Q739" s="63" t="s">
        <v>681</v>
      </c>
      <c r="R739" s="56"/>
    </row>
    <row r="740" spans="1:18" s="53" customFormat="1" ht="12" customHeight="1" x14ac:dyDescent="0.15">
      <c r="A740" s="62">
        <v>588221</v>
      </c>
      <c r="B740" s="53" t="s">
        <v>1301</v>
      </c>
      <c r="C740" s="54">
        <v>225</v>
      </c>
      <c r="D740" s="54" t="s">
        <v>708</v>
      </c>
      <c r="E740" s="54"/>
      <c r="H740" s="53" t="s">
        <v>818</v>
      </c>
      <c r="J740" s="57"/>
      <c r="K740" s="57"/>
      <c r="L740" s="57"/>
      <c r="N740" s="53" t="s">
        <v>94</v>
      </c>
      <c r="P740" s="53" t="s">
        <v>687</v>
      </c>
      <c r="Q740" s="63" t="s">
        <v>681</v>
      </c>
      <c r="R740" s="56"/>
    </row>
    <row r="741" spans="1:18" s="53" customFormat="1" ht="12" customHeight="1" x14ac:dyDescent="0.15">
      <c r="A741" s="62">
        <v>589146</v>
      </c>
      <c r="B741" s="53" t="s">
        <v>1302</v>
      </c>
      <c r="C741" s="54">
        <v>225</v>
      </c>
      <c r="D741" s="63" t="s">
        <v>772</v>
      </c>
      <c r="E741" s="63"/>
      <c r="H741" s="57" t="s">
        <v>698</v>
      </c>
      <c r="I741" s="57"/>
      <c r="J741" s="57"/>
      <c r="K741" s="57"/>
      <c r="L741" s="57"/>
      <c r="M741" s="57"/>
      <c r="N741" s="53" t="s">
        <v>94</v>
      </c>
      <c r="O741" s="57"/>
      <c r="P741" s="53" t="s">
        <v>687</v>
      </c>
      <c r="Q741" s="63" t="s">
        <v>681</v>
      </c>
      <c r="R741" s="56"/>
    </row>
    <row r="742" spans="1:18" s="53" customFormat="1" ht="12" customHeight="1" x14ac:dyDescent="0.15">
      <c r="A742" s="62">
        <v>589213</v>
      </c>
      <c r="B742" s="53" t="s">
        <v>1303</v>
      </c>
      <c r="C742" s="54">
        <v>225</v>
      </c>
      <c r="D742" s="54" t="s">
        <v>678</v>
      </c>
      <c r="E742" s="54"/>
      <c r="H742" s="53" t="s">
        <v>820</v>
      </c>
      <c r="I742" s="53" t="s">
        <v>787</v>
      </c>
      <c r="J742" s="57" t="s">
        <v>835</v>
      </c>
      <c r="K742" s="57"/>
      <c r="L742" s="57"/>
      <c r="N742" s="53" t="s">
        <v>94</v>
      </c>
      <c r="P742" s="53" t="s">
        <v>687</v>
      </c>
      <c r="Q742" s="63" t="s">
        <v>681</v>
      </c>
      <c r="R742" s="56"/>
    </row>
    <row r="743" spans="1:18" s="53" customFormat="1" ht="12" customHeight="1" x14ac:dyDescent="0.15">
      <c r="A743" s="62">
        <v>589292</v>
      </c>
      <c r="B743" s="53" t="s">
        <v>1304</v>
      </c>
      <c r="C743" s="54">
        <v>225</v>
      </c>
      <c r="D743" s="54" t="s">
        <v>708</v>
      </c>
      <c r="E743" s="54"/>
      <c r="H743" s="53" t="s">
        <v>716</v>
      </c>
      <c r="J743" s="57"/>
      <c r="K743" s="57"/>
      <c r="L743" s="57"/>
      <c r="N743" s="53" t="s">
        <v>94</v>
      </c>
      <c r="P743" s="53" t="s">
        <v>687</v>
      </c>
      <c r="Q743" s="63" t="s">
        <v>681</v>
      </c>
      <c r="R743" s="56"/>
    </row>
    <row r="744" spans="1:18" s="53" customFormat="1" ht="12" customHeight="1" x14ac:dyDescent="0.15">
      <c r="A744" s="62">
        <v>589314</v>
      </c>
      <c r="B744" s="53" t="s">
        <v>1305</v>
      </c>
      <c r="C744" s="54">
        <v>225</v>
      </c>
      <c r="D744" s="54" t="s">
        <v>678</v>
      </c>
      <c r="E744" s="54"/>
      <c r="H744" s="53" t="s">
        <v>787</v>
      </c>
      <c r="I744" s="53" t="s">
        <v>820</v>
      </c>
      <c r="J744" s="57" t="s">
        <v>835</v>
      </c>
      <c r="K744" s="57"/>
      <c r="L744" s="57"/>
      <c r="N744" s="53" t="s">
        <v>94</v>
      </c>
      <c r="P744" s="53" t="s">
        <v>687</v>
      </c>
      <c r="Q744" s="63" t="s">
        <v>681</v>
      </c>
      <c r="R744" s="56"/>
    </row>
    <row r="745" spans="1:18" s="53" customFormat="1" ht="12" customHeight="1" x14ac:dyDescent="0.15">
      <c r="A745" s="62">
        <v>589321</v>
      </c>
      <c r="B745" s="53" t="s">
        <v>1306</v>
      </c>
      <c r="C745" s="54">
        <v>225</v>
      </c>
      <c r="D745" s="54" t="s">
        <v>708</v>
      </c>
      <c r="E745" s="54"/>
      <c r="H745" s="53" t="s">
        <v>724</v>
      </c>
      <c r="J745" s="57"/>
      <c r="K745" s="57"/>
      <c r="L745" s="57"/>
      <c r="N745" s="53" t="s">
        <v>94</v>
      </c>
      <c r="P745" s="53" t="s">
        <v>687</v>
      </c>
      <c r="Q745" s="63" t="s">
        <v>681</v>
      </c>
      <c r="R745" s="56"/>
    </row>
    <row r="746" spans="1:18" s="53" customFormat="1" ht="12" customHeight="1" x14ac:dyDescent="0.15">
      <c r="A746" s="62">
        <v>589323</v>
      </c>
      <c r="B746" s="53" t="s">
        <v>1307</v>
      </c>
      <c r="C746" s="54">
        <v>225</v>
      </c>
      <c r="D746" s="54" t="s">
        <v>737</v>
      </c>
      <c r="E746" s="54"/>
      <c r="H746" s="53" t="s">
        <v>747</v>
      </c>
      <c r="J746" s="57"/>
      <c r="K746" s="57"/>
      <c r="L746" s="57"/>
      <c r="N746" s="53" t="s">
        <v>94</v>
      </c>
      <c r="P746" s="53" t="s">
        <v>687</v>
      </c>
      <c r="Q746" s="63" t="s">
        <v>681</v>
      </c>
      <c r="R746" s="56"/>
    </row>
    <row r="747" spans="1:18" s="53" customFormat="1" x14ac:dyDescent="0.15">
      <c r="A747" s="62">
        <v>589508</v>
      </c>
      <c r="B747" s="53" t="s">
        <v>1308</v>
      </c>
      <c r="C747" s="54">
        <v>225</v>
      </c>
      <c r="D747" s="54" t="s">
        <v>737</v>
      </c>
      <c r="E747" s="54"/>
      <c r="H747" s="53" t="s">
        <v>827</v>
      </c>
      <c r="J747" s="57"/>
      <c r="K747" s="57"/>
      <c r="L747" s="57"/>
      <c r="N747" s="53" t="s">
        <v>94</v>
      </c>
      <c r="P747" s="53" t="s">
        <v>687</v>
      </c>
      <c r="Q747" s="63" t="s">
        <v>681</v>
      </c>
      <c r="R747" s="56"/>
    </row>
    <row r="748" spans="1:18" s="53" customFormat="1" ht="12" customHeight="1" x14ac:dyDescent="0.15">
      <c r="A748" s="62">
        <v>589754</v>
      </c>
      <c r="B748" s="53" t="s">
        <v>1309</v>
      </c>
      <c r="C748" s="54">
        <v>225</v>
      </c>
      <c r="D748" s="54" t="s">
        <v>737</v>
      </c>
      <c r="E748" s="54"/>
      <c r="H748" s="53" t="s">
        <v>734</v>
      </c>
      <c r="J748" s="57"/>
      <c r="K748" s="57"/>
      <c r="L748" s="57"/>
      <c r="N748" s="53" t="s">
        <v>94</v>
      </c>
      <c r="P748" s="53" t="s">
        <v>687</v>
      </c>
      <c r="Q748" s="63" t="s">
        <v>681</v>
      </c>
      <c r="R748" s="56"/>
    </row>
    <row r="749" spans="1:18" s="53" customFormat="1" ht="12" customHeight="1" x14ac:dyDescent="0.15">
      <c r="A749" s="62">
        <v>589782</v>
      </c>
      <c r="B749" s="53" t="s">
        <v>1310</v>
      </c>
      <c r="C749" s="54">
        <v>225</v>
      </c>
      <c r="D749" s="54" t="s">
        <v>678</v>
      </c>
      <c r="E749" s="54"/>
      <c r="H749" s="53" t="s">
        <v>820</v>
      </c>
      <c r="J749" s="57"/>
      <c r="K749" s="57"/>
      <c r="L749" s="57"/>
      <c r="N749" s="53" t="s">
        <v>94</v>
      </c>
      <c r="P749" s="53" t="s">
        <v>687</v>
      </c>
      <c r="Q749" s="63" t="s">
        <v>681</v>
      </c>
      <c r="R749" s="56"/>
    </row>
    <row r="750" spans="1:18" s="53" customFormat="1" ht="12" customHeight="1" x14ac:dyDescent="0.15">
      <c r="A750" s="62">
        <v>589794</v>
      </c>
      <c r="B750" s="53" t="s">
        <v>1311</v>
      </c>
      <c r="C750" s="54">
        <v>225</v>
      </c>
      <c r="D750" s="54" t="s">
        <v>755</v>
      </c>
      <c r="E750" s="54"/>
      <c r="H750" s="53" t="s">
        <v>685</v>
      </c>
      <c r="J750" s="57"/>
      <c r="K750" s="57"/>
      <c r="L750" s="57"/>
      <c r="N750" s="53" t="s">
        <v>94</v>
      </c>
      <c r="P750" s="53" t="s">
        <v>687</v>
      </c>
      <c r="Q750" s="63" t="s">
        <v>681</v>
      </c>
      <c r="R750" s="56"/>
    </row>
    <row r="751" spans="1:18" s="53" customFormat="1" ht="12" customHeight="1" x14ac:dyDescent="0.15">
      <c r="A751" s="62">
        <v>589795</v>
      </c>
      <c r="B751" s="53" t="s">
        <v>1312</v>
      </c>
      <c r="C751" s="54">
        <v>225</v>
      </c>
      <c r="D751" s="54" t="s">
        <v>702</v>
      </c>
      <c r="E751" s="54"/>
      <c r="H751" s="53" t="s">
        <v>691</v>
      </c>
      <c r="J751" s="57"/>
      <c r="K751" s="57"/>
      <c r="L751" s="57"/>
      <c r="N751" s="53" t="s">
        <v>94</v>
      </c>
      <c r="P751" s="53" t="s">
        <v>687</v>
      </c>
      <c r="Q751" s="63" t="s">
        <v>681</v>
      </c>
      <c r="R751" s="56"/>
    </row>
    <row r="752" spans="1:18" s="53" customFormat="1" ht="12" customHeight="1" x14ac:dyDescent="0.15">
      <c r="A752" s="62">
        <v>589796</v>
      </c>
      <c r="B752" s="53" t="s">
        <v>1313</v>
      </c>
      <c r="C752" s="54">
        <v>225</v>
      </c>
      <c r="D752" s="54" t="s">
        <v>702</v>
      </c>
      <c r="E752" s="54"/>
      <c r="H752" s="53" t="s">
        <v>697</v>
      </c>
      <c r="J752" s="57"/>
      <c r="K752" s="57"/>
      <c r="L752" s="57"/>
      <c r="N752" s="53" t="s">
        <v>94</v>
      </c>
      <c r="P752" s="53" t="s">
        <v>687</v>
      </c>
      <c r="Q752" s="63" t="s">
        <v>681</v>
      </c>
      <c r="R752" s="56"/>
    </row>
    <row r="753" spans="1:18" s="53" customFormat="1" ht="12" customHeight="1" x14ac:dyDescent="0.15">
      <c r="A753" s="62">
        <v>589797</v>
      </c>
      <c r="B753" s="53" t="s">
        <v>1314</v>
      </c>
      <c r="C753" s="54">
        <v>225</v>
      </c>
      <c r="D753" s="54" t="s">
        <v>678</v>
      </c>
      <c r="E753" s="54"/>
      <c r="H753" s="53" t="s">
        <v>705</v>
      </c>
      <c r="J753" s="57"/>
      <c r="K753" s="57"/>
      <c r="L753" s="57"/>
      <c r="N753" s="53" t="s">
        <v>94</v>
      </c>
      <c r="P753" s="53" t="s">
        <v>687</v>
      </c>
      <c r="Q753" s="63" t="s">
        <v>681</v>
      </c>
      <c r="R753" s="56"/>
    </row>
    <row r="754" spans="1:18" s="53" customFormat="1" ht="12" customHeight="1" x14ac:dyDescent="0.15">
      <c r="A754" s="62">
        <v>589801</v>
      </c>
      <c r="B754" s="53" t="s">
        <v>1315</v>
      </c>
      <c r="C754" s="54">
        <v>225</v>
      </c>
      <c r="D754" s="54" t="s">
        <v>678</v>
      </c>
      <c r="E754" s="63"/>
      <c r="H754" s="57" t="s">
        <v>725</v>
      </c>
      <c r="I754" s="57"/>
      <c r="J754" s="57"/>
      <c r="K754" s="57"/>
      <c r="L754" s="57"/>
      <c r="M754" s="57"/>
      <c r="N754" s="53" t="s">
        <v>94</v>
      </c>
      <c r="O754" s="57"/>
      <c r="P754" s="53" t="s">
        <v>687</v>
      </c>
      <c r="Q754" s="63" t="s">
        <v>681</v>
      </c>
      <c r="R754" s="56"/>
    </row>
    <row r="755" spans="1:18" s="53" customFormat="1" ht="12" customHeight="1" x14ac:dyDescent="0.15">
      <c r="A755" s="62">
        <v>589874</v>
      </c>
      <c r="B755" s="53" t="s">
        <v>1316</v>
      </c>
      <c r="C755" s="54">
        <v>225</v>
      </c>
      <c r="D755" s="54" t="s">
        <v>708</v>
      </c>
      <c r="E755" s="54"/>
      <c r="H755" s="53" t="s">
        <v>837</v>
      </c>
      <c r="J755" s="57"/>
      <c r="K755" s="57"/>
      <c r="L755" s="57"/>
      <c r="N755" s="53" t="s">
        <v>94</v>
      </c>
      <c r="P755" s="53" t="s">
        <v>687</v>
      </c>
      <c r="Q755" s="63" t="s">
        <v>681</v>
      </c>
      <c r="R755" s="56"/>
    </row>
    <row r="756" spans="1:18" s="53" customFormat="1" ht="13.5" customHeight="1" x14ac:dyDescent="0.15">
      <c r="A756" s="62">
        <v>589877</v>
      </c>
      <c r="B756" s="53" t="s">
        <v>1317</v>
      </c>
      <c r="C756" s="54">
        <v>225</v>
      </c>
      <c r="D756" s="54" t="s">
        <v>678</v>
      </c>
      <c r="E756" s="54"/>
      <c r="H756" s="53" t="s">
        <v>818</v>
      </c>
      <c r="J756" s="57"/>
      <c r="K756" s="57"/>
      <c r="L756" s="57"/>
      <c r="N756" s="53" t="s">
        <v>94</v>
      </c>
      <c r="P756" s="53" t="s">
        <v>687</v>
      </c>
      <c r="Q756" s="63" t="s">
        <v>681</v>
      </c>
      <c r="R756" s="56"/>
    </row>
    <row r="757" spans="1:18" s="53" customFormat="1" ht="12" customHeight="1" x14ac:dyDescent="0.15">
      <c r="A757" s="62">
        <v>589949</v>
      </c>
      <c r="B757" s="53" t="s">
        <v>1318</v>
      </c>
      <c r="C757" s="54">
        <v>225</v>
      </c>
      <c r="D757" s="54" t="s">
        <v>708</v>
      </c>
      <c r="E757" s="54"/>
      <c r="H757" s="53" t="s">
        <v>776</v>
      </c>
      <c r="J757" s="57"/>
      <c r="K757" s="57"/>
      <c r="L757" s="57"/>
      <c r="N757" s="53" t="s">
        <v>94</v>
      </c>
      <c r="P757" s="53" t="s">
        <v>687</v>
      </c>
      <c r="Q757" s="63" t="s">
        <v>681</v>
      </c>
      <c r="R757" s="56"/>
    </row>
    <row r="758" spans="1:18" s="53" customFormat="1" ht="12" customHeight="1" x14ac:dyDescent="0.15">
      <c r="A758" s="62">
        <v>589956</v>
      </c>
      <c r="B758" s="53" t="s">
        <v>1319</v>
      </c>
      <c r="C758" s="54">
        <v>225</v>
      </c>
      <c r="D758" s="54" t="s">
        <v>678</v>
      </c>
      <c r="E758" s="54"/>
      <c r="H758" s="53" t="s">
        <v>799</v>
      </c>
      <c r="J758" s="57"/>
      <c r="K758" s="57"/>
      <c r="L758" s="57"/>
      <c r="N758" s="53" t="s">
        <v>94</v>
      </c>
      <c r="P758" s="53" t="s">
        <v>687</v>
      </c>
      <c r="Q758" s="63" t="s">
        <v>681</v>
      </c>
      <c r="R758" s="56"/>
    </row>
    <row r="759" spans="1:18" s="53" customFormat="1" ht="12" customHeight="1" x14ac:dyDescent="0.15">
      <c r="A759" s="62">
        <v>591012</v>
      </c>
      <c r="B759" s="53" t="s">
        <v>1320</v>
      </c>
      <c r="C759" s="54">
        <v>350</v>
      </c>
      <c r="D759" s="54" t="s">
        <v>702</v>
      </c>
      <c r="E759" s="54"/>
      <c r="H759" s="53" t="s">
        <v>746</v>
      </c>
      <c r="J759" s="57"/>
      <c r="K759" s="57"/>
      <c r="L759" s="57"/>
      <c r="N759" s="53" t="s">
        <v>94</v>
      </c>
      <c r="P759" s="53" t="s">
        <v>1144</v>
      </c>
      <c r="Q759" s="63" t="s">
        <v>681</v>
      </c>
      <c r="R759" s="56"/>
    </row>
    <row r="760" spans="1:18" s="53" customFormat="1" ht="12" customHeight="1" x14ac:dyDescent="0.15">
      <c r="A760" s="62">
        <v>591016</v>
      </c>
      <c r="B760" s="53" t="s">
        <v>1321</v>
      </c>
      <c r="C760" s="54">
        <v>350</v>
      </c>
      <c r="D760" s="54" t="s">
        <v>702</v>
      </c>
      <c r="E760" s="54"/>
      <c r="H760" s="53" t="s">
        <v>715</v>
      </c>
      <c r="J760" s="57"/>
      <c r="K760" s="57"/>
      <c r="L760" s="57"/>
      <c r="N760" s="53" t="s">
        <v>94</v>
      </c>
      <c r="P760" s="53" t="s">
        <v>1144</v>
      </c>
      <c r="Q760" s="63" t="s">
        <v>681</v>
      </c>
      <c r="R760" s="56"/>
    </row>
    <row r="761" spans="1:18" s="53" customFormat="1" ht="12" customHeight="1" x14ac:dyDescent="0.15">
      <c r="A761" s="62">
        <v>593678</v>
      </c>
      <c r="B761" s="53" t="s">
        <v>1322</v>
      </c>
      <c r="C761" s="54">
        <v>375</v>
      </c>
      <c r="D761" s="54" t="s">
        <v>678</v>
      </c>
      <c r="E761" s="54"/>
      <c r="H761" s="53" t="s">
        <v>865</v>
      </c>
      <c r="J761" s="57"/>
      <c r="K761" s="57"/>
      <c r="L761" s="57"/>
      <c r="N761" s="53" t="s">
        <v>94</v>
      </c>
      <c r="P761" s="53" t="s">
        <v>1144</v>
      </c>
      <c r="Q761" s="63" t="s">
        <v>681</v>
      </c>
      <c r="R761" s="56"/>
    </row>
    <row r="762" spans="1:18" s="53" customFormat="1" ht="12" customHeight="1" x14ac:dyDescent="0.15">
      <c r="A762" s="62">
        <v>599149</v>
      </c>
      <c r="B762" s="53" t="s">
        <v>1323</v>
      </c>
      <c r="C762" s="54">
        <v>375</v>
      </c>
      <c r="D762" s="54" t="s">
        <v>684</v>
      </c>
      <c r="E762" s="54"/>
      <c r="H762" s="53" t="s">
        <v>710</v>
      </c>
      <c r="J762" s="57"/>
      <c r="K762" s="57"/>
      <c r="L762" s="57"/>
      <c r="N762" s="53" t="s">
        <v>94</v>
      </c>
      <c r="P762" s="53" t="s">
        <v>1144</v>
      </c>
      <c r="Q762" s="63" t="s">
        <v>681</v>
      </c>
      <c r="R762" s="56"/>
    </row>
    <row r="763" spans="1:18" s="53" customFormat="1" ht="12" customHeight="1" x14ac:dyDescent="0.15">
      <c r="A763" s="62">
        <v>599213</v>
      </c>
      <c r="B763" s="53" t="s">
        <v>1324</v>
      </c>
      <c r="C763" s="54">
        <v>375</v>
      </c>
      <c r="D763" s="54" t="s">
        <v>678</v>
      </c>
      <c r="E763" s="54"/>
      <c r="H763" s="53" t="s">
        <v>820</v>
      </c>
      <c r="J763" s="57"/>
      <c r="K763" s="57"/>
      <c r="L763" s="57"/>
      <c r="N763" s="53" t="s">
        <v>94</v>
      </c>
      <c r="P763" s="53" t="s">
        <v>1144</v>
      </c>
      <c r="Q763" s="63" t="s">
        <v>681</v>
      </c>
      <c r="R763" s="56"/>
    </row>
    <row r="764" spans="1:18" s="53" customFormat="1" ht="12" customHeight="1" x14ac:dyDescent="0.15">
      <c r="A764" s="62">
        <v>599290</v>
      </c>
      <c r="B764" s="53" t="s">
        <v>1325</v>
      </c>
      <c r="C764" s="54">
        <v>375</v>
      </c>
      <c r="D764" s="54" t="s">
        <v>678</v>
      </c>
      <c r="E764" s="54"/>
      <c r="H764" s="53" t="s">
        <v>865</v>
      </c>
      <c r="J764" s="57"/>
      <c r="K764" s="57"/>
      <c r="L764" s="57"/>
      <c r="N764" s="53" t="s">
        <v>94</v>
      </c>
      <c r="P764" s="53" t="s">
        <v>1144</v>
      </c>
      <c r="Q764" s="63" t="s">
        <v>681</v>
      </c>
      <c r="R764" s="56"/>
    </row>
    <row r="765" spans="1:18" s="53" customFormat="1" x14ac:dyDescent="0.15">
      <c r="A765" s="62">
        <v>599292</v>
      </c>
      <c r="B765" s="53" t="s">
        <v>1326</v>
      </c>
      <c r="C765" s="54">
        <v>350</v>
      </c>
      <c r="D765" s="54" t="s">
        <v>708</v>
      </c>
      <c r="E765" s="54"/>
      <c r="H765" s="53" t="s">
        <v>716</v>
      </c>
      <c r="J765" s="57"/>
      <c r="K765" s="57"/>
      <c r="L765" s="57"/>
      <c r="N765" s="53" t="s">
        <v>94</v>
      </c>
      <c r="P765" s="53" t="s">
        <v>1144</v>
      </c>
      <c r="Q765" s="63" t="s">
        <v>681</v>
      </c>
      <c r="R765" s="56"/>
    </row>
    <row r="766" spans="1:18" s="53" customFormat="1" ht="12" customHeight="1" x14ac:dyDescent="0.15">
      <c r="A766" s="62">
        <v>599314</v>
      </c>
      <c r="B766" s="53" t="s">
        <v>1327</v>
      </c>
      <c r="C766" s="54">
        <v>350</v>
      </c>
      <c r="D766" s="54" t="s">
        <v>678</v>
      </c>
      <c r="E766" s="54"/>
      <c r="H766" s="53" t="s">
        <v>787</v>
      </c>
      <c r="I766" s="53" t="s">
        <v>820</v>
      </c>
      <c r="J766" s="57" t="s">
        <v>835</v>
      </c>
      <c r="K766" s="57"/>
      <c r="L766" s="57"/>
      <c r="N766" s="53" t="s">
        <v>94</v>
      </c>
      <c r="P766" s="53" t="s">
        <v>1144</v>
      </c>
      <c r="Q766" s="63" t="s">
        <v>681</v>
      </c>
      <c r="R766" s="56"/>
    </row>
    <row r="767" spans="1:18" s="53" customFormat="1" ht="12" customHeight="1" x14ac:dyDescent="0.15">
      <c r="A767" s="62">
        <v>599323</v>
      </c>
      <c r="B767" s="53" t="s">
        <v>1328</v>
      </c>
      <c r="C767" s="54">
        <v>350</v>
      </c>
      <c r="D767" s="54" t="s">
        <v>696</v>
      </c>
      <c r="E767" s="54"/>
      <c r="H767" s="53" t="s">
        <v>747</v>
      </c>
      <c r="J767" s="57"/>
      <c r="K767" s="57"/>
      <c r="L767" s="57"/>
      <c r="N767" s="53" t="s">
        <v>94</v>
      </c>
      <c r="P767" s="53" t="s">
        <v>1144</v>
      </c>
      <c r="Q767" s="63" t="s">
        <v>681</v>
      </c>
      <c r="R767" s="56"/>
    </row>
    <row r="768" spans="1:18" s="53" customFormat="1" ht="12" customHeight="1" x14ac:dyDescent="0.15">
      <c r="A768" s="62">
        <v>599386</v>
      </c>
      <c r="B768" s="53" t="s">
        <v>1329</v>
      </c>
      <c r="C768" s="54">
        <v>375</v>
      </c>
      <c r="D768" s="54" t="s">
        <v>678</v>
      </c>
      <c r="E768" s="63"/>
      <c r="H768" s="53" t="s">
        <v>865</v>
      </c>
      <c r="I768" s="57"/>
      <c r="J768" s="57"/>
      <c r="K768" s="57"/>
      <c r="L768" s="57"/>
      <c r="M768" s="57"/>
      <c r="N768" s="53" t="s">
        <v>94</v>
      </c>
      <c r="O768" s="57"/>
      <c r="P768" s="53" t="s">
        <v>1144</v>
      </c>
      <c r="Q768" s="63" t="s">
        <v>681</v>
      </c>
      <c r="R768" s="56"/>
    </row>
    <row r="769" spans="1:18" s="53" customFormat="1" ht="12" customHeight="1" x14ac:dyDescent="0.15">
      <c r="A769" s="62">
        <v>599457</v>
      </c>
      <c r="B769" s="53" t="s">
        <v>1330</v>
      </c>
      <c r="C769" s="54">
        <v>350</v>
      </c>
      <c r="D769" s="54" t="s">
        <v>678</v>
      </c>
      <c r="E769" s="54"/>
      <c r="H769" s="53" t="s">
        <v>802</v>
      </c>
      <c r="J769" s="57"/>
      <c r="K769" s="57"/>
      <c r="L769" s="57"/>
      <c r="N769" s="53" t="s">
        <v>94</v>
      </c>
      <c r="P769" s="53" t="s">
        <v>1144</v>
      </c>
      <c r="Q769" s="63" t="s">
        <v>681</v>
      </c>
      <c r="R769" s="56"/>
    </row>
    <row r="770" spans="1:18" s="53" customFormat="1" ht="12" customHeight="1" x14ac:dyDescent="0.15">
      <c r="A770" s="62">
        <v>599458</v>
      </c>
      <c r="B770" s="53" t="s">
        <v>1331</v>
      </c>
      <c r="C770" s="54">
        <v>350</v>
      </c>
      <c r="D770" s="54" t="s">
        <v>678</v>
      </c>
      <c r="E770" s="54"/>
      <c r="H770" s="53" t="s">
        <v>18</v>
      </c>
      <c r="J770" s="57"/>
      <c r="K770" s="57"/>
      <c r="L770" s="57"/>
      <c r="N770" s="53" t="s">
        <v>94</v>
      </c>
      <c r="P770" s="53" t="s">
        <v>1144</v>
      </c>
      <c r="Q770" s="63" t="s">
        <v>681</v>
      </c>
      <c r="R770" s="56"/>
    </row>
    <row r="771" spans="1:18" s="53" customFormat="1" ht="12" customHeight="1" x14ac:dyDescent="0.15">
      <c r="A771" s="62">
        <v>599472</v>
      </c>
      <c r="B771" s="53" t="s">
        <v>1332</v>
      </c>
      <c r="C771" s="54">
        <v>375</v>
      </c>
      <c r="D771" s="54" t="s">
        <v>678</v>
      </c>
      <c r="E771" s="63"/>
      <c r="H771" s="53" t="s">
        <v>865</v>
      </c>
      <c r="I771" s="57"/>
      <c r="J771" s="57"/>
      <c r="K771" s="57"/>
      <c r="L771" s="57"/>
      <c r="M771" s="57"/>
      <c r="N771" s="53" t="s">
        <v>94</v>
      </c>
      <c r="O771" s="57"/>
      <c r="P771" s="53" t="s">
        <v>1144</v>
      </c>
      <c r="Q771" s="63" t="s">
        <v>681</v>
      </c>
      <c r="R771" s="56"/>
    </row>
    <row r="772" spans="1:18" s="53" customFormat="1" ht="12" customHeight="1" x14ac:dyDescent="0.15">
      <c r="A772" s="62">
        <v>599508</v>
      </c>
      <c r="B772" s="53" t="s">
        <v>1333</v>
      </c>
      <c r="C772" s="54">
        <v>375</v>
      </c>
      <c r="D772" s="54" t="s">
        <v>678</v>
      </c>
      <c r="E772" s="63"/>
      <c r="H772" s="57" t="s">
        <v>827</v>
      </c>
      <c r="I772" s="57"/>
      <c r="J772" s="57"/>
      <c r="K772" s="57"/>
      <c r="L772" s="57"/>
      <c r="M772" s="57"/>
      <c r="N772" s="53" t="s">
        <v>94</v>
      </c>
      <c r="O772" s="57"/>
      <c r="P772" s="53" t="s">
        <v>1144</v>
      </c>
      <c r="Q772" s="63" t="s">
        <v>681</v>
      </c>
      <c r="R772" s="56"/>
    </row>
    <row r="773" spans="1:18" s="53" customFormat="1" ht="12" customHeight="1" x14ac:dyDescent="0.15">
      <c r="A773" s="62">
        <v>599782</v>
      </c>
      <c r="B773" s="53" t="s">
        <v>1334</v>
      </c>
      <c r="C773" s="54">
        <v>375</v>
      </c>
      <c r="D773" s="54" t="s">
        <v>678</v>
      </c>
      <c r="E773" s="63"/>
      <c r="H773" s="53" t="s">
        <v>820</v>
      </c>
      <c r="I773" s="57"/>
      <c r="J773" s="57"/>
      <c r="K773" s="57"/>
      <c r="L773" s="57"/>
      <c r="M773" s="57"/>
      <c r="N773" s="53" t="s">
        <v>94</v>
      </c>
      <c r="O773" s="57"/>
      <c r="P773" s="53" t="s">
        <v>1144</v>
      </c>
      <c r="Q773" s="63" t="s">
        <v>681</v>
      </c>
      <c r="R773" s="56"/>
    </row>
    <row r="774" spans="1:18" s="53" customFormat="1" ht="12" customHeight="1" x14ac:dyDescent="0.15">
      <c r="A774" s="62">
        <v>599804</v>
      </c>
      <c r="B774" s="53" t="s">
        <v>1335</v>
      </c>
      <c r="C774" s="54">
        <v>375</v>
      </c>
      <c r="D774" s="54" t="s">
        <v>678</v>
      </c>
      <c r="E774" s="63"/>
      <c r="H774" s="57" t="s">
        <v>824</v>
      </c>
      <c r="I774" s="57"/>
      <c r="J774" s="57"/>
      <c r="K774" s="57"/>
      <c r="L774" s="57"/>
      <c r="M774" s="57"/>
      <c r="N774" s="53" t="s">
        <v>94</v>
      </c>
      <c r="O774" s="57"/>
      <c r="P774" s="53" t="s">
        <v>1144</v>
      </c>
      <c r="Q774" s="63" t="s">
        <v>681</v>
      </c>
      <c r="R774" s="56"/>
    </row>
    <row r="775" spans="1:18" s="53" customFormat="1" ht="12" customHeight="1" x14ac:dyDescent="0.15">
      <c r="A775" s="62">
        <v>599877</v>
      </c>
      <c r="B775" s="53" t="s">
        <v>1336</v>
      </c>
      <c r="C775" s="54">
        <v>375</v>
      </c>
      <c r="D775" s="54" t="s">
        <v>696</v>
      </c>
      <c r="E775" s="54"/>
      <c r="F775" s="72" t="s">
        <v>1337</v>
      </c>
      <c r="H775" s="53" t="s">
        <v>818</v>
      </c>
      <c r="J775" s="57"/>
      <c r="K775" s="57"/>
      <c r="L775" s="57"/>
      <c r="N775" s="53" t="s">
        <v>94</v>
      </c>
      <c r="P775" s="53" t="s">
        <v>1144</v>
      </c>
      <c r="Q775" s="63" t="s">
        <v>681</v>
      </c>
      <c r="R775" s="56"/>
    </row>
    <row r="776" spans="1:18" s="53" customFormat="1" ht="12" customHeight="1" x14ac:dyDescent="0.15">
      <c r="A776" s="62">
        <v>608507</v>
      </c>
      <c r="B776" s="53" t="s">
        <v>1338</v>
      </c>
      <c r="C776" s="54">
        <v>250</v>
      </c>
      <c r="D776" s="54" t="s">
        <v>708</v>
      </c>
      <c r="E776" s="54"/>
      <c r="H776" s="53" t="s">
        <v>843</v>
      </c>
      <c r="J776" s="57"/>
      <c r="K776" s="57"/>
      <c r="L776" s="57"/>
      <c r="N776" s="53" t="s">
        <v>94</v>
      </c>
      <c r="P776" s="53" t="s">
        <v>849</v>
      </c>
      <c r="Q776" s="63" t="s">
        <v>681</v>
      </c>
      <c r="R776" s="56"/>
    </row>
    <row r="777" spans="1:18" s="53" customFormat="1" ht="12" customHeight="1" x14ac:dyDescent="0.15">
      <c r="A777" s="62">
        <v>670013</v>
      </c>
      <c r="B777" s="53" t="s">
        <v>1339</v>
      </c>
      <c r="C777" s="54">
        <v>600</v>
      </c>
      <c r="D777" s="54" t="s">
        <v>708</v>
      </c>
      <c r="E777" s="63"/>
      <c r="H777" s="53" t="s">
        <v>722</v>
      </c>
      <c r="I777" s="53" t="s">
        <v>721</v>
      </c>
      <c r="J777" s="57"/>
      <c r="K777" s="57"/>
      <c r="L777" s="57"/>
      <c r="M777" s="57"/>
      <c r="N777" s="53" t="s">
        <v>11</v>
      </c>
      <c r="O777" s="57"/>
      <c r="P777" s="53" t="s">
        <v>907</v>
      </c>
      <c r="Q777" s="63" t="s">
        <v>681</v>
      </c>
      <c r="R777" s="56"/>
    </row>
    <row r="778" spans="1:18" s="53" customFormat="1" ht="12" customHeight="1" x14ac:dyDescent="0.15">
      <c r="A778" s="62">
        <v>670014</v>
      </c>
      <c r="B778" s="53" t="s">
        <v>1340</v>
      </c>
      <c r="C778" s="54">
        <v>600</v>
      </c>
      <c r="D778" s="54" t="s">
        <v>708</v>
      </c>
      <c r="E778" s="63"/>
      <c r="H778" s="53" t="s">
        <v>722</v>
      </c>
      <c r="I778" s="53" t="s">
        <v>721</v>
      </c>
      <c r="J778" s="57"/>
      <c r="K778" s="57"/>
      <c r="L778" s="57"/>
      <c r="M778" s="57"/>
      <c r="N778" s="53" t="s">
        <v>11</v>
      </c>
      <c r="O778" s="57"/>
      <c r="P778" s="53" t="s">
        <v>907</v>
      </c>
      <c r="Q778" s="63" t="s">
        <v>681</v>
      </c>
      <c r="R778" s="56"/>
    </row>
    <row r="779" spans="1:18" s="53" customFormat="1" ht="12" customHeight="1" x14ac:dyDescent="0.15">
      <c r="A779" s="62">
        <v>670155</v>
      </c>
      <c r="B779" s="53" t="s">
        <v>1341</v>
      </c>
      <c r="C779" s="54">
        <v>775</v>
      </c>
      <c r="D779" s="63" t="s">
        <v>702</v>
      </c>
      <c r="E779" s="63"/>
      <c r="H779" s="53" t="s">
        <v>722</v>
      </c>
      <c r="I779" s="53" t="s">
        <v>721</v>
      </c>
      <c r="J779" s="57"/>
      <c r="K779" s="57"/>
      <c r="L779" s="57"/>
      <c r="M779" s="57"/>
      <c r="N779" s="53" t="s">
        <v>11</v>
      </c>
      <c r="O779" s="57"/>
      <c r="P779" s="57" t="s">
        <v>1342</v>
      </c>
      <c r="Q779" s="63" t="s">
        <v>681</v>
      </c>
      <c r="R779" s="56"/>
    </row>
    <row r="780" spans="1:18" s="53" customFormat="1" ht="12" customHeight="1" x14ac:dyDescent="0.15">
      <c r="A780" s="62">
        <v>670254</v>
      </c>
      <c r="B780" s="53" t="s">
        <v>1343</v>
      </c>
      <c r="C780" s="54">
        <v>750</v>
      </c>
      <c r="D780" s="54" t="s">
        <v>708</v>
      </c>
      <c r="E780" s="63"/>
      <c r="H780" s="53" t="s">
        <v>722</v>
      </c>
      <c r="I780" s="53" t="s">
        <v>721</v>
      </c>
      <c r="J780" s="57"/>
      <c r="K780" s="57"/>
      <c r="L780" s="57"/>
      <c r="M780" s="57"/>
      <c r="N780" s="53" t="s">
        <v>11</v>
      </c>
      <c r="O780" s="57"/>
      <c r="P780" s="53" t="s">
        <v>907</v>
      </c>
      <c r="Q780" s="63" t="s">
        <v>681</v>
      </c>
      <c r="R780" s="56"/>
    </row>
    <row r="781" spans="1:18" s="53" customFormat="1" ht="12" customHeight="1" x14ac:dyDescent="0.15">
      <c r="A781" s="62">
        <v>670257</v>
      </c>
      <c r="B781" s="53" t="s">
        <v>1344</v>
      </c>
      <c r="C781" s="54">
        <v>650</v>
      </c>
      <c r="D781" s="63" t="s">
        <v>702</v>
      </c>
      <c r="E781" s="63" t="s">
        <v>696</v>
      </c>
      <c r="H781" s="53" t="s">
        <v>722</v>
      </c>
      <c r="I781" s="53" t="s">
        <v>721</v>
      </c>
      <c r="J781" s="57"/>
      <c r="K781" s="57"/>
      <c r="L781" s="57"/>
      <c r="M781" s="57"/>
      <c r="N781" s="53" t="s">
        <v>11</v>
      </c>
      <c r="O781" s="57"/>
      <c r="P781" s="57" t="s">
        <v>742</v>
      </c>
      <c r="Q781" s="63" t="s">
        <v>681</v>
      </c>
      <c r="R781" s="56"/>
    </row>
    <row r="782" spans="1:18" s="53" customFormat="1" ht="12" customHeight="1" x14ac:dyDescent="0.15">
      <c r="A782" s="62">
        <v>670271</v>
      </c>
      <c r="B782" s="53" t="s">
        <v>1345</v>
      </c>
      <c r="C782" s="54">
        <v>465</v>
      </c>
      <c r="D782" s="54" t="s">
        <v>678</v>
      </c>
      <c r="E782" s="54"/>
      <c r="H782" s="53" t="s">
        <v>835</v>
      </c>
      <c r="J782" s="57"/>
      <c r="K782" s="57"/>
      <c r="L782" s="57"/>
      <c r="N782" s="53" t="s">
        <v>11</v>
      </c>
      <c r="P782" s="53" t="s">
        <v>1346</v>
      </c>
      <c r="Q782" s="63" t="s">
        <v>681</v>
      </c>
      <c r="R782" s="56"/>
    </row>
    <row r="783" spans="1:18" s="53" customFormat="1" ht="12" customHeight="1" x14ac:dyDescent="0.15">
      <c r="A783" s="62">
        <v>670304</v>
      </c>
      <c r="B783" s="53" t="s">
        <v>1347</v>
      </c>
      <c r="C783" s="54">
        <v>1850</v>
      </c>
      <c r="D783" s="63" t="s">
        <v>702</v>
      </c>
      <c r="E783" s="54"/>
      <c r="H783" s="53" t="s">
        <v>722</v>
      </c>
      <c r="I783" s="53" t="s">
        <v>721</v>
      </c>
      <c r="J783" s="57"/>
      <c r="K783" s="57"/>
      <c r="L783" s="57"/>
      <c r="N783" s="53" t="s">
        <v>11</v>
      </c>
      <c r="P783" s="53" t="s">
        <v>742</v>
      </c>
      <c r="Q783" s="63" t="s">
        <v>681</v>
      </c>
      <c r="R783" s="56"/>
    </row>
    <row r="784" spans="1:18" s="53" customFormat="1" ht="12" customHeight="1" x14ac:dyDescent="0.15">
      <c r="A784" s="62">
        <v>670319</v>
      </c>
      <c r="B784" s="53" t="s">
        <v>1348</v>
      </c>
      <c r="C784" s="54">
        <v>1100</v>
      </c>
      <c r="D784" s="54" t="s">
        <v>708</v>
      </c>
      <c r="E784" s="54"/>
      <c r="H784" s="53" t="s">
        <v>722</v>
      </c>
      <c r="I784" s="53" t="s">
        <v>721</v>
      </c>
      <c r="J784" s="57"/>
      <c r="K784" s="57"/>
      <c r="L784" s="57"/>
      <c r="N784" s="53" t="s">
        <v>11</v>
      </c>
      <c r="P784" s="53" t="s">
        <v>742</v>
      </c>
      <c r="Q784" s="63" t="s">
        <v>681</v>
      </c>
      <c r="R784" s="56"/>
    </row>
    <row r="785" spans="1:18" s="53" customFormat="1" ht="12" customHeight="1" x14ac:dyDescent="0.15">
      <c r="A785" s="62">
        <v>670554</v>
      </c>
      <c r="B785" s="53" t="s">
        <v>1349</v>
      </c>
      <c r="C785" s="54">
        <v>575</v>
      </c>
      <c r="D785" s="54" t="s">
        <v>678</v>
      </c>
      <c r="E785" s="54"/>
      <c r="H785" s="53" t="s">
        <v>843</v>
      </c>
      <c r="J785" s="57"/>
      <c r="K785" s="57"/>
      <c r="L785" s="57"/>
      <c r="N785" s="53" t="s">
        <v>11</v>
      </c>
      <c r="P785" s="53" t="s">
        <v>742</v>
      </c>
      <c r="Q785" s="63" t="s">
        <v>681</v>
      </c>
      <c r="R785" s="56"/>
    </row>
    <row r="786" spans="1:18" s="53" customFormat="1" ht="12" customHeight="1" x14ac:dyDescent="0.15">
      <c r="A786" s="62">
        <v>670585</v>
      </c>
      <c r="B786" s="53" t="s">
        <v>1350</v>
      </c>
      <c r="C786" s="54">
        <v>575</v>
      </c>
      <c r="D786" s="54" t="s">
        <v>678</v>
      </c>
      <c r="E786" s="54"/>
      <c r="H786" s="53" t="s">
        <v>865</v>
      </c>
      <c r="J786" s="57"/>
      <c r="K786" s="57"/>
      <c r="L786" s="57"/>
      <c r="N786" s="53" t="s">
        <v>11</v>
      </c>
      <c r="P786" s="53" t="s">
        <v>908</v>
      </c>
      <c r="Q786" s="63" t="s">
        <v>681</v>
      </c>
      <c r="R786" s="56"/>
    </row>
    <row r="787" spans="1:18" s="53" customFormat="1" ht="12" customHeight="1" x14ac:dyDescent="0.15">
      <c r="A787" s="62">
        <v>670587</v>
      </c>
      <c r="B787" s="53" t="s">
        <v>1351</v>
      </c>
      <c r="C787" s="54">
        <v>575</v>
      </c>
      <c r="D787" s="54" t="s">
        <v>678</v>
      </c>
      <c r="E787" s="54"/>
      <c r="H787" s="53" t="s">
        <v>865</v>
      </c>
      <c r="J787" s="57"/>
      <c r="K787" s="57"/>
      <c r="L787" s="57"/>
      <c r="N787" s="53" t="s">
        <v>11</v>
      </c>
      <c r="P787" s="53" t="s">
        <v>908</v>
      </c>
      <c r="Q787" s="63" t="s">
        <v>681</v>
      </c>
      <c r="R787" s="56"/>
    </row>
    <row r="788" spans="1:18" s="53" customFormat="1" ht="12" customHeight="1" x14ac:dyDescent="0.15">
      <c r="A788" s="62">
        <v>670591</v>
      </c>
      <c r="B788" s="53" t="s">
        <v>1352</v>
      </c>
      <c r="C788" s="54">
        <v>575</v>
      </c>
      <c r="D788" s="54" t="s">
        <v>708</v>
      </c>
      <c r="E788" s="54"/>
      <c r="H788" s="53" t="s">
        <v>865</v>
      </c>
      <c r="J788" s="57"/>
      <c r="K788" s="57"/>
      <c r="L788" s="57"/>
      <c r="N788" s="56" t="s">
        <v>11</v>
      </c>
      <c r="P788" s="53" t="s">
        <v>706</v>
      </c>
      <c r="Q788" s="63" t="s">
        <v>681</v>
      </c>
      <c r="R788" s="56"/>
    </row>
    <row r="789" spans="1:18" s="53" customFormat="1" ht="12" customHeight="1" x14ac:dyDescent="0.15">
      <c r="A789" s="62">
        <v>670593</v>
      </c>
      <c r="B789" s="53" t="s">
        <v>1353</v>
      </c>
      <c r="C789" s="54">
        <v>799</v>
      </c>
      <c r="D789" s="54" t="s">
        <v>678</v>
      </c>
      <c r="E789" s="54"/>
      <c r="H789" s="53" t="s">
        <v>865</v>
      </c>
      <c r="J789" s="57"/>
      <c r="K789" s="57"/>
      <c r="L789" s="57"/>
      <c r="N789" s="53" t="s">
        <v>11</v>
      </c>
      <c r="P789" s="53" t="s">
        <v>828</v>
      </c>
      <c r="Q789" s="63" t="s">
        <v>681</v>
      </c>
      <c r="R789" s="56"/>
    </row>
    <row r="790" spans="1:18" s="53" customFormat="1" ht="12" customHeight="1" x14ac:dyDescent="0.15">
      <c r="A790" s="62">
        <v>670697</v>
      </c>
      <c r="B790" s="53" t="s">
        <v>1354</v>
      </c>
      <c r="C790" s="54">
        <v>750</v>
      </c>
      <c r="D790" s="54" t="s">
        <v>708</v>
      </c>
      <c r="E790" s="54"/>
      <c r="H790" s="53" t="s">
        <v>843</v>
      </c>
      <c r="J790" s="57"/>
      <c r="K790" s="57"/>
      <c r="L790" s="57"/>
      <c r="N790" s="53" t="s">
        <v>11</v>
      </c>
      <c r="P790" s="53" t="s">
        <v>706</v>
      </c>
      <c r="Q790" s="63" t="s">
        <v>681</v>
      </c>
      <c r="R790" s="56"/>
    </row>
    <row r="791" spans="1:18" s="53" customFormat="1" ht="12" customHeight="1" x14ac:dyDescent="0.15">
      <c r="A791" s="62">
        <v>670698</v>
      </c>
      <c r="B791" s="53" t="s">
        <v>1355</v>
      </c>
      <c r="C791" s="54">
        <v>750</v>
      </c>
      <c r="D791" s="54" t="s">
        <v>678</v>
      </c>
      <c r="E791" s="54"/>
      <c r="H791" s="53" t="s">
        <v>843</v>
      </c>
      <c r="J791" s="57"/>
      <c r="K791" s="57"/>
      <c r="L791" s="57"/>
      <c r="N791" s="53" t="s">
        <v>11</v>
      </c>
      <c r="P791" s="53" t="s">
        <v>706</v>
      </c>
      <c r="Q791" s="63" t="s">
        <v>681</v>
      </c>
      <c r="R791" s="56"/>
    </row>
    <row r="792" spans="1:18" s="53" customFormat="1" ht="12" customHeight="1" x14ac:dyDescent="0.15">
      <c r="A792" s="62">
        <v>671012</v>
      </c>
      <c r="B792" s="53" t="s">
        <v>1356</v>
      </c>
      <c r="C792" s="54">
        <v>775</v>
      </c>
      <c r="D792" s="54" t="s">
        <v>678</v>
      </c>
      <c r="E792" s="54"/>
      <c r="H792" s="53" t="s">
        <v>746</v>
      </c>
      <c r="J792" s="57"/>
      <c r="K792" s="57"/>
      <c r="L792" s="57"/>
      <c r="N792" s="53" t="s">
        <v>11</v>
      </c>
      <c r="P792" s="53" t="s">
        <v>908</v>
      </c>
      <c r="Q792" s="63" t="s">
        <v>681</v>
      </c>
      <c r="R792" s="56"/>
    </row>
    <row r="793" spans="1:18" s="53" customFormat="1" ht="12" customHeight="1" x14ac:dyDescent="0.15">
      <c r="A793" s="62">
        <v>671601</v>
      </c>
      <c r="B793" s="53" t="s">
        <v>1357</v>
      </c>
      <c r="C793" s="54">
        <v>450</v>
      </c>
      <c r="D793" s="63" t="s">
        <v>737</v>
      </c>
      <c r="E793" s="63"/>
      <c r="H793" s="57" t="s">
        <v>886</v>
      </c>
      <c r="I793" s="57"/>
      <c r="J793" s="57"/>
      <c r="K793" s="57"/>
      <c r="L793" s="57"/>
      <c r="M793" s="57"/>
      <c r="N793" s="53" t="s">
        <v>11</v>
      </c>
      <c r="O793" s="57"/>
      <c r="P793" s="57" t="s">
        <v>1346</v>
      </c>
      <c r="Q793" s="63" t="s">
        <v>681</v>
      </c>
      <c r="R793" s="56"/>
    </row>
    <row r="794" spans="1:18" s="53" customFormat="1" ht="12" customHeight="1" x14ac:dyDescent="0.15">
      <c r="A794" s="62">
        <v>672037</v>
      </c>
      <c r="B794" s="53" t="s">
        <v>1358</v>
      </c>
      <c r="C794" s="54">
        <v>575</v>
      </c>
      <c r="D794" s="54" t="s">
        <v>678</v>
      </c>
      <c r="E794" s="54"/>
      <c r="H794" s="53" t="s">
        <v>810</v>
      </c>
      <c r="I794" s="53" t="s">
        <v>845</v>
      </c>
      <c r="J794" s="57" t="s">
        <v>847</v>
      </c>
      <c r="K794" s="57"/>
      <c r="L794" s="57"/>
      <c r="N794" s="53" t="s">
        <v>11</v>
      </c>
      <c r="P794" s="53" t="s">
        <v>908</v>
      </c>
      <c r="Q794" s="63" t="s">
        <v>681</v>
      </c>
      <c r="R794" s="56"/>
    </row>
    <row r="795" spans="1:18" s="53" customFormat="1" ht="12" customHeight="1" x14ac:dyDescent="0.15">
      <c r="A795" s="62">
        <v>672115</v>
      </c>
      <c r="B795" s="53" t="s">
        <v>1359</v>
      </c>
      <c r="C795" s="54">
        <v>650</v>
      </c>
      <c r="D795" s="54" t="s">
        <v>678</v>
      </c>
      <c r="E795" s="54"/>
      <c r="H795" s="53" t="s">
        <v>787</v>
      </c>
      <c r="J795" s="57"/>
      <c r="K795" s="57"/>
      <c r="L795" s="57"/>
      <c r="N795" s="53" t="s">
        <v>11</v>
      </c>
      <c r="P795" s="53" t="s">
        <v>828</v>
      </c>
      <c r="Q795" s="63" t="s">
        <v>681</v>
      </c>
      <c r="R795" s="56"/>
    </row>
    <row r="796" spans="1:18" s="53" customFormat="1" ht="12" customHeight="1" x14ac:dyDescent="0.15">
      <c r="A796" s="62">
        <v>672900</v>
      </c>
      <c r="B796" s="53" t="s">
        <v>1360</v>
      </c>
      <c r="C796" s="54">
        <v>650</v>
      </c>
      <c r="D796" s="54" t="s">
        <v>678</v>
      </c>
      <c r="E796" s="54"/>
      <c r="H796" s="53" t="s">
        <v>787</v>
      </c>
      <c r="J796" s="57"/>
      <c r="K796" s="57"/>
      <c r="L796" s="57"/>
      <c r="N796" s="53" t="s">
        <v>11</v>
      </c>
      <c r="P796" s="53" t="s">
        <v>706</v>
      </c>
      <c r="Q796" s="63" t="s">
        <v>681</v>
      </c>
      <c r="R796" s="56"/>
    </row>
    <row r="797" spans="1:18" s="53" customFormat="1" ht="12" customHeight="1" x14ac:dyDescent="0.15">
      <c r="A797" s="62">
        <v>673019</v>
      </c>
      <c r="B797" s="53" t="s">
        <v>1361</v>
      </c>
      <c r="C797" s="54">
        <v>1550</v>
      </c>
      <c r="D797" s="54" t="s">
        <v>678</v>
      </c>
      <c r="E797" s="54"/>
      <c r="H797" s="53" t="s">
        <v>741</v>
      </c>
      <c r="I797" s="53" t="s">
        <v>803</v>
      </c>
      <c r="J797" s="57"/>
      <c r="K797" s="57"/>
      <c r="L797" s="57"/>
      <c r="N797" s="53" t="s">
        <v>11</v>
      </c>
      <c r="P797" s="53" t="s">
        <v>828</v>
      </c>
      <c r="Q797" s="63" t="s">
        <v>681</v>
      </c>
      <c r="R797" s="56"/>
    </row>
    <row r="798" spans="1:18" s="53" customFormat="1" ht="12" customHeight="1" x14ac:dyDescent="0.15">
      <c r="A798" s="62">
        <v>673023</v>
      </c>
      <c r="B798" s="53" t="s">
        <v>1362</v>
      </c>
      <c r="C798" s="54">
        <v>650</v>
      </c>
      <c r="D798" s="54" t="s">
        <v>708</v>
      </c>
      <c r="E798" s="54"/>
      <c r="H798" s="53" t="s">
        <v>741</v>
      </c>
      <c r="I798" s="53" t="s">
        <v>803</v>
      </c>
      <c r="J798" s="57"/>
      <c r="K798" s="57"/>
      <c r="L798" s="57"/>
      <c r="N798" s="53" t="s">
        <v>11</v>
      </c>
      <c r="P798" s="53" t="s">
        <v>828</v>
      </c>
      <c r="Q798" s="63" t="s">
        <v>681</v>
      </c>
      <c r="R798" s="56"/>
    </row>
    <row r="799" spans="1:18" s="53" customFormat="1" ht="12" customHeight="1" x14ac:dyDescent="0.15">
      <c r="A799" s="62">
        <v>673107</v>
      </c>
      <c r="B799" s="53" t="s">
        <v>1363</v>
      </c>
      <c r="C799" s="54">
        <v>650</v>
      </c>
      <c r="D799" s="54" t="s">
        <v>678</v>
      </c>
      <c r="E799" s="63"/>
      <c r="H799" s="57" t="s">
        <v>725</v>
      </c>
      <c r="I799" s="53" t="s">
        <v>824</v>
      </c>
      <c r="J799" s="57"/>
      <c r="K799" s="57"/>
      <c r="L799" s="57"/>
      <c r="M799" s="57"/>
      <c r="N799" s="53" t="s">
        <v>11</v>
      </c>
      <c r="O799" s="57"/>
      <c r="P799" s="53" t="s">
        <v>828</v>
      </c>
      <c r="Q799" s="63" t="s">
        <v>681</v>
      </c>
      <c r="R799" s="56"/>
    </row>
    <row r="800" spans="1:18" s="53" customFormat="1" ht="12" customHeight="1" x14ac:dyDescent="0.15">
      <c r="A800" s="62">
        <v>673127</v>
      </c>
      <c r="B800" s="53" t="s">
        <v>1364</v>
      </c>
      <c r="C800" s="54">
        <v>685</v>
      </c>
      <c r="D800" s="54" t="s">
        <v>702</v>
      </c>
      <c r="E800" s="63"/>
      <c r="H800" s="53" t="s">
        <v>722</v>
      </c>
      <c r="I800" s="53" t="s">
        <v>721</v>
      </c>
      <c r="J800" s="57"/>
      <c r="K800" s="57"/>
      <c r="L800" s="57"/>
      <c r="M800" s="57"/>
      <c r="N800" s="53" t="s">
        <v>11</v>
      </c>
      <c r="O800" s="57"/>
      <c r="P800" s="53" t="s">
        <v>828</v>
      </c>
      <c r="Q800" s="63" t="s">
        <v>681</v>
      </c>
      <c r="R800" s="56"/>
    </row>
    <row r="801" spans="1:18" s="53" customFormat="1" ht="12" customHeight="1" x14ac:dyDescent="0.15">
      <c r="A801" s="62">
        <v>673400</v>
      </c>
      <c r="B801" s="53" t="s">
        <v>1365</v>
      </c>
      <c r="C801" s="54">
        <v>1650</v>
      </c>
      <c r="D801" s="54" t="s">
        <v>702</v>
      </c>
      <c r="E801" s="54"/>
      <c r="H801" s="53" t="s">
        <v>722</v>
      </c>
      <c r="I801" s="53" t="s">
        <v>721</v>
      </c>
      <c r="J801" s="57"/>
      <c r="K801" s="57"/>
      <c r="L801" s="57"/>
      <c r="N801" s="53" t="s">
        <v>11</v>
      </c>
      <c r="P801" s="53" t="s">
        <v>828</v>
      </c>
      <c r="Q801" s="63" t="s">
        <v>681</v>
      </c>
      <c r="R801" s="56"/>
    </row>
    <row r="802" spans="1:18" s="53" customFormat="1" ht="12" customHeight="1" x14ac:dyDescent="0.15">
      <c r="A802" s="62">
        <v>674030</v>
      </c>
      <c r="B802" s="53" t="s">
        <v>1366</v>
      </c>
      <c r="C802" s="54">
        <v>450</v>
      </c>
      <c r="D802" s="54" t="s">
        <v>696</v>
      </c>
      <c r="E802" s="54"/>
      <c r="H802" s="53" t="s">
        <v>685</v>
      </c>
      <c r="J802" s="57"/>
      <c r="K802" s="57"/>
      <c r="L802" s="57"/>
      <c r="N802" s="53" t="s">
        <v>11</v>
      </c>
      <c r="P802" s="53" t="s">
        <v>908</v>
      </c>
      <c r="Q802" s="63" t="s">
        <v>681</v>
      </c>
      <c r="R802" s="56"/>
    </row>
    <row r="803" spans="1:18" s="53" customFormat="1" ht="12" customHeight="1" x14ac:dyDescent="0.15">
      <c r="A803" s="62">
        <v>674040</v>
      </c>
      <c r="B803" s="53" t="s">
        <v>1367</v>
      </c>
      <c r="C803" s="54">
        <v>450</v>
      </c>
      <c r="D803" s="54" t="s">
        <v>678</v>
      </c>
      <c r="E803" s="54"/>
      <c r="H803" s="53" t="s">
        <v>691</v>
      </c>
      <c r="J803" s="57"/>
      <c r="K803" s="57"/>
      <c r="L803" s="57"/>
      <c r="N803" s="53" t="s">
        <v>11</v>
      </c>
      <c r="P803" s="53" t="s">
        <v>908</v>
      </c>
      <c r="Q803" s="63" t="s">
        <v>681</v>
      </c>
      <c r="R803" s="56"/>
    </row>
    <row r="804" spans="1:18" s="53" customFormat="1" ht="12" customHeight="1" x14ac:dyDescent="0.15">
      <c r="A804" s="62">
        <v>674050</v>
      </c>
      <c r="B804" s="53" t="s">
        <v>1368</v>
      </c>
      <c r="C804" s="54">
        <v>450</v>
      </c>
      <c r="D804" s="54" t="s">
        <v>678</v>
      </c>
      <c r="E804" s="54"/>
      <c r="H804" s="53" t="s">
        <v>697</v>
      </c>
      <c r="J804" s="57"/>
      <c r="K804" s="57"/>
      <c r="L804" s="57"/>
      <c r="N804" s="53" t="s">
        <v>11</v>
      </c>
      <c r="P804" s="53" t="s">
        <v>908</v>
      </c>
      <c r="Q804" s="63" t="s">
        <v>681</v>
      </c>
      <c r="R804" s="56"/>
    </row>
    <row r="805" spans="1:18" s="53" customFormat="1" ht="12" customHeight="1" x14ac:dyDescent="0.15">
      <c r="A805" s="62">
        <v>674060</v>
      </c>
      <c r="B805" s="53" t="s">
        <v>1369</v>
      </c>
      <c r="C805" s="54">
        <v>450</v>
      </c>
      <c r="D805" s="54" t="s">
        <v>678</v>
      </c>
      <c r="E805" s="54"/>
      <c r="H805" s="53" t="s">
        <v>705</v>
      </c>
      <c r="J805" s="57"/>
      <c r="K805" s="57"/>
      <c r="L805" s="57"/>
      <c r="N805" s="53" t="s">
        <v>11</v>
      </c>
      <c r="P805" s="53" t="s">
        <v>908</v>
      </c>
      <c r="Q805" s="63" t="s">
        <v>681</v>
      </c>
      <c r="R805" s="56"/>
    </row>
    <row r="806" spans="1:18" s="53" customFormat="1" ht="12" customHeight="1" x14ac:dyDescent="0.15">
      <c r="A806" s="62">
        <v>674467</v>
      </c>
      <c r="B806" s="53" t="s">
        <v>1370</v>
      </c>
      <c r="C806" s="54">
        <v>575</v>
      </c>
      <c r="D806" s="54" t="s">
        <v>708</v>
      </c>
      <c r="E806" s="54"/>
      <c r="H806" s="53" t="s">
        <v>833</v>
      </c>
      <c r="J806" s="57"/>
      <c r="K806" s="57"/>
      <c r="L806" s="57"/>
      <c r="N806" s="53" t="s">
        <v>11</v>
      </c>
      <c r="P806" s="53" t="s">
        <v>908</v>
      </c>
      <c r="Q806" s="63" t="s">
        <v>681</v>
      </c>
      <c r="R806" s="56"/>
    </row>
    <row r="807" spans="1:18" s="53" customFormat="1" ht="12" customHeight="1" x14ac:dyDescent="0.15">
      <c r="A807" s="62">
        <v>674473</v>
      </c>
      <c r="B807" s="53" t="s">
        <v>1371</v>
      </c>
      <c r="C807" s="54">
        <v>585</v>
      </c>
      <c r="D807" s="63" t="s">
        <v>755</v>
      </c>
      <c r="E807" s="63"/>
      <c r="H807" s="57" t="s">
        <v>886</v>
      </c>
      <c r="I807" s="57"/>
      <c r="J807" s="57"/>
      <c r="K807" s="57"/>
      <c r="L807" s="57"/>
      <c r="M807" s="57"/>
      <c r="N807" s="53" t="s">
        <v>11</v>
      </c>
      <c r="O807" s="57"/>
      <c r="P807" s="57" t="s">
        <v>908</v>
      </c>
      <c r="Q807" s="63" t="s">
        <v>681</v>
      </c>
      <c r="R807" s="56"/>
    </row>
    <row r="808" spans="1:18" s="53" customFormat="1" ht="12" customHeight="1" x14ac:dyDescent="0.15">
      <c r="A808" s="62">
        <v>674476</v>
      </c>
      <c r="B808" s="53" t="s">
        <v>1372</v>
      </c>
      <c r="C808" s="54">
        <v>575</v>
      </c>
      <c r="D808" s="54" t="s">
        <v>678</v>
      </c>
      <c r="E808" s="63"/>
      <c r="H808" s="57" t="s">
        <v>698</v>
      </c>
      <c r="I808" s="57"/>
      <c r="J808" s="57"/>
      <c r="K808" s="57"/>
      <c r="L808" s="57"/>
      <c r="M808" s="57"/>
      <c r="N808" s="53" t="s">
        <v>11</v>
      </c>
      <c r="O808" s="57"/>
      <c r="P808" s="57" t="s">
        <v>908</v>
      </c>
      <c r="Q808" s="63" t="s">
        <v>681</v>
      </c>
      <c r="R808" s="56"/>
    </row>
    <row r="809" spans="1:18" s="53" customFormat="1" ht="12" customHeight="1" x14ac:dyDescent="0.15">
      <c r="A809" s="62">
        <v>674477</v>
      </c>
      <c r="B809" s="53" t="s">
        <v>1373</v>
      </c>
      <c r="C809" s="54">
        <v>575</v>
      </c>
      <c r="D809" s="54" t="s">
        <v>708</v>
      </c>
      <c r="E809" s="54"/>
      <c r="H809" s="53" t="s">
        <v>686</v>
      </c>
      <c r="J809" s="57"/>
      <c r="K809" s="57"/>
      <c r="L809" s="57"/>
      <c r="N809" s="53" t="s">
        <v>11</v>
      </c>
      <c r="P809" s="57" t="s">
        <v>908</v>
      </c>
      <c r="Q809" s="63" t="s">
        <v>681</v>
      </c>
      <c r="R809" s="56"/>
    </row>
    <row r="810" spans="1:18" s="53" customFormat="1" ht="12.75" customHeight="1" x14ac:dyDescent="0.15">
      <c r="A810" s="62">
        <v>674480</v>
      </c>
      <c r="B810" s="53" t="s">
        <v>1374</v>
      </c>
      <c r="C810" s="54">
        <v>575</v>
      </c>
      <c r="D810" s="54" t="s">
        <v>708</v>
      </c>
      <c r="E810" s="54"/>
      <c r="H810" s="53" t="s">
        <v>734</v>
      </c>
      <c r="J810" s="57"/>
      <c r="K810" s="57"/>
      <c r="L810" s="57"/>
      <c r="N810" s="53" t="s">
        <v>11</v>
      </c>
      <c r="P810" s="53" t="s">
        <v>908</v>
      </c>
      <c r="Q810" s="63" t="s">
        <v>681</v>
      </c>
      <c r="R810" s="56"/>
    </row>
    <row r="811" spans="1:18" s="53" customFormat="1" ht="12" customHeight="1" x14ac:dyDescent="0.15">
      <c r="A811" s="62">
        <v>674491</v>
      </c>
      <c r="B811" s="53" t="s">
        <v>1375</v>
      </c>
      <c r="C811" s="54">
        <v>575</v>
      </c>
      <c r="D811" s="54" t="s">
        <v>678</v>
      </c>
      <c r="E811" s="54"/>
      <c r="H811" s="53" t="s">
        <v>818</v>
      </c>
      <c r="J811" s="57"/>
      <c r="K811" s="57"/>
      <c r="L811" s="57"/>
      <c r="N811" s="53" t="s">
        <v>11</v>
      </c>
      <c r="P811" s="53" t="s">
        <v>908</v>
      </c>
      <c r="Q811" s="63" t="s">
        <v>681</v>
      </c>
      <c r="R811" s="56"/>
    </row>
    <row r="812" spans="1:18" s="53" customFormat="1" ht="12" customHeight="1" x14ac:dyDescent="0.15">
      <c r="A812" s="62">
        <v>674595</v>
      </c>
      <c r="B812" s="53" t="s">
        <v>1376</v>
      </c>
      <c r="C812" s="54">
        <v>750</v>
      </c>
      <c r="D812" s="63" t="s">
        <v>755</v>
      </c>
      <c r="E812" s="54"/>
      <c r="H812" s="53" t="s">
        <v>812</v>
      </c>
      <c r="J812" s="57"/>
      <c r="K812" s="57"/>
      <c r="L812" s="57"/>
      <c r="N812" s="53" t="s">
        <v>11</v>
      </c>
      <c r="P812" s="53" t="s">
        <v>908</v>
      </c>
      <c r="Q812" s="63" t="s">
        <v>681</v>
      </c>
      <c r="R812" s="56"/>
    </row>
    <row r="813" spans="1:18" s="53" customFormat="1" ht="12" customHeight="1" x14ac:dyDescent="0.15">
      <c r="A813" s="62">
        <v>676225</v>
      </c>
      <c r="B813" s="53" t="s">
        <v>1377</v>
      </c>
      <c r="C813" s="54">
        <v>2500</v>
      </c>
      <c r="D813" s="54" t="s">
        <v>678</v>
      </c>
      <c r="E813" s="54"/>
      <c r="H813" s="53" t="s">
        <v>722</v>
      </c>
      <c r="I813" s="53" t="s">
        <v>721</v>
      </c>
      <c r="J813" s="57"/>
      <c r="K813" s="57"/>
      <c r="L813" s="57"/>
      <c r="N813" s="53" t="s">
        <v>11</v>
      </c>
      <c r="P813" s="53" t="s">
        <v>742</v>
      </c>
      <c r="Q813" s="63" t="s">
        <v>681</v>
      </c>
      <c r="R813" s="56"/>
    </row>
    <row r="814" spans="1:18" s="53" customFormat="1" ht="12" customHeight="1" x14ac:dyDescent="0.15">
      <c r="A814" s="62">
        <v>677081</v>
      </c>
      <c r="B814" s="53" t="s">
        <v>1378</v>
      </c>
      <c r="C814" s="54">
        <v>750</v>
      </c>
      <c r="D814" s="54" t="s">
        <v>708</v>
      </c>
      <c r="E814" s="54"/>
      <c r="H814" s="53" t="s">
        <v>841</v>
      </c>
      <c r="J814" s="57"/>
      <c r="K814" s="57"/>
      <c r="L814" s="57"/>
      <c r="N814" s="53" t="s">
        <v>11</v>
      </c>
      <c r="P814" s="53" t="s">
        <v>869</v>
      </c>
      <c r="Q814" s="63" t="s">
        <v>681</v>
      </c>
      <c r="R814" s="56"/>
    </row>
    <row r="815" spans="1:18" s="53" customFormat="1" ht="12" customHeight="1" x14ac:dyDescent="0.15">
      <c r="A815" s="62">
        <v>677103</v>
      </c>
      <c r="B815" s="53" t="s">
        <v>1379</v>
      </c>
      <c r="C815" s="54">
        <v>785</v>
      </c>
      <c r="D815" s="54" t="s">
        <v>702</v>
      </c>
      <c r="E815" s="54"/>
      <c r="H815" s="53" t="s">
        <v>722</v>
      </c>
      <c r="I815" s="53" t="s">
        <v>721</v>
      </c>
      <c r="J815" s="57"/>
      <c r="K815" s="57"/>
      <c r="L815" s="57"/>
      <c r="N815" s="53" t="s">
        <v>11</v>
      </c>
      <c r="P815" s="53" t="s">
        <v>1380</v>
      </c>
      <c r="Q815" s="63" t="s">
        <v>681</v>
      </c>
      <c r="R815" s="56"/>
    </row>
    <row r="816" spans="1:18" s="53" customFormat="1" ht="12" customHeight="1" x14ac:dyDescent="0.15">
      <c r="A816" s="62">
        <v>677485</v>
      </c>
      <c r="B816" s="53" t="s">
        <v>1381</v>
      </c>
      <c r="C816" s="54">
        <v>575</v>
      </c>
      <c r="D816" s="54" t="s">
        <v>678</v>
      </c>
      <c r="E816" s="54"/>
      <c r="H816" s="53" t="s">
        <v>865</v>
      </c>
      <c r="J816" s="57"/>
      <c r="K816" s="57"/>
      <c r="L816" s="57"/>
      <c r="N816" s="53" t="s">
        <v>11</v>
      </c>
      <c r="P816" s="53" t="s">
        <v>908</v>
      </c>
      <c r="Q816" s="63" t="s">
        <v>681</v>
      </c>
      <c r="R816" s="56"/>
    </row>
    <row r="817" spans="1:18" s="53" customFormat="1" ht="12" customHeight="1" x14ac:dyDescent="0.15">
      <c r="A817" s="62">
        <v>677513</v>
      </c>
      <c r="B817" s="53" t="s">
        <v>1382</v>
      </c>
      <c r="C817" s="54">
        <v>675</v>
      </c>
      <c r="D817" s="54" t="s">
        <v>708</v>
      </c>
      <c r="E817" s="63"/>
      <c r="H817" s="57" t="s">
        <v>802</v>
      </c>
      <c r="I817" s="57" t="s">
        <v>21</v>
      </c>
      <c r="J817" s="57" t="s">
        <v>49</v>
      </c>
      <c r="K817" s="57" t="s">
        <v>738</v>
      </c>
      <c r="L817" s="57" t="s">
        <v>714</v>
      </c>
      <c r="M817" s="53" t="s">
        <v>18</v>
      </c>
      <c r="N817" s="53" t="s">
        <v>11</v>
      </c>
      <c r="O817" s="57"/>
      <c r="P817" s="57" t="s">
        <v>908</v>
      </c>
      <c r="Q817" s="63" t="s">
        <v>681</v>
      </c>
      <c r="R817" s="56"/>
    </row>
    <row r="818" spans="1:18" s="53" customFormat="1" ht="12" customHeight="1" x14ac:dyDescent="0.15">
      <c r="A818" s="62">
        <v>678060</v>
      </c>
      <c r="B818" s="53" t="s">
        <v>1383</v>
      </c>
      <c r="C818" s="54">
        <v>775</v>
      </c>
      <c r="D818" s="54" t="s">
        <v>678</v>
      </c>
      <c r="E818" s="54"/>
      <c r="H818" s="53" t="s">
        <v>710</v>
      </c>
      <c r="J818" s="57"/>
      <c r="K818" s="57"/>
      <c r="L818" s="57"/>
      <c r="N818" s="53" t="s">
        <v>11</v>
      </c>
      <c r="P818" s="53" t="s">
        <v>908</v>
      </c>
      <c r="Q818" s="63" t="s">
        <v>681</v>
      </c>
      <c r="R818" s="56"/>
    </row>
    <row r="819" spans="1:18" s="53" customFormat="1" ht="12" customHeight="1" x14ac:dyDescent="0.15">
      <c r="A819" s="62">
        <v>678173</v>
      </c>
      <c r="B819" s="53" t="s">
        <v>1384</v>
      </c>
      <c r="C819" s="54">
        <v>1500</v>
      </c>
      <c r="D819" s="54" t="s">
        <v>678</v>
      </c>
      <c r="E819" s="63"/>
      <c r="H819" s="53" t="s">
        <v>865</v>
      </c>
      <c r="I819" s="57"/>
      <c r="J819" s="57"/>
      <c r="K819" s="57"/>
      <c r="L819" s="57"/>
      <c r="M819" s="57"/>
      <c r="N819" s="53" t="s">
        <v>11</v>
      </c>
      <c r="O819" s="57"/>
      <c r="P819" s="57" t="s">
        <v>908</v>
      </c>
      <c r="Q819" s="63" t="s">
        <v>681</v>
      </c>
      <c r="R819" s="56"/>
    </row>
    <row r="820" spans="1:18" s="53" customFormat="1" ht="12" customHeight="1" x14ac:dyDescent="0.15">
      <c r="A820" s="62">
        <v>678350</v>
      </c>
      <c r="B820" s="53" t="s">
        <v>1385</v>
      </c>
      <c r="C820" s="54">
        <v>575</v>
      </c>
      <c r="D820" s="54" t="s">
        <v>678</v>
      </c>
      <c r="E820" s="54"/>
      <c r="H820" s="53" t="s">
        <v>810</v>
      </c>
      <c r="I820" s="53" t="s">
        <v>845</v>
      </c>
      <c r="J820" s="57" t="s">
        <v>847</v>
      </c>
      <c r="K820" s="57"/>
      <c r="L820" s="57"/>
      <c r="N820" s="53" t="s">
        <v>11</v>
      </c>
      <c r="P820" s="53" t="s">
        <v>742</v>
      </c>
      <c r="Q820" s="63" t="s">
        <v>681</v>
      </c>
      <c r="R820" s="56"/>
    </row>
    <row r="821" spans="1:18" s="53" customFormat="1" ht="12" customHeight="1" x14ac:dyDescent="0.15">
      <c r="A821" s="62">
        <v>678407</v>
      </c>
      <c r="B821" s="53" t="s">
        <v>1386</v>
      </c>
      <c r="C821" s="54">
        <v>575</v>
      </c>
      <c r="D821" s="54" t="s">
        <v>678</v>
      </c>
      <c r="E821" s="54"/>
      <c r="H821" s="53" t="s">
        <v>841</v>
      </c>
      <c r="J821" s="57"/>
      <c r="K821" s="57"/>
      <c r="L821" s="57"/>
      <c r="N821" s="53" t="s">
        <v>11</v>
      </c>
      <c r="P821" s="53" t="s">
        <v>1346</v>
      </c>
      <c r="Q821" s="63" t="s">
        <v>681</v>
      </c>
      <c r="R821" s="56"/>
    </row>
    <row r="822" spans="1:18" s="53" customFormat="1" ht="12" customHeight="1" x14ac:dyDescent="0.15">
      <c r="A822" s="62">
        <v>678459</v>
      </c>
      <c r="B822" s="53" t="s">
        <v>1387</v>
      </c>
      <c r="C822" s="54">
        <v>475</v>
      </c>
      <c r="D822" s="54" t="s">
        <v>678</v>
      </c>
      <c r="E822" s="54"/>
      <c r="H822" s="53" t="s">
        <v>820</v>
      </c>
      <c r="J822" s="57"/>
      <c r="K822" s="57"/>
      <c r="L822" s="57"/>
      <c r="N822" s="53" t="s">
        <v>11</v>
      </c>
      <c r="P822" s="53" t="s">
        <v>1346</v>
      </c>
      <c r="Q822" s="63" t="s">
        <v>681</v>
      </c>
      <c r="R822" s="56"/>
    </row>
    <row r="823" spans="1:18" s="53" customFormat="1" ht="12" customHeight="1" x14ac:dyDescent="0.15">
      <c r="A823" s="62">
        <v>678515</v>
      </c>
      <c r="B823" s="53" t="s">
        <v>1388</v>
      </c>
      <c r="C823" s="54">
        <v>550</v>
      </c>
      <c r="D823" s="54" t="s">
        <v>678</v>
      </c>
      <c r="E823" s="63"/>
      <c r="H823" s="53" t="s">
        <v>865</v>
      </c>
      <c r="I823" s="57"/>
      <c r="J823" s="57"/>
      <c r="K823" s="57"/>
      <c r="L823" s="57"/>
      <c r="M823" s="57"/>
      <c r="N823" s="53" t="s">
        <v>11</v>
      </c>
      <c r="O823" s="57"/>
      <c r="P823" s="57" t="s">
        <v>908</v>
      </c>
      <c r="Q823" s="63" t="s">
        <v>681</v>
      </c>
      <c r="R823" s="56"/>
    </row>
    <row r="824" spans="1:18" s="53" customFormat="1" ht="12" customHeight="1" x14ac:dyDescent="0.15">
      <c r="A824" s="62">
        <v>678599</v>
      </c>
      <c r="B824" s="53" t="s">
        <v>1389</v>
      </c>
      <c r="C824" s="54">
        <v>450</v>
      </c>
      <c r="D824" s="54" t="s">
        <v>708</v>
      </c>
      <c r="E824" s="54"/>
      <c r="H824" s="53" t="s">
        <v>16</v>
      </c>
      <c r="J824" s="57"/>
      <c r="K824" s="57"/>
      <c r="L824" s="57"/>
      <c r="N824" s="53" t="s">
        <v>11</v>
      </c>
      <c r="P824" s="53" t="s">
        <v>1346</v>
      </c>
      <c r="Q824" s="63" t="s">
        <v>681</v>
      </c>
      <c r="R824" s="56"/>
    </row>
    <row r="825" spans="1:18" s="53" customFormat="1" x14ac:dyDescent="0.15">
      <c r="A825" s="62">
        <v>678600</v>
      </c>
      <c r="B825" s="53" t="s">
        <v>1390</v>
      </c>
      <c r="C825" s="54">
        <v>450</v>
      </c>
      <c r="D825" s="54" t="s">
        <v>708</v>
      </c>
      <c r="E825" s="54"/>
      <c r="H825" s="53" t="s">
        <v>10</v>
      </c>
      <c r="J825" s="57"/>
      <c r="K825" s="57"/>
      <c r="L825" s="57"/>
      <c r="N825" s="53" t="s">
        <v>11</v>
      </c>
      <c r="P825" s="53" t="s">
        <v>1346</v>
      </c>
      <c r="Q825" s="63" t="s">
        <v>681</v>
      </c>
      <c r="R825" s="56"/>
    </row>
    <row r="826" spans="1:18" s="53" customFormat="1" ht="12" customHeight="1" x14ac:dyDescent="0.15">
      <c r="A826" s="62">
        <v>678606</v>
      </c>
      <c r="B826" s="53" t="s">
        <v>1391</v>
      </c>
      <c r="C826" s="54">
        <v>550</v>
      </c>
      <c r="D826" s="54" t="s">
        <v>708</v>
      </c>
      <c r="E826" s="54"/>
      <c r="H826" s="53" t="s">
        <v>722</v>
      </c>
      <c r="I826" s="53" t="s">
        <v>721</v>
      </c>
      <c r="J826" s="57"/>
      <c r="K826" s="57"/>
      <c r="L826" s="57"/>
      <c r="N826" s="53" t="s">
        <v>11</v>
      </c>
      <c r="P826" s="53" t="s">
        <v>1380</v>
      </c>
      <c r="Q826" s="63" t="s">
        <v>681</v>
      </c>
      <c r="R826" s="56"/>
    </row>
    <row r="827" spans="1:18" s="53" customFormat="1" ht="12" customHeight="1" x14ac:dyDescent="0.15">
      <c r="A827" s="62">
        <v>678607</v>
      </c>
      <c r="B827" s="53" t="s">
        <v>1392</v>
      </c>
      <c r="C827" s="54">
        <v>635</v>
      </c>
      <c r="D827" s="54" t="s">
        <v>678</v>
      </c>
      <c r="E827" s="54"/>
      <c r="H827" s="53" t="s">
        <v>722</v>
      </c>
      <c r="I827" s="53" t="s">
        <v>721</v>
      </c>
      <c r="J827" s="57"/>
      <c r="K827" s="57"/>
      <c r="L827" s="57"/>
      <c r="N827" s="53" t="s">
        <v>11</v>
      </c>
      <c r="P827" s="53" t="s">
        <v>910</v>
      </c>
      <c r="Q827" s="63" t="s">
        <v>681</v>
      </c>
      <c r="R827" s="56"/>
    </row>
    <row r="828" spans="1:18" s="53" customFormat="1" ht="12" customHeight="1" x14ac:dyDescent="0.15">
      <c r="A828" s="62">
        <v>678617</v>
      </c>
      <c r="B828" s="53" t="s">
        <v>1393</v>
      </c>
      <c r="C828" s="54">
        <v>1650</v>
      </c>
      <c r="D828" s="54" t="s">
        <v>678</v>
      </c>
      <c r="E828" s="54"/>
      <c r="H828" s="53" t="s">
        <v>722</v>
      </c>
      <c r="I828" s="53" t="s">
        <v>721</v>
      </c>
      <c r="J828" s="57"/>
      <c r="K828" s="57"/>
      <c r="L828" s="57"/>
      <c r="N828" s="53" t="s">
        <v>11</v>
      </c>
      <c r="P828" s="53" t="s">
        <v>828</v>
      </c>
      <c r="Q828" s="63" t="s">
        <v>681</v>
      </c>
      <c r="R828" s="56"/>
    </row>
    <row r="829" spans="1:18" s="53" customFormat="1" ht="12" customHeight="1" x14ac:dyDescent="0.15">
      <c r="A829" s="62">
        <v>678904</v>
      </c>
      <c r="B829" s="53" t="s">
        <v>1394</v>
      </c>
      <c r="C829" s="54">
        <v>399</v>
      </c>
      <c r="D829" s="54" t="s">
        <v>708</v>
      </c>
      <c r="E829" s="54"/>
      <c r="H829" s="53" t="s">
        <v>741</v>
      </c>
      <c r="I829" s="53" t="s">
        <v>803</v>
      </c>
      <c r="J829" s="57"/>
      <c r="K829" s="57"/>
      <c r="L829" s="57"/>
      <c r="N829" s="53" t="s">
        <v>11</v>
      </c>
      <c r="P829" s="57" t="s">
        <v>908</v>
      </c>
      <c r="Q829" s="63" t="s">
        <v>681</v>
      </c>
      <c r="R829" s="56"/>
    </row>
    <row r="830" spans="1:18" s="53" customFormat="1" ht="12" customHeight="1" x14ac:dyDescent="0.15">
      <c r="A830" s="62">
        <v>678905</v>
      </c>
      <c r="B830" s="53" t="s">
        <v>1395</v>
      </c>
      <c r="C830" s="54">
        <v>450</v>
      </c>
      <c r="D830" s="54" t="s">
        <v>708</v>
      </c>
      <c r="E830" s="54"/>
      <c r="H830" s="53" t="s">
        <v>741</v>
      </c>
      <c r="I830" s="53" t="s">
        <v>803</v>
      </c>
      <c r="J830" s="57"/>
      <c r="K830" s="57"/>
      <c r="L830" s="57"/>
      <c r="N830" s="53" t="s">
        <v>11</v>
      </c>
      <c r="P830" s="53" t="s">
        <v>1346</v>
      </c>
      <c r="Q830" s="63" t="s">
        <v>681</v>
      </c>
      <c r="R830" s="56"/>
    </row>
    <row r="831" spans="1:18" s="53" customFormat="1" ht="12" customHeight="1" x14ac:dyDescent="0.15">
      <c r="A831" s="62">
        <v>678906</v>
      </c>
      <c r="B831" s="53" t="s">
        <v>1396</v>
      </c>
      <c r="C831" s="54">
        <v>450</v>
      </c>
      <c r="D831" s="54" t="s">
        <v>678</v>
      </c>
      <c r="E831" s="54"/>
      <c r="H831" s="53" t="s">
        <v>824</v>
      </c>
      <c r="I831" s="53" t="s">
        <v>725</v>
      </c>
      <c r="J831" s="57"/>
      <c r="K831" s="57"/>
      <c r="L831" s="57"/>
      <c r="N831" s="53" t="s">
        <v>11</v>
      </c>
      <c r="P831" s="53" t="s">
        <v>742</v>
      </c>
      <c r="Q831" s="63" t="s">
        <v>681</v>
      </c>
      <c r="R831" s="56"/>
    </row>
    <row r="832" spans="1:18" s="53" customFormat="1" ht="12" customHeight="1" x14ac:dyDescent="0.15">
      <c r="A832" s="62">
        <v>678907</v>
      </c>
      <c r="B832" s="53" t="s">
        <v>1397</v>
      </c>
      <c r="C832" s="54">
        <v>450</v>
      </c>
      <c r="D832" s="54" t="s">
        <v>678</v>
      </c>
      <c r="E832" s="63"/>
      <c r="H832" s="57" t="s">
        <v>725</v>
      </c>
      <c r="I832" s="53" t="s">
        <v>824</v>
      </c>
      <c r="J832" s="57"/>
      <c r="K832" s="57"/>
      <c r="L832" s="57"/>
      <c r="M832" s="57"/>
      <c r="N832" s="53" t="s">
        <v>11</v>
      </c>
      <c r="O832" s="57"/>
      <c r="P832" s="57" t="s">
        <v>1346</v>
      </c>
      <c r="Q832" s="63" t="s">
        <v>681</v>
      </c>
      <c r="R832" s="56"/>
    </row>
    <row r="833" spans="1:18" s="53" customFormat="1" ht="12" customHeight="1" x14ac:dyDescent="0.15">
      <c r="A833" s="62">
        <v>679055</v>
      </c>
      <c r="B833" s="53" t="s">
        <v>1398</v>
      </c>
      <c r="C833" s="54">
        <v>650</v>
      </c>
      <c r="D833" s="54" t="s">
        <v>684</v>
      </c>
      <c r="E833" s="54"/>
      <c r="H833" s="53" t="s">
        <v>725</v>
      </c>
      <c r="J833" s="57"/>
      <c r="K833" s="57"/>
      <c r="L833" s="57"/>
      <c r="N833" s="53" t="s">
        <v>11</v>
      </c>
      <c r="P833" s="53" t="s">
        <v>742</v>
      </c>
      <c r="Q833" s="63" t="s">
        <v>681</v>
      </c>
      <c r="R833" s="56"/>
    </row>
    <row r="834" spans="1:18" s="53" customFormat="1" ht="12" customHeight="1" x14ac:dyDescent="0.15">
      <c r="A834" s="62">
        <v>679090</v>
      </c>
      <c r="B834" s="53" t="s">
        <v>1399</v>
      </c>
      <c r="C834" s="54">
        <v>499</v>
      </c>
      <c r="D834" s="54" t="s">
        <v>723</v>
      </c>
      <c r="E834" s="54" t="s">
        <v>775</v>
      </c>
      <c r="H834" s="53" t="s">
        <v>10</v>
      </c>
      <c r="J834" s="57"/>
      <c r="K834" s="57"/>
      <c r="L834" s="57"/>
      <c r="N834" s="53" t="s">
        <v>11</v>
      </c>
      <c r="P834" s="53" t="s">
        <v>908</v>
      </c>
      <c r="Q834" s="63" t="s">
        <v>681</v>
      </c>
      <c r="R834" s="56"/>
    </row>
    <row r="835" spans="1:18" s="53" customFormat="1" ht="12" customHeight="1" x14ac:dyDescent="0.15">
      <c r="A835" s="62">
        <v>679099</v>
      </c>
      <c r="B835" s="53" t="s">
        <v>1400</v>
      </c>
      <c r="C835" s="54">
        <v>499</v>
      </c>
      <c r="D835" s="54" t="s">
        <v>696</v>
      </c>
      <c r="E835" s="54"/>
      <c r="H835" s="53" t="s">
        <v>16</v>
      </c>
      <c r="J835" s="57"/>
      <c r="K835" s="57"/>
      <c r="L835" s="57"/>
      <c r="N835" s="53" t="s">
        <v>11</v>
      </c>
      <c r="P835" s="53" t="s">
        <v>908</v>
      </c>
      <c r="Q835" s="63" t="s">
        <v>681</v>
      </c>
      <c r="R835" s="56"/>
    </row>
    <row r="836" spans="1:18" s="53" customFormat="1" ht="12" customHeight="1" x14ac:dyDescent="0.15">
      <c r="A836" s="62">
        <v>679183</v>
      </c>
      <c r="B836" s="53" t="s">
        <v>1401</v>
      </c>
      <c r="C836" s="54">
        <v>465</v>
      </c>
      <c r="D836" s="54" t="s">
        <v>678</v>
      </c>
      <c r="E836" s="54"/>
      <c r="H836" s="53" t="s">
        <v>865</v>
      </c>
      <c r="J836" s="57"/>
      <c r="K836" s="57"/>
      <c r="L836" s="57"/>
      <c r="N836" s="53" t="s">
        <v>11</v>
      </c>
      <c r="P836" s="53" t="s">
        <v>908</v>
      </c>
      <c r="Q836" s="63" t="s">
        <v>681</v>
      </c>
      <c r="R836" s="56"/>
    </row>
    <row r="837" spans="1:18" s="53" customFormat="1" ht="12" customHeight="1" x14ac:dyDescent="0.15">
      <c r="A837" s="62">
        <v>679291</v>
      </c>
      <c r="B837" s="53" t="s">
        <v>1402</v>
      </c>
      <c r="C837" s="54">
        <v>775</v>
      </c>
      <c r="D837" s="54" t="s">
        <v>708</v>
      </c>
      <c r="E837" s="54"/>
      <c r="H837" s="53" t="s">
        <v>716</v>
      </c>
      <c r="J837" s="57"/>
      <c r="K837" s="57"/>
      <c r="L837" s="57"/>
      <c r="N837" s="53" t="s">
        <v>11</v>
      </c>
      <c r="P837" s="53" t="s">
        <v>908</v>
      </c>
      <c r="Q837" s="63" t="s">
        <v>681</v>
      </c>
      <c r="R837" s="56"/>
    </row>
    <row r="838" spans="1:18" s="53" customFormat="1" ht="12" customHeight="1" x14ac:dyDescent="0.15">
      <c r="A838" s="62">
        <v>679293</v>
      </c>
      <c r="B838" s="53" t="s">
        <v>1403</v>
      </c>
      <c r="C838" s="54">
        <v>575</v>
      </c>
      <c r="D838" s="54" t="s">
        <v>678</v>
      </c>
      <c r="E838" s="54"/>
      <c r="H838" s="53" t="s">
        <v>787</v>
      </c>
      <c r="J838" s="57"/>
      <c r="K838" s="57"/>
      <c r="L838" s="57"/>
      <c r="N838" s="53" t="s">
        <v>11</v>
      </c>
      <c r="P838" s="53" t="s">
        <v>908</v>
      </c>
      <c r="Q838" s="63" t="s">
        <v>681</v>
      </c>
      <c r="R838" s="56"/>
    </row>
    <row r="839" spans="1:18" s="53" customFormat="1" ht="12" customHeight="1" x14ac:dyDescent="0.15">
      <c r="A839" s="62">
        <v>679304</v>
      </c>
      <c r="B839" s="53" t="s">
        <v>1404</v>
      </c>
      <c r="C839" s="54">
        <v>875</v>
      </c>
      <c r="D839" s="54" t="s">
        <v>702</v>
      </c>
      <c r="E839" s="54"/>
      <c r="H839" s="53" t="s">
        <v>826</v>
      </c>
      <c r="J839" s="57"/>
      <c r="K839" s="57"/>
      <c r="L839" s="57"/>
      <c r="N839" s="53" t="s">
        <v>11</v>
      </c>
      <c r="P839" s="53" t="s">
        <v>908</v>
      </c>
      <c r="Q839" s="63" t="s">
        <v>681</v>
      </c>
      <c r="R839" s="56"/>
    </row>
    <row r="840" spans="1:18" s="53" customFormat="1" ht="12" customHeight="1" x14ac:dyDescent="0.15">
      <c r="A840" s="62">
        <v>679307</v>
      </c>
      <c r="B840" s="53" t="s">
        <v>1405</v>
      </c>
      <c r="C840" s="54">
        <v>2500</v>
      </c>
      <c r="D840" s="54" t="s">
        <v>708</v>
      </c>
      <c r="E840" s="63"/>
      <c r="H840" s="53" t="s">
        <v>826</v>
      </c>
      <c r="I840" s="57"/>
      <c r="J840" s="57"/>
      <c r="K840" s="57"/>
      <c r="L840" s="57"/>
      <c r="M840" s="57"/>
      <c r="N840" s="53" t="s">
        <v>11</v>
      </c>
      <c r="O840" s="57"/>
      <c r="P840" s="53" t="s">
        <v>828</v>
      </c>
      <c r="Q840" s="63" t="s">
        <v>681</v>
      </c>
      <c r="R840" s="56"/>
    </row>
    <row r="841" spans="1:18" s="53" customFormat="1" ht="12" customHeight="1" x14ac:dyDescent="0.15">
      <c r="A841" s="62">
        <v>679308</v>
      </c>
      <c r="B841" s="53" t="s">
        <v>1406</v>
      </c>
      <c r="C841" s="54">
        <v>685</v>
      </c>
      <c r="D841" s="54" t="s">
        <v>708</v>
      </c>
      <c r="E841" s="63"/>
      <c r="H841" s="53" t="s">
        <v>826</v>
      </c>
      <c r="I841" s="57"/>
      <c r="J841" s="57"/>
      <c r="K841" s="57"/>
      <c r="L841" s="57"/>
      <c r="M841" s="57"/>
      <c r="N841" s="53" t="s">
        <v>11</v>
      </c>
      <c r="O841" s="57"/>
      <c r="P841" s="53" t="s">
        <v>907</v>
      </c>
      <c r="Q841" s="63" t="s">
        <v>681</v>
      </c>
      <c r="R841" s="56"/>
    </row>
    <row r="842" spans="1:18" s="53" customFormat="1" ht="11.25" customHeight="1" x14ac:dyDescent="0.15">
      <c r="A842" s="62">
        <v>679309</v>
      </c>
      <c r="B842" s="53" t="s">
        <v>1407</v>
      </c>
      <c r="C842" s="54">
        <v>465</v>
      </c>
      <c r="D842" s="63" t="s">
        <v>690</v>
      </c>
      <c r="E842" s="63"/>
      <c r="H842" s="53" t="s">
        <v>826</v>
      </c>
      <c r="I842" s="57"/>
      <c r="J842" s="57"/>
      <c r="K842" s="57"/>
      <c r="L842" s="57"/>
      <c r="M842" s="57"/>
      <c r="N842" s="53" t="s">
        <v>11</v>
      </c>
      <c r="O842" s="57"/>
      <c r="P842" s="57" t="s">
        <v>1346</v>
      </c>
      <c r="Q842" s="63" t="s">
        <v>681</v>
      </c>
      <c r="R842" s="56"/>
    </row>
    <row r="843" spans="1:18" s="53" customFormat="1" x14ac:dyDescent="0.15">
      <c r="A843" s="62">
        <v>679322</v>
      </c>
      <c r="B843" s="53" t="s">
        <v>1408</v>
      </c>
      <c r="C843" s="54">
        <v>550</v>
      </c>
      <c r="D843" s="54" t="s">
        <v>708</v>
      </c>
      <c r="E843" s="63"/>
      <c r="H843" s="53" t="s">
        <v>724</v>
      </c>
      <c r="I843" s="57"/>
      <c r="J843" s="57"/>
      <c r="K843" s="57"/>
      <c r="L843" s="57"/>
      <c r="M843" s="57"/>
      <c r="N843" s="53" t="s">
        <v>11</v>
      </c>
      <c r="O843" s="57"/>
      <c r="P843" s="57" t="s">
        <v>908</v>
      </c>
      <c r="Q843" s="63" t="s">
        <v>681</v>
      </c>
      <c r="R843" s="56"/>
    </row>
    <row r="844" spans="1:18" s="53" customFormat="1" ht="12.75" customHeight="1" x14ac:dyDescent="0.15">
      <c r="A844" s="62">
        <v>679325</v>
      </c>
      <c r="B844" s="53" t="s">
        <v>1409</v>
      </c>
      <c r="C844" s="54">
        <v>2100</v>
      </c>
      <c r="D844" s="54" t="s">
        <v>708</v>
      </c>
      <c r="E844" s="63"/>
      <c r="H844" s="53" t="s">
        <v>826</v>
      </c>
      <c r="I844" s="57"/>
      <c r="J844" s="57"/>
      <c r="K844" s="57"/>
      <c r="L844" s="57"/>
      <c r="M844" s="57"/>
      <c r="N844" s="53" t="s">
        <v>11</v>
      </c>
      <c r="O844" s="57"/>
      <c r="P844" s="53" t="s">
        <v>828</v>
      </c>
      <c r="Q844" s="63" t="s">
        <v>681</v>
      </c>
      <c r="R844" s="56"/>
    </row>
    <row r="845" spans="1:18" s="53" customFormat="1" ht="12" customHeight="1" x14ac:dyDescent="0.15">
      <c r="A845" s="62">
        <v>679530</v>
      </c>
      <c r="B845" s="53" t="s">
        <v>1410</v>
      </c>
      <c r="C845" s="54">
        <v>775</v>
      </c>
      <c r="D845" s="54" t="s">
        <v>702</v>
      </c>
      <c r="E845" s="54"/>
      <c r="H845" s="53" t="s">
        <v>716</v>
      </c>
      <c r="I845" s="53" t="s">
        <v>717</v>
      </c>
      <c r="J845" s="57" t="s">
        <v>715</v>
      </c>
      <c r="K845" s="57"/>
      <c r="L845" s="57"/>
      <c r="N845" s="53" t="s">
        <v>11</v>
      </c>
      <c r="P845" s="53" t="s">
        <v>908</v>
      </c>
      <c r="Q845" s="63" t="s">
        <v>681</v>
      </c>
      <c r="R845" s="56"/>
    </row>
    <row r="846" spans="1:18" s="53" customFormat="1" ht="12" customHeight="1" x14ac:dyDescent="0.15">
      <c r="A846" s="62">
        <v>679531</v>
      </c>
      <c r="B846" s="53" t="s">
        <v>1411</v>
      </c>
      <c r="C846" s="54">
        <v>775</v>
      </c>
      <c r="D846" s="54" t="s">
        <v>708</v>
      </c>
      <c r="E846" s="54"/>
      <c r="H846" s="53" t="s">
        <v>747</v>
      </c>
      <c r="I846" s="53" t="s">
        <v>748</v>
      </c>
      <c r="J846" s="57" t="s">
        <v>746</v>
      </c>
      <c r="K846" s="57"/>
      <c r="L846" s="57"/>
      <c r="N846" s="53" t="s">
        <v>11</v>
      </c>
      <c r="P846" s="53" t="s">
        <v>908</v>
      </c>
      <c r="Q846" s="63" t="s">
        <v>681</v>
      </c>
      <c r="R846" s="56"/>
    </row>
    <row r="847" spans="1:18" s="53" customFormat="1" ht="12" customHeight="1" x14ac:dyDescent="0.15">
      <c r="A847" s="62">
        <v>679572</v>
      </c>
      <c r="B847" s="53" t="s">
        <v>1412</v>
      </c>
      <c r="C847" s="54">
        <v>450</v>
      </c>
      <c r="D847" s="54" t="s">
        <v>708</v>
      </c>
      <c r="E847" s="54"/>
      <c r="H847" s="53" t="s">
        <v>843</v>
      </c>
      <c r="J847" s="57"/>
      <c r="K847" s="57"/>
      <c r="L847" s="57"/>
      <c r="N847" s="53" t="s">
        <v>11</v>
      </c>
      <c r="P847" s="53" t="s">
        <v>908</v>
      </c>
      <c r="Q847" s="63" t="s">
        <v>681</v>
      </c>
      <c r="R847" s="56"/>
    </row>
    <row r="848" spans="1:18" s="53" customFormat="1" ht="12" customHeight="1" x14ac:dyDescent="0.15">
      <c r="A848" s="62">
        <v>679607</v>
      </c>
      <c r="B848" s="53" t="s">
        <v>1413</v>
      </c>
      <c r="C848" s="54">
        <v>450</v>
      </c>
      <c r="D848" s="54" t="s">
        <v>678</v>
      </c>
      <c r="E848" s="54"/>
      <c r="H848" s="53" t="s">
        <v>10</v>
      </c>
      <c r="J848" s="57"/>
      <c r="K848" s="57"/>
      <c r="L848" s="57"/>
      <c r="N848" s="53" t="s">
        <v>11</v>
      </c>
      <c r="P848" s="53" t="s">
        <v>908</v>
      </c>
      <c r="Q848" s="63" t="s">
        <v>681</v>
      </c>
      <c r="R848" s="56"/>
    </row>
    <row r="849" spans="1:18" s="53" customFormat="1" ht="12" customHeight="1" x14ac:dyDescent="0.15">
      <c r="A849" s="62">
        <v>679628</v>
      </c>
      <c r="B849" s="53" t="s">
        <v>1414</v>
      </c>
      <c r="C849" s="54">
        <v>799</v>
      </c>
      <c r="D849" s="54" t="s">
        <v>708</v>
      </c>
      <c r="E849" s="54"/>
      <c r="H849" s="53" t="s">
        <v>686</v>
      </c>
      <c r="J849" s="57"/>
      <c r="K849" s="57"/>
      <c r="L849" s="57"/>
      <c r="N849" s="53" t="s">
        <v>11</v>
      </c>
      <c r="P849" s="53" t="s">
        <v>828</v>
      </c>
      <c r="Q849" s="63" t="s">
        <v>681</v>
      </c>
      <c r="R849" s="56"/>
    </row>
    <row r="850" spans="1:18" s="53" customFormat="1" ht="12" customHeight="1" x14ac:dyDescent="0.15">
      <c r="A850" s="62">
        <v>679652</v>
      </c>
      <c r="B850" s="53" t="s">
        <v>1415</v>
      </c>
      <c r="C850" s="54">
        <v>750</v>
      </c>
      <c r="D850" s="54" t="s">
        <v>708</v>
      </c>
      <c r="E850" s="54"/>
      <c r="H850" s="57" t="s">
        <v>802</v>
      </c>
      <c r="I850" s="57" t="s">
        <v>21</v>
      </c>
      <c r="J850" s="57" t="s">
        <v>49</v>
      </c>
      <c r="K850" s="57" t="s">
        <v>738</v>
      </c>
      <c r="L850" s="57" t="s">
        <v>714</v>
      </c>
      <c r="M850" s="53" t="s">
        <v>18</v>
      </c>
      <c r="N850" s="53" t="s">
        <v>11</v>
      </c>
      <c r="P850" s="53" t="s">
        <v>1380</v>
      </c>
      <c r="Q850" s="63" t="s">
        <v>681</v>
      </c>
      <c r="R850" s="56"/>
    </row>
    <row r="851" spans="1:18" s="53" customFormat="1" ht="12" customHeight="1" x14ac:dyDescent="0.15">
      <c r="A851" s="62">
        <v>679656</v>
      </c>
      <c r="B851" s="53" t="s">
        <v>1416</v>
      </c>
      <c r="C851" s="54">
        <v>365</v>
      </c>
      <c r="D851" s="54" t="s">
        <v>708</v>
      </c>
      <c r="E851" s="54"/>
      <c r="H851" s="57" t="s">
        <v>802</v>
      </c>
      <c r="I851" s="57" t="s">
        <v>21</v>
      </c>
      <c r="J851" s="57" t="s">
        <v>49</v>
      </c>
      <c r="K851" s="57" t="s">
        <v>738</v>
      </c>
      <c r="L851" s="57" t="s">
        <v>714</v>
      </c>
      <c r="N851" s="53" t="s">
        <v>11</v>
      </c>
      <c r="P851" s="53" t="s">
        <v>908</v>
      </c>
      <c r="Q851" s="63" t="s">
        <v>681</v>
      </c>
      <c r="R851" s="56"/>
    </row>
    <row r="852" spans="1:18" s="53" customFormat="1" ht="12" customHeight="1" x14ac:dyDescent="0.15">
      <c r="A852" s="62">
        <v>679659</v>
      </c>
      <c r="B852" s="53" t="s">
        <v>1417</v>
      </c>
      <c r="C852" s="54">
        <v>365</v>
      </c>
      <c r="D852" s="54" t="s">
        <v>702</v>
      </c>
      <c r="E852" s="54" t="s">
        <v>713</v>
      </c>
      <c r="H852" s="57" t="s">
        <v>21</v>
      </c>
      <c r="I852" s="57" t="s">
        <v>49</v>
      </c>
      <c r="J852" s="57" t="s">
        <v>738</v>
      </c>
      <c r="K852" s="57" t="s">
        <v>714</v>
      </c>
      <c r="L852" s="57" t="s">
        <v>18</v>
      </c>
      <c r="N852" s="53" t="s">
        <v>11</v>
      </c>
      <c r="P852" s="53" t="s">
        <v>908</v>
      </c>
      <c r="Q852" s="63" t="s">
        <v>681</v>
      </c>
      <c r="R852" s="56"/>
    </row>
    <row r="853" spans="1:18" s="53" customFormat="1" ht="12" customHeight="1" x14ac:dyDescent="0.15">
      <c r="A853" s="62">
        <v>679672</v>
      </c>
      <c r="B853" s="53" t="s">
        <v>1418</v>
      </c>
      <c r="C853" s="54">
        <v>750</v>
      </c>
      <c r="D853" s="54" t="s">
        <v>678</v>
      </c>
      <c r="E853" s="54"/>
      <c r="H853" s="53" t="s">
        <v>865</v>
      </c>
      <c r="J853" s="57"/>
      <c r="K853" s="57"/>
      <c r="L853" s="57"/>
      <c r="N853" s="53" t="s">
        <v>11</v>
      </c>
      <c r="P853" s="53" t="s">
        <v>908</v>
      </c>
      <c r="Q853" s="63" t="s">
        <v>681</v>
      </c>
      <c r="R853" s="56"/>
    </row>
    <row r="854" spans="1:18" s="53" customFormat="1" ht="12" customHeight="1" x14ac:dyDescent="0.15">
      <c r="A854" s="62">
        <v>679677</v>
      </c>
      <c r="B854" s="53" t="s">
        <v>1419</v>
      </c>
      <c r="C854" s="54">
        <v>799</v>
      </c>
      <c r="D854" s="54" t="s">
        <v>678</v>
      </c>
      <c r="E854" s="63"/>
      <c r="H854" s="57" t="s">
        <v>698</v>
      </c>
      <c r="I854" s="57"/>
      <c r="J854" s="57"/>
      <c r="K854" s="57"/>
      <c r="L854" s="57"/>
      <c r="M854" s="57"/>
      <c r="N854" s="53" t="s">
        <v>11</v>
      </c>
      <c r="O854" s="57"/>
      <c r="P854" s="57" t="s">
        <v>828</v>
      </c>
      <c r="Q854" s="63" t="s">
        <v>681</v>
      </c>
      <c r="R854" s="56"/>
    </row>
    <row r="855" spans="1:18" s="53" customFormat="1" ht="12" customHeight="1" x14ac:dyDescent="0.15">
      <c r="A855" s="62">
        <v>679678</v>
      </c>
      <c r="B855" s="53" t="s">
        <v>1420</v>
      </c>
      <c r="C855" s="54">
        <v>799</v>
      </c>
      <c r="D855" s="54" t="s">
        <v>678</v>
      </c>
      <c r="E855" s="54"/>
      <c r="H855" s="53" t="s">
        <v>734</v>
      </c>
      <c r="J855" s="57"/>
      <c r="K855" s="57"/>
      <c r="L855" s="57"/>
      <c r="N855" s="53" t="s">
        <v>11</v>
      </c>
      <c r="P855" s="57" t="s">
        <v>828</v>
      </c>
      <c r="Q855" s="63" t="s">
        <v>681</v>
      </c>
      <c r="R855" s="56"/>
    </row>
    <row r="856" spans="1:18" s="53" customFormat="1" ht="12.75" customHeight="1" x14ac:dyDescent="0.15">
      <c r="A856" s="62">
        <v>679681</v>
      </c>
      <c r="B856" s="53" t="s">
        <v>1421</v>
      </c>
      <c r="C856" s="54">
        <v>799</v>
      </c>
      <c r="D856" s="54" t="s">
        <v>678</v>
      </c>
      <c r="E856" s="54"/>
      <c r="H856" s="53" t="s">
        <v>776</v>
      </c>
      <c r="J856" s="57"/>
      <c r="K856" s="57"/>
      <c r="L856" s="57"/>
      <c r="N856" s="53" t="s">
        <v>11</v>
      </c>
      <c r="P856" s="53" t="s">
        <v>828</v>
      </c>
      <c r="Q856" s="63" t="s">
        <v>681</v>
      </c>
      <c r="R856" s="56"/>
    </row>
    <row r="857" spans="1:18" s="53" customFormat="1" ht="12" customHeight="1" x14ac:dyDescent="0.15">
      <c r="A857" s="62">
        <v>679750</v>
      </c>
      <c r="B857" s="53" t="s">
        <v>1422</v>
      </c>
      <c r="C857" s="54">
        <v>400</v>
      </c>
      <c r="D857" s="54" t="s">
        <v>708</v>
      </c>
      <c r="E857" s="54"/>
      <c r="H857" s="53" t="s">
        <v>10</v>
      </c>
      <c r="J857" s="57"/>
      <c r="K857" s="57"/>
      <c r="L857" s="57"/>
      <c r="N857" s="53" t="s">
        <v>11</v>
      </c>
      <c r="P857" s="53" t="s">
        <v>742</v>
      </c>
      <c r="Q857" s="63" t="s">
        <v>681</v>
      </c>
      <c r="R857" s="56"/>
    </row>
    <row r="858" spans="1:18" s="53" customFormat="1" ht="12" customHeight="1" x14ac:dyDescent="0.15">
      <c r="A858" s="62">
        <v>679751</v>
      </c>
      <c r="B858" s="53" t="s">
        <v>1423</v>
      </c>
      <c r="C858" s="54">
        <v>400</v>
      </c>
      <c r="D858" s="54" t="s">
        <v>723</v>
      </c>
      <c r="E858" s="54"/>
      <c r="H858" s="53" t="s">
        <v>16</v>
      </c>
      <c r="J858" s="57"/>
      <c r="K858" s="57"/>
      <c r="L858" s="57"/>
      <c r="N858" s="53" t="s">
        <v>11</v>
      </c>
      <c r="P858" s="53" t="s">
        <v>742</v>
      </c>
      <c r="Q858" s="63" t="s">
        <v>681</v>
      </c>
      <c r="R858" s="56"/>
    </row>
    <row r="859" spans="1:18" s="53" customFormat="1" x14ac:dyDescent="0.15">
      <c r="A859" s="62">
        <v>679763</v>
      </c>
      <c r="B859" s="53" t="s">
        <v>1424</v>
      </c>
      <c r="C859" s="54">
        <v>450</v>
      </c>
      <c r="D859" s="54" t="s">
        <v>678</v>
      </c>
      <c r="E859" s="54"/>
      <c r="H859" s="53" t="s">
        <v>865</v>
      </c>
      <c r="J859" s="57"/>
      <c r="K859" s="57"/>
      <c r="L859" s="57"/>
      <c r="N859" s="53" t="s">
        <v>11</v>
      </c>
      <c r="P859" s="53" t="s">
        <v>1346</v>
      </c>
      <c r="Q859" s="63" t="s">
        <v>681</v>
      </c>
      <c r="R859" s="56"/>
    </row>
    <row r="860" spans="1:18" s="53" customFormat="1" ht="12" customHeight="1" x14ac:dyDescent="0.15">
      <c r="A860" s="62">
        <v>679769</v>
      </c>
      <c r="B860" s="53" t="s">
        <v>1425</v>
      </c>
      <c r="C860" s="54">
        <v>850</v>
      </c>
      <c r="D860" s="54" t="s">
        <v>678</v>
      </c>
      <c r="E860" s="54"/>
      <c r="H860" s="53" t="s">
        <v>865</v>
      </c>
      <c r="J860" s="57"/>
      <c r="K860" s="57"/>
      <c r="L860" s="57"/>
      <c r="N860" s="53" t="s">
        <v>11</v>
      </c>
      <c r="P860" s="53" t="s">
        <v>1380</v>
      </c>
      <c r="Q860" s="63" t="s">
        <v>681</v>
      </c>
      <c r="R860" s="56"/>
    </row>
    <row r="861" spans="1:18" s="53" customFormat="1" ht="13.5" customHeight="1" x14ac:dyDescent="0.15">
      <c r="A861" s="62">
        <v>679803</v>
      </c>
      <c r="B861" s="53" t="s">
        <v>1426</v>
      </c>
      <c r="C861" s="54">
        <v>850</v>
      </c>
      <c r="D861" s="54" t="s">
        <v>678</v>
      </c>
      <c r="E861" s="63"/>
      <c r="H861" s="57" t="s">
        <v>725</v>
      </c>
      <c r="I861" s="57"/>
      <c r="J861" s="57"/>
      <c r="K861" s="57"/>
      <c r="L861" s="57"/>
      <c r="M861" s="57"/>
      <c r="N861" s="53" t="s">
        <v>11</v>
      </c>
      <c r="O861" s="57"/>
      <c r="P861" s="53" t="s">
        <v>1380</v>
      </c>
      <c r="Q861" s="63" t="s">
        <v>681</v>
      </c>
      <c r="R861" s="56"/>
    </row>
    <row r="862" spans="1:18" s="53" customFormat="1" ht="12" customHeight="1" x14ac:dyDescent="0.15">
      <c r="A862" s="62">
        <v>679806</v>
      </c>
      <c r="B862" s="53" t="s">
        <v>1427</v>
      </c>
      <c r="C862" s="54">
        <v>799</v>
      </c>
      <c r="D862" s="54" t="s">
        <v>708</v>
      </c>
      <c r="E862" s="63"/>
      <c r="H862" s="57" t="s">
        <v>725</v>
      </c>
      <c r="I862" s="57"/>
      <c r="J862" s="57"/>
      <c r="K862" s="57"/>
      <c r="L862" s="57"/>
      <c r="M862" s="57"/>
      <c r="N862" s="53" t="s">
        <v>11</v>
      </c>
      <c r="O862" s="57"/>
      <c r="P862" s="57" t="s">
        <v>908</v>
      </c>
      <c r="Q862" s="63" t="s">
        <v>681</v>
      </c>
      <c r="R862" s="56"/>
    </row>
    <row r="863" spans="1:18" s="53" customFormat="1" ht="12" customHeight="1" x14ac:dyDescent="0.15">
      <c r="A863" s="62">
        <v>679808</v>
      </c>
      <c r="B863" s="53" t="s">
        <v>1428</v>
      </c>
      <c r="C863" s="54">
        <v>450</v>
      </c>
      <c r="D863" s="54" t="s">
        <v>678</v>
      </c>
      <c r="E863" s="63"/>
      <c r="H863" s="57" t="s">
        <v>725</v>
      </c>
      <c r="I863" s="57"/>
      <c r="J863" s="57"/>
      <c r="K863" s="57"/>
      <c r="L863" s="57"/>
      <c r="M863" s="57"/>
      <c r="N863" s="53" t="s">
        <v>11</v>
      </c>
      <c r="O863" s="57"/>
      <c r="P863" s="57" t="s">
        <v>908</v>
      </c>
      <c r="Q863" s="63" t="s">
        <v>681</v>
      </c>
      <c r="R863" s="56"/>
    </row>
    <row r="864" spans="1:18" s="53" customFormat="1" ht="12" customHeight="1" x14ac:dyDescent="0.15">
      <c r="A864" s="62">
        <v>679809</v>
      </c>
      <c r="B864" s="53" t="s">
        <v>1429</v>
      </c>
      <c r="C864" s="54">
        <v>650</v>
      </c>
      <c r="D864" s="54" t="s">
        <v>678</v>
      </c>
      <c r="E864" s="63"/>
      <c r="H864" s="57" t="s">
        <v>725</v>
      </c>
      <c r="I864" s="57"/>
      <c r="J864" s="57"/>
      <c r="K864" s="57"/>
      <c r="L864" s="57"/>
      <c r="M864" s="57"/>
      <c r="N864" s="53" t="s">
        <v>11</v>
      </c>
      <c r="O864" s="57"/>
      <c r="P864" s="57" t="s">
        <v>828</v>
      </c>
      <c r="Q864" s="63" t="s">
        <v>681</v>
      </c>
      <c r="R864" s="56"/>
    </row>
    <row r="865" spans="1:18" s="53" customFormat="1" ht="12" customHeight="1" x14ac:dyDescent="0.15">
      <c r="A865" s="62">
        <v>679814</v>
      </c>
      <c r="B865" s="53" t="s">
        <v>1430</v>
      </c>
      <c r="C865" s="54">
        <v>1650</v>
      </c>
      <c r="D865" s="54" t="s">
        <v>678</v>
      </c>
      <c r="E865" s="54"/>
      <c r="H865" s="57" t="s">
        <v>725</v>
      </c>
      <c r="J865" s="57"/>
      <c r="K865" s="57"/>
      <c r="L865" s="57"/>
      <c r="N865" s="53" t="s">
        <v>11</v>
      </c>
      <c r="P865" s="53" t="s">
        <v>828</v>
      </c>
      <c r="Q865" s="63" t="s">
        <v>681</v>
      </c>
      <c r="R865" s="56"/>
    </row>
    <row r="866" spans="1:18" s="53" customFormat="1" ht="12" customHeight="1" x14ac:dyDescent="0.15">
      <c r="A866" s="62">
        <v>679816</v>
      </c>
      <c r="B866" s="53" t="s">
        <v>1431</v>
      </c>
      <c r="C866" s="54">
        <v>750</v>
      </c>
      <c r="D866" s="54" t="s">
        <v>678</v>
      </c>
      <c r="E866" s="63"/>
      <c r="H866" s="57" t="s">
        <v>725</v>
      </c>
      <c r="I866" s="57"/>
      <c r="J866" s="57"/>
      <c r="K866" s="57"/>
      <c r="L866" s="57"/>
      <c r="M866" s="57"/>
      <c r="N866" s="56" t="s">
        <v>11</v>
      </c>
      <c r="O866" s="57"/>
      <c r="P866" s="57" t="s">
        <v>706</v>
      </c>
      <c r="Q866" s="63" t="s">
        <v>681</v>
      </c>
      <c r="R866" s="56"/>
    </row>
    <row r="867" spans="1:18" s="53" customFormat="1" x14ac:dyDescent="0.15">
      <c r="A867" s="62">
        <v>679819</v>
      </c>
      <c r="B867" s="53" t="s">
        <v>1432</v>
      </c>
      <c r="C867" s="54">
        <v>1650</v>
      </c>
      <c r="D867" s="54" t="s">
        <v>708</v>
      </c>
      <c r="E867" s="63"/>
      <c r="H867" s="57" t="s">
        <v>725</v>
      </c>
      <c r="I867" s="57"/>
      <c r="J867" s="57"/>
      <c r="K867" s="57"/>
      <c r="L867" s="57"/>
      <c r="M867" s="57"/>
      <c r="N867" s="53" t="s">
        <v>11</v>
      </c>
      <c r="O867" s="57"/>
      <c r="P867" s="53" t="s">
        <v>828</v>
      </c>
      <c r="Q867" s="63" t="s">
        <v>681</v>
      </c>
      <c r="R867" s="56"/>
    </row>
    <row r="868" spans="1:18" s="53" customFormat="1" ht="12" customHeight="1" x14ac:dyDescent="0.15">
      <c r="A868" s="62">
        <v>679821</v>
      </c>
      <c r="B868" s="53" t="s">
        <v>1433</v>
      </c>
      <c r="C868" s="54">
        <v>750</v>
      </c>
      <c r="D868" s="54" t="s">
        <v>708</v>
      </c>
      <c r="E868" s="54"/>
      <c r="H868" s="53" t="s">
        <v>837</v>
      </c>
      <c r="J868" s="57"/>
      <c r="K868" s="57"/>
      <c r="L868" s="57"/>
      <c r="N868" s="53" t="s">
        <v>11</v>
      </c>
      <c r="P868" s="53" t="s">
        <v>1380</v>
      </c>
      <c r="Q868" s="63" t="s">
        <v>681</v>
      </c>
      <c r="R868" s="56"/>
    </row>
    <row r="869" spans="1:18" s="53" customFormat="1" ht="12" customHeight="1" x14ac:dyDescent="0.15">
      <c r="A869" s="62">
        <v>679872</v>
      </c>
      <c r="B869" s="53" t="s">
        <v>1434</v>
      </c>
      <c r="C869" s="54">
        <v>475</v>
      </c>
      <c r="D869" s="54" t="s">
        <v>708</v>
      </c>
      <c r="E869" s="54"/>
      <c r="H869" s="53" t="s">
        <v>837</v>
      </c>
      <c r="J869" s="57"/>
      <c r="K869" s="57"/>
      <c r="L869" s="57"/>
      <c r="N869" s="53" t="s">
        <v>11</v>
      </c>
      <c r="P869" s="53" t="s">
        <v>1346</v>
      </c>
      <c r="Q869" s="63" t="s">
        <v>681</v>
      </c>
      <c r="R869" s="56"/>
    </row>
    <row r="870" spans="1:18" s="53" customFormat="1" ht="12" customHeight="1" x14ac:dyDescent="0.15">
      <c r="A870" s="62">
        <v>679873</v>
      </c>
      <c r="B870" s="53" t="s">
        <v>1435</v>
      </c>
      <c r="C870" s="54">
        <v>450</v>
      </c>
      <c r="D870" s="54" t="s">
        <v>702</v>
      </c>
      <c r="E870" s="54"/>
      <c r="H870" s="53" t="s">
        <v>837</v>
      </c>
      <c r="J870" s="57"/>
      <c r="K870" s="57"/>
      <c r="L870" s="57"/>
      <c r="N870" s="53" t="s">
        <v>11</v>
      </c>
      <c r="P870" s="53" t="s">
        <v>908</v>
      </c>
      <c r="Q870" s="63" t="s">
        <v>681</v>
      </c>
      <c r="R870" s="56"/>
    </row>
    <row r="871" spans="1:18" s="53" customFormat="1" ht="12" customHeight="1" x14ac:dyDescent="0.15">
      <c r="A871" s="62">
        <v>679906</v>
      </c>
      <c r="B871" s="53" t="s">
        <v>1436</v>
      </c>
      <c r="C871" s="54">
        <v>550</v>
      </c>
      <c r="D871" s="54" t="s">
        <v>678</v>
      </c>
      <c r="E871" s="63"/>
      <c r="H871" s="57" t="s">
        <v>827</v>
      </c>
      <c r="I871" s="57"/>
      <c r="J871" s="57"/>
      <c r="K871" s="57"/>
      <c r="L871" s="57"/>
      <c r="M871" s="57"/>
      <c r="N871" s="53" t="s">
        <v>11</v>
      </c>
      <c r="O871" s="57"/>
      <c r="P871" s="57" t="s">
        <v>908</v>
      </c>
      <c r="Q871" s="63" t="s">
        <v>681</v>
      </c>
      <c r="R871" s="56"/>
    </row>
    <row r="872" spans="1:18" s="53" customFormat="1" ht="12" customHeight="1" x14ac:dyDescent="0.15">
      <c r="A872" s="62">
        <v>679908</v>
      </c>
      <c r="B872" s="53" t="s">
        <v>1437</v>
      </c>
      <c r="C872" s="54">
        <v>550</v>
      </c>
      <c r="D872" s="63" t="s">
        <v>755</v>
      </c>
      <c r="E872" s="63"/>
      <c r="H872" s="57" t="s">
        <v>827</v>
      </c>
      <c r="I872" s="57"/>
      <c r="J872" s="57"/>
      <c r="K872" s="57"/>
      <c r="L872" s="57"/>
      <c r="M872" s="57"/>
      <c r="N872" s="53" t="s">
        <v>11</v>
      </c>
      <c r="O872" s="57"/>
      <c r="P872" s="57" t="s">
        <v>908</v>
      </c>
      <c r="Q872" s="63" t="s">
        <v>681</v>
      </c>
      <c r="R872" s="56"/>
    </row>
    <row r="873" spans="1:18" s="53" customFormat="1" ht="12" customHeight="1" x14ac:dyDescent="0.15">
      <c r="A873" s="62">
        <v>679978</v>
      </c>
      <c r="B873" s="53" t="s">
        <v>1438</v>
      </c>
      <c r="C873" s="54">
        <v>465</v>
      </c>
      <c r="D873" s="54" t="s">
        <v>678</v>
      </c>
      <c r="E873" s="54"/>
      <c r="H873" s="53" t="s">
        <v>787</v>
      </c>
      <c r="J873" s="57"/>
      <c r="K873" s="57"/>
      <c r="L873" s="57"/>
      <c r="N873" s="53" t="s">
        <v>11</v>
      </c>
      <c r="P873" s="53" t="s">
        <v>1346</v>
      </c>
      <c r="Q873" s="63" t="s">
        <v>681</v>
      </c>
      <c r="R873" s="56"/>
    </row>
    <row r="874" spans="1:18" s="53" customFormat="1" ht="12" customHeight="1" x14ac:dyDescent="0.15">
      <c r="A874" s="62">
        <v>709125</v>
      </c>
      <c r="B874" s="53" t="s">
        <v>1439</v>
      </c>
      <c r="C874" s="54">
        <v>399</v>
      </c>
      <c r="D874" s="54" t="s">
        <v>702</v>
      </c>
      <c r="E874" s="54"/>
      <c r="H874" s="53" t="s">
        <v>822</v>
      </c>
      <c r="J874" s="57"/>
      <c r="K874" s="57"/>
      <c r="L874" s="57"/>
      <c r="N874" s="53" t="s">
        <v>94</v>
      </c>
      <c r="P874" s="53" t="s">
        <v>849</v>
      </c>
      <c r="Q874" s="63" t="s">
        <v>681</v>
      </c>
      <c r="R874" s="56"/>
    </row>
    <row r="875" spans="1:18" s="53" customFormat="1" ht="12" customHeight="1" x14ac:dyDescent="0.15">
      <c r="A875" s="62">
        <v>713666</v>
      </c>
      <c r="B875" s="53" t="s">
        <v>1440</v>
      </c>
      <c r="C875" s="54">
        <v>499</v>
      </c>
      <c r="D875" s="54" t="s">
        <v>702</v>
      </c>
      <c r="E875" s="54"/>
      <c r="H875" s="53" t="s">
        <v>721</v>
      </c>
      <c r="J875" s="57"/>
      <c r="K875" s="57"/>
      <c r="L875" s="57"/>
      <c r="N875" s="53" t="s">
        <v>94</v>
      </c>
      <c r="P875" s="53" t="s">
        <v>1205</v>
      </c>
      <c r="Q875" s="63" t="s">
        <v>681</v>
      </c>
      <c r="R875" s="56"/>
    </row>
    <row r="876" spans="1:18" s="53" customFormat="1" ht="12" customHeight="1" x14ac:dyDescent="0.15">
      <c r="A876" s="62">
        <v>719125</v>
      </c>
      <c r="B876" s="53" t="s">
        <v>1441</v>
      </c>
      <c r="C876" s="54">
        <v>499</v>
      </c>
      <c r="D876" s="54" t="s">
        <v>702</v>
      </c>
      <c r="E876" s="54"/>
      <c r="H876" s="53" t="s">
        <v>822</v>
      </c>
      <c r="J876" s="57"/>
      <c r="K876" s="57"/>
      <c r="L876" s="57"/>
      <c r="N876" s="53" t="s">
        <v>94</v>
      </c>
      <c r="P876" s="53" t="s">
        <v>1205</v>
      </c>
      <c r="Q876" s="63" t="s">
        <v>681</v>
      </c>
      <c r="R876" s="56"/>
    </row>
    <row r="877" spans="1:18" s="53" customFormat="1" x14ac:dyDescent="0.15">
      <c r="A877" s="62">
        <v>719308</v>
      </c>
      <c r="B877" s="53" t="s">
        <v>1442</v>
      </c>
      <c r="C877" s="54">
        <v>499</v>
      </c>
      <c r="D877" s="54" t="s">
        <v>708</v>
      </c>
      <c r="E877" s="54"/>
      <c r="H877" s="53" t="s">
        <v>826</v>
      </c>
      <c r="J877" s="57"/>
      <c r="K877" s="57"/>
      <c r="L877" s="57"/>
      <c r="N877" s="53" t="s">
        <v>94</v>
      </c>
      <c r="P877" s="53" t="s">
        <v>1205</v>
      </c>
      <c r="Q877" s="63" t="s">
        <v>681</v>
      </c>
      <c r="R877" s="56"/>
    </row>
    <row r="878" spans="1:18" s="53" customFormat="1" ht="12" customHeight="1" x14ac:dyDescent="0.15">
      <c r="A878" s="62">
        <v>719309</v>
      </c>
      <c r="B878" s="53" t="s">
        <v>1443</v>
      </c>
      <c r="C878" s="54">
        <v>499</v>
      </c>
      <c r="D878" s="54" t="s">
        <v>678</v>
      </c>
      <c r="E878" s="63"/>
      <c r="H878" s="53" t="s">
        <v>49</v>
      </c>
      <c r="I878" s="57"/>
      <c r="J878" s="57"/>
      <c r="K878" s="57"/>
      <c r="L878" s="57"/>
      <c r="M878" s="57"/>
      <c r="N878" s="53" t="s">
        <v>94</v>
      </c>
      <c r="O878" s="57"/>
      <c r="P878" s="53" t="s">
        <v>1205</v>
      </c>
      <c r="Q878" s="63" t="s">
        <v>681</v>
      </c>
      <c r="R878" s="56"/>
    </row>
    <row r="879" spans="1:18" s="53" customFormat="1" ht="12" customHeight="1" x14ac:dyDescent="0.15">
      <c r="A879" s="62">
        <v>719554</v>
      </c>
      <c r="B879" s="53" t="s">
        <v>1444</v>
      </c>
      <c r="C879" s="54">
        <v>499</v>
      </c>
      <c r="D879" s="54" t="s">
        <v>702</v>
      </c>
      <c r="E879" s="54"/>
      <c r="H879" s="53" t="s">
        <v>722</v>
      </c>
      <c r="J879" s="57"/>
      <c r="K879" s="57"/>
      <c r="L879" s="57"/>
      <c r="N879" s="53" t="s">
        <v>94</v>
      </c>
      <c r="P879" s="53" t="s">
        <v>1205</v>
      </c>
      <c r="Q879" s="63" t="s">
        <v>681</v>
      </c>
      <c r="R879" s="56"/>
    </row>
    <row r="880" spans="1:18" s="53" customFormat="1" ht="12" customHeight="1" x14ac:dyDescent="0.15">
      <c r="A880" s="62">
        <v>723666</v>
      </c>
      <c r="B880" s="53" t="s">
        <v>1445</v>
      </c>
      <c r="C880" s="54">
        <v>650</v>
      </c>
      <c r="D880" s="54" t="s">
        <v>702</v>
      </c>
      <c r="E880" s="54"/>
      <c r="H880" s="53" t="s">
        <v>721</v>
      </c>
      <c r="J880" s="57"/>
      <c r="K880" s="57"/>
      <c r="L880" s="57"/>
      <c r="N880" s="53" t="s">
        <v>94</v>
      </c>
      <c r="P880" s="53" t="s">
        <v>1144</v>
      </c>
      <c r="Q880" s="63" t="s">
        <v>681</v>
      </c>
      <c r="R880" s="56"/>
    </row>
    <row r="881" spans="1:18" s="53" customFormat="1" ht="12" customHeight="1" x14ac:dyDescent="0.15">
      <c r="A881" s="62">
        <v>729308</v>
      </c>
      <c r="B881" s="53" t="s">
        <v>1446</v>
      </c>
      <c r="C881" s="54">
        <v>650</v>
      </c>
      <c r="D881" s="54" t="s">
        <v>702</v>
      </c>
      <c r="E881" s="54"/>
      <c r="H881" s="53" t="s">
        <v>826</v>
      </c>
      <c r="J881" s="57"/>
      <c r="K881" s="57"/>
      <c r="L881" s="57"/>
      <c r="N881" s="53" t="s">
        <v>94</v>
      </c>
      <c r="P881" s="53" t="s">
        <v>1144</v>
      </c>
      <c r="Q881" s="63" t="s">
        <v>681</v>
      </c>
      <c r="R881" s="56"/>
    </row>
    <row r="882" spans="1:18" s="53" customFormat="1" ht="12" customHeight="1" x14ac:dyDescent="0.15">
      <c r="A882" s="62">
        <v>729309</v>
      </c>
      <c r="B882" s="53" t="s">
        <v>1447</v>
      </c>
      <c r="C882" s="54">
        <v>650</v>
      </c>
      <c r="D882" s="54" t="s">
        <v>678</v>
      </c>
      <c r="E882" s="63"/>
      <c r="H882" s="53" t="s">
        <v>49</v>
      </c>
      <c r="I882" s="57"/>
      <c r="J882" s="57"/>
      <c r="K882" s="57"/>
      <c r="L882" s="57"/>
      <c r="M882" s="57"/>
      <c r="N882" s="53" t="s">
        <v>94</v>
      </c>
      <c r="O882" s="57"/>
      <c r="P882" s="53" t="s">
        <v>1144</v>
      </c>
      <c r="Q882" s="63" t="s">
        <v>681</v>
      </c>
      <c r="R882" s="56"/>
    </row>
    <row r="883" spans="1:18" s="53" customFormat="1" ht="12" customHeight="1" x14ac:dyDescent="0.15">
      <c r="A883" s="62">
        <v>729554</v>
      </c>
      <c r="B883" s="53" t="s">
        <v>1448</v>
      </c>
      <c r="C883" s="54">
        <v>650</v>
      </c>
      <c r="D883" s="54" t="s">
        <v>702</v>
      </c>
      <c r="E883" s="54"/>
      <c r="H883" s="53" t="s">
        <v>722</v>
      </c>
      <c r="J883" s="57"/>
      <c r="K883" s="57"/>
      <c r="L883" s="57"/>
      <c r="N883" s="53" t="s">
        <v>94</v>
      </c>
      <c r="P883" s="53" t="s">
        <v>1144</v>
      </c>
      <c r="Q883" s="63" t="s">
        <v>681</v>
      </c>
      <c r="R883" s="56"/>
    </row>
    <row r="884" spans="1:18" s="53" customFormat="1" ht="11.25" customHeight="1" x14ac:dyDescent="0.15">
      <c r="A884" s="62">
        <v>733666</v>
      </c>
      <c r="B884" s="53" t="s">
        <v>1449</v>
      </c>
      <c r="C884" s="54">
        <v>375</v>
      </c>
      <c r="D884" s="54" t="s">
        <v>702</v>
      </c>
      <c r="E884" s="54"/>
      <c r="H884" s="53" t="s">
        <v>721</v>
      </c>
      <c r="J884" s="57"/>
      <c r="K884" s="57"/>
      <c r="L884" s="57"/>
      <c r="N884" s="53" t="s">
        <v>94</v>
      </c>
      <c r="P884" s="53" t="s">
        <v>687</v>
      </c>
      <c r="Q884" s="63" t="s">
        <v>681</v>
      </c>
      <c r="R884" s="56"/>
    </row>
    <row r="885" spans="1:18" s="53" customFormat="1" x14ac:dyDescent="0.15">
      <c r="A885" s="62">
        <v>739125</v>
      </c>
      <c r="B885" s="53" t="s">
        <v>1450</v>
      </c>
      <c r="C885" s="54">
        <v>375</v>
      </c>
      <c r="D885" s="54" t="s">
        <v>702</v>
      </c>
      <c r="E885" s="54"/>
      <c r="H885" s="53" t="s">
        <v>822</v>
      </c>
      <c r="J885" s="57"/>
      <c r="K885" s="57"/>
      <c r="L885" s="57"/>
      <c r="N885" s="53" t="s">
        <v>94</v>
      </c>
      <c r="P885" s="53" t="s">
        <v>687</v>
      </c>
      <c r="Q885" s="63" t="s">
        <v>681</v>
      </c>
      <c r="R885" s="56"/>
    </row>
    <row r="886" spans="1:18" s="53" customFormat="1" ht="12" customHeight="1" x14ac:dyDescent="0.15">
      <c r="A886" s="62">
        <v>739309</v>
      </c>
      <c r="B886" s="53" t="s">
        <v>1451</v>
      </c>
      <c r="C886" s="54">
        <v>399</v>
      </c>
      <c r="D886" s="54" t="s">
        <v>678</v>
      </c>
      <c r="E886" s="54"/>
      <c r="H886" s="53" t="s">
        <v>49</v>
      </c>
      <c r="J886" s="57"/>
      <c r="K886" s="57"/>
      <c r="L886" s="57"/>
      <c r="N886" s="53" t="s">
        <v>94</v>
      </c>
      <c r="P886" s="53" t="s">
        <v>687</v>
      </c>
      <c r="Q886" s="63" t="s">
        <v>681</v>
      </c>
      <c r="R886" s="56"/>
    </row>
    <row r="887" spans="1:18" s="53" customFormat="1" ht="12" customHeight="1" x14ac:dyDescent="0.15">
      <c r="A887" s="62">
        <v>739554</v>
      </c>
      <c r="B887" s="53" t="s">
        <v>1452</v>
      </c>
      <c r="C887" s="54">
        <v>375</v>
      </c>
      <c r="D887" s="54" t="s">
        <v>755</v>
      </c>
      <c r="E887" s="54"/>
      <c r="H887" s="53" t="s">
        <v>722</v>
      </c>
      <c r="J887" s="57"/>
      <c r="K887" s="57"/>
      <c r="L887" s="57"/>
      <c r="N887" s="53" t="s">
        <v>94</v>
      </c>
      <c r="P887" s="53" t="s">
        <v>687</v>
      </c>
      <c r="Q887" s="63" t="s">
        <v>681</v>
      </c>
      <c r="R887" s="56"/>
    </row>
    <row r="888" spans="1:18" s="53" customFormat="1" ht="12" customHeight="1" x14ac:dyDescent="0.15">
      <c r="A888" s="62">
        <v>739997</v>
      </c>
      <c r="B888" s="53" t="s">
        <v>1453</v>
      </c>
      <c r="C888" s="54">
        <v>375</v>
      </c>
      <c r="D888" s="54" t="s">
        <v>775</v>
      </c>
      <c r="E888" s="54"/>
      <c r="H888" s="53" t="s">
        <v>714</v>
      </c>
      <c r="J888" s="57"/>
      <c r="K888" s="57"/>
      <c r="L888" s="57"/>
      <c r="N888" s="53" t="s">
        <v>94</v>
      </c>
      <c r="P888" s="53" t="s">
        <v>687</v>
      </c>
      <c r="Q888" s="63" t="s">
        <v>681</v>
      </c>
      <c r="R888" s="56"/>
    </row>
    <row r="889" spans="1:18" s="53" customFormat="1" ht="12" customHeight="1" x14ac:dyDescent="0.15">
      <c r="A889" s="62">
        <v>749125</v>
      </c>
      <c r="B889" s="53" t="s">
        <v>1450</v>
      </c>
      <c r="C889" s="54">
        <v>350</v>
      </c>
      <c r="D889" s="54" t="s">
        <v>702</v>
      </c>
      <c r="E889" s="54"/>
      <c r="H889" s="53" t="s">
        <v>822</v>
      </c>
      <c r="J889" s="57"/>
      <c r="K889" s="57"/>
      <c r="L889" s="57"/>
      <c r="N889" s="53" t="s">
        <v>94</v>
      </c>
      <c r="P889" s="53" t="s">
        <v>687</v>
      </c>
      <c r="Q889" s="63" t="s">
        <v>681</v>
      </c>
      <c r="R889" s="56"/>
    </row>
    <row r="890" spans="1:18" s="53" customFormat="1" ht="12" customHeight="1" x14ac:dyDescent="0.15">
      <c r="A890" s="62">
        <v>759125</v>
      </c>
      <c r="B890" s="53" t="s">
        <v>1454</v>
      </c>
      <c r="C890" s="54">
        <v>450</v>
      </c>
      <c r="D890" s="54" t="s">
        <v>708</v>
      </c>
      <c r="E890" s="54"/>
      <c r="H890" s="53" t="s">
        <v>822</v>
      </c>
      <c r="J890" s="57"/>
      <c r="K890" s="57"/>
      <c r="L890" s="57"/>
      <c r="N890" s="53" t="s">
        <v>94</v>
      </c>
      <c r="P890" s="53" t="s">
        <v>1144</v>
      </c>
      <c r="Q890" s="63" t="s">
        <v>681</v>
      </c>
      <c r="R890" s="56"/>
    </row>
    <row r="891" spans="1:18" s="53" customFormat="1" ht="12" customHeight="1" x14ac:dyDescent="0.15">
      <c r="A891" s="62">
        <v>759997</v>
      </c>
      <c r="B891" s="53" t="s">
        <v>1455</v>
      </c>
      <c r="C891" s="54">
        <v>550</v>
      </c>
      <c r="D891" s="54" t="s">
        <v>678</v>
      </c>
      <c r="E891" s="63"/>
      <c r="H891" s="53" t="s">
        <v>714</v>
      </c>
      <c r="I891" s="57"/>
      <c r="J891" s="57"/>
      <c r="K891" s="57"/>
      <c r="L891" s="57"/>
      <c r="M891" s="57"/>
      <c r="N891" s="53" t="s">
        <v>94</v>
      </c>
      <c r="O891" s="57"/>
      <c r="P891" s="53" t="s">
        <v>1144</v>
      </c>
      <c r="Q891" s="63" t="s">
        <v>681</v>
      </c>
      <c r="R891" s="56"/>
    </row>
    <row r="892" spans="1:18" s="53" customFormat="1" ht="12" customHeight="1" x14ac:dyDescent="0.15">
      <c r="A892" s="62">
        <v>789308</v>
      </c>
      <c r="B892" s="53" t="s">
        <v>1456</v>
      </c>
      <c r="C892" s="54">
        <v>375</v>
      </c>
      <c r="D892" s="54" t="s">
        <v>708</v>
      </c>
      <c r="E892" s="63"/>
      <c r="H892" s="53" t="s">
        <v>826</v>
      </c>
      <c r="I892" s="57"/>
      <c r="J892" s="57"/>
      <c r="K892" s="57"/>
      <c r="L892" s="57"/>
      <c r="M892" s="57"/>
      <c r="N892" s="53" t="s">
        <v>94</v>
      </c>
      <c r="O892" s="57"/>
      <c r="P892" s="53" t="s">
        <v>687</v>
      </c>
      <c r="Q892" s="63" t="s">
        <v>681</v>
      </c>
      <c r="R892" s="56"/>
    </row>
    <row r="893" spans="1:18" s="53" customFormat="1" ht="12" customHeight="1" x14ac:dyDescent="0.15">
      <c r="A893" s="62">
        <v>799125</v>
      </c>
      <c r="B893" s="53" t="s">
        <v>1457</v>
      </c>
      <c r="C893" s="54">
        <v>650</v>
      </c>
      <c r="D893" s="54" t="s">
        <v>678</v>
      </c>
      <c r="E893" s="54"/>
      <c r="H893" s="53" t="s">
        <v>822</v>
      </c>
      <c r="J893" s="57"/>
      <c r="K893" s="57"/>
      <c r="L893" s="57"/>
      <c r="N893" s="53" t="s">
        <v>595</v>
      </c>
      <c r="P893" s="53" t="s">
        <v>1169</v>
      </c>
      <c r="Q893" s="63" t="s">
        <v>681</v>
      </c>
      <c r="R893" s="56"/>
    </row>
    <row r="894" spans="1:18" s="53" customFormat="1" ht="12" customHeight="1" x14ac:dyDescent="0.15">
      <c r="A894" s="62">
        <v>799308</v>
      </c>
      <c r="B894" s="53" t="s">
        <v>1458</v>
      </c>
      <c r="C894" s="54">
        <v>499</v>
      </c>
      <c r="D894" s="54" t="s">
        <v>708</v>
      </c>
      <c r="E894" s="54"/>
      <c r="H894" s="53" t="s">
        <v>826</v>
      </c>
      <c r="J894" s="57"/>
      <c r="K894" s="57"/>
      <c r="L894" s="57"/>
      <c r="N894" s="53" t="s">
        <v>595</v>
      </c>
      <c r="P894" s="53" t="s">
        <v>1169</v>
      </c>
      <c r="Q894" s="63" t="s">
        <v>681</v>
      </c>
      <c r="R894" s="56"/>
    </row>
    <row r="895" spans="1:18" s="53" customFormat="1" ht="12" customHeight="1" x14ac:dyDescent="0.15">
      <c r="A895" s="62">
        <v>840501</v>
      </c>
      <c r="B895" s="53" t="s">
        <v>1459</v>
      </c>
      <c r="C895" s="54">
        <v>750</v>
      </c>
      <c r="D895" s="54" t="s">
        <v>678</v>
      </c>
      <c r="E895" s="54"/>
      <c r="H895" s="53" t="s">
        <v>720</v>
      </c>
      <c r="J895" s="57"/>
      <c r="K895" s="57"/>
      <c r="L895" s="57"/>
      <c r="N895" s="53" t="s">
        <v>595</v>
      </c>
      <c r="P895" s="53" t="s">
        <v>687</v>
      </c>
      <c r="Q895" s="63" t="s">
        <v>681</v>
      </c>
      <c r="R895" s="56"/>
    </row>
    <row r="896" spans="1:18" s="53" customFormat="1" ht="12" customHeight="1" x14ac:dyDescent="0.15">
      <c r="A896" s="62">
        <v>919101</v>
      </c>
      <c r="B896" s="53" t="s">
        <v>1460</v>
      </c>
      <c r="C896" s="54">
        <v>650</v>
      </c>
      <c r="D896" s="54" t="s">
        <v>737</v>
      </c>
      <c r="E896" s="54"/>
      <c r="H896" s="53" t="s">
        <v>686</v>
      </c>
      <c r="J896" s="57"/>
      <c r="K896" s="57"/>
      <c r="L896" s="57"/>
      <c r="N896" s="53" t="s">
        <v>595</v>
      </c>
      <c r="P896" s="53" t="s">
        <v>927</v>
      </c>
      <c r="Q896" s="63" t="s">
        <v>681</v>
      </c>
      <c r="R896" s="56"/>
    </row>
    <row r="897" spans="1:18" s="53" customFormat="1" ht="12" customHeight="1" x14ac:dyDescent="0.15">
      <c r="A897" s="62">
        <v>5095008</v>
      </c>
      <c r="B897" s="53" t="s">
        <v>1461</v>
      </c>
      <c r="C897" s="54">
        <v>250</v>
      </c>
      <c r="D897" s="54" t="s">
        <v>678</v>
      </c>
      <c r="E897" s="54"/>
      <c r="H897" s="53" t="s">
        <v>843</v>
      </c>
      <c r="J897" s="57"/>
      <c r="K897" s="57"/>
      <c r="L897" s="57"/>
      <c r="N897" s="53" t="s">
        <v>94</v>
      </c>
      <c r="P897" s="53" t="s">
        <v>849</v>
      </c>
      <c r="Q897" s="63" t="s">
        <v>681</v>
      </c>
      <c r="R897" s="56"/>
    </row>
    <row r="898" spans="1:18" s="53" customFormat="1" ht="12" customHeight="1" x14ac:dyDescent="0.15">
      <c r="A898" s="62">
        <v>5095009</v>
      </c>
      <c r="B898" s="53" t="s">
        <v>1462</v>
      </c>
      <c r="C898" s="54">
        <v>250</v>
      </c>
      <c r="D898" s="54" t="s">
        <v>678</v>
      </c>
      <c r="E898" s="54"/>
      <c r="H898" s="53" t="s">
        <v>843</v>
      </c>
      <c r="J898" s="57"/>
      <c r="K898" s="57"/>
      <c r="L898" s="57"/>
      <c r="N898" s="53" t="s">
        <v>94</v>
      </c>
      <c r="P898" s="53" t="s">
        <v>849</v>
      </c>
      <c r="Q898" s="63" t="s">
        <v>681</v>
      </c>
      <c r="R898" s="56"/>
    </row>
    <row r="899" spans="1:18" s="53" customFormat="1" ht="12" customHeight="1" x14ac:dyDescent="0.15">
      <c r="A899" s="62">
        <v>5095036</v>
      </c>
      <c r="B899" s="53" t="s">
        <v>1463</v>
      </c>
      <c r="C899" s="54">
        <v>250</v>
      </c>
      <c r="D899" s="54" t="s">
        <v>678</v>
      </c>
      <c r="E899" s="54"/>
      <c r="H899" s="53" t="s">
        <v>843</v>
      </c>
      <c r="J899" s="57"/>
      <c r="K899" s="57"/>
      <c r="L899" s="57"/>
      <c r="N899" s="53" t="s">
        <v>94</v>
      </c>
      <c r="P899" s="53" t="s">
        <v>849</v>
      </c>
      <c r="Q899" s="63" t="s">
        <v>681</v>
      </c>
      <c r="R899" s="56"/>
    </row>
    <row r="900" spans="1:18" s="53" customFormat="1" ht="12" customHeight="1" x14ac:dyDescent="0.15">
      <c r="A900" s="62">
        <v>5095049</v>
      </c>
      <c r="B900" s="53" t="s">
        <v>1464</v>
      </c>
      <c r="C900" s="54">
        <v>250</v>
      </c>
      <c r="D900" s="54" t="s">
        <v>678</v>
      </c>
      <c r="E900" s="54"/>
      <c r="H900" s="53" t="s">
        <v>843</v>
      </c>
      <c r="J900" s="57"/>
      <c r="K900" s="57"/>
      <c r="L900" s="57"/>
      <c r="N900" s="53" t="s">
        <v>94</v>
      </c>
      <c r="P900" s="53" t="s">
        <v>849</v>
      </c>
      <c r="Q900" s="63" t="s">
        <v>681</v>
      </c>
      <c r="R900" s="56"/>
    </row>
    <row r="901" spans="1:18" s="53" customFormat="1" ht="12" customHeight="1" x14ac:dyDescent="0.15">
      <c r="A901" s="62">
        <v>5095495</v>
      </c>
      <c r="B901" s="53" t="s">
        <v>1465</v>
      </c>
      <c r="C901" s="54">
        <v>250</v>
      </c>
      <c r="D901" s="54" t="s">
        <v>678</v>
      </c>
      <c r="E901" s="54"/>
      <c r="H901" s="53" t="s">
        <v>843</v>
      </c>
      <c r="J901" s="57"/>
      <c r="K901" s="57"/>
      <c r="L901" s="57"/>
      <c r="N901" s="53" t="s">
        <v>94</v>
      </c>
      <c r="P901" s="53" t="s">
        <v>849</v>
      </c>
      <c r="Q901" s="63" t="s">
        <v>681</v>
      </c>
      <c r="R901" s="56"/>
    </row>
    <row r="902" spans="1:18" s="53" customFormat="1" ht="12" customHeight="1" x14ac:dyDescent="0.15">
      <c r="A902" s="62">
        <v>5095496</v>
      </c>
      <c r="B902" s="53" t="s">
        <v>1466</v>
      </c>
      <c r="C902" s="54">
        <v>250</v>
      </c>
      <c r="D902" s="54" t="s">
        <v>708</v>
      </c>
      <c r="E902" s="54"/>
      <c r="H902" s="53" t="s">
        <v>843</v>
      </c>
      <c r="J902" s="57"/>
      <c r="K902" s="57"/>
      <c r="L902" s="57"/>
      <c r="N902" s="53" t="s">
        <v>94</v>
      </c>
      <c r="P902" s="53" t="s">
        <v>849</v>
      </c>
      <c r="Q902" s="63" t="s">
        <v>681</v>
      </c>
      <c r="R902" s="56"/>
    </row>
    <row r="903" spans="1:18" s="53" customFormat="1" ht="12" customHeight="1" x14ac:dyDescent="0.15">
      <c r="A903" s="62">
        <v>67055.899999999994</v>
      </c>
      <c r="B903" s="53" t="s">
        <v>1467</v>
      </c>
      <c r="C903" s="54">
        <v>450</v>
      </c>
      <c r="D903" s="54" t="s">
        <v>678</v>
      </c>
      <c r="E903" s="54"/>
      <c r="H903" s="53" t="s">
        <v>865</v>
      </c>
      <c r="J903" s="57"/>
      <c r="K903" s="57"/>
      <c r="L903" s="57"/>
      <c r="N903" s="53" t="s">
        <v>11</v>
      </c>
      <c r="P903" s="53" t="s">
        <v>908</v>
      </c>
      <c r="Q903" s="63" t="s">
        <v>681</v>
      </c>
      <c r="R903" s="56"/>
    </row>
    <row r="904" spans="1:18" s="53" customFormat="1" ht="12" customHeight="1" x14ac:dyDescent="0.15">
      <c r="A904" s="62">
        <v>18055.900000000001</v>
      </c>
      <c r="B904" s="53" t="s">
        <v>1468</v>
      </c>
      <c r="C904" s="54">
        <v>699</v>
      </c>
      <c r="D904" s="54" t="s">
        <v>702</v>
      </c>
      <c r="E904" s="54" t="s">
        <v>772</v>
      </c>
      <c r="H904" s="53" t="s">
        <v>865</v>
      </c>
      <c r="J904" s="57"/>
      <c r="K904" s="57"/>
      <c r="L904" s="57"/>
      <c r="N904" s="53" t="s">
        <v>11</v>
      </c>
      <c r="P904" s="53" t="s">
        <v>1469</v>
      </c>
      <c r="Q904" s="63" t="s">
        <v>681</v>
      </c>
      <c r="R904" s="56"/>
    </row>
    <row r="905" spans="1:18" s="53" customFormat="1" ht="12" customHeight="1" x14ac:dyDescent="0.15">
      <c r="A905" s="62">
        <v>18055.54</v>
      </c>
      <c r="B905" s="53" t="s">
        <v>1470</v>
      </c>
      <c r="C905" s="54">
        <v>699</v>
      </c>
      <c r="D905" s="54" t="s">
        <v>702</v>
      </c>
      <c r="E905" s="54"/>
      <c r="H905" s="53" t="s">
        <v>865</v>
      </c>
      <c r="J905" s="57"/>
      <c r="K905" s="57"/>
      <c r="L905" s="57"/>
      <c r="N905" s="53" t="s">
        <v>11</v>
      </c>
      <c r="P905" s="53" t="s">
        <v>1471</v>
      </c>
      <c r="Q905" s="63" t="s">
        <v>681</v>
      </c>
      <c r="R905" s="56"/>
    </row>
    <row r="906" spans="1:18" s="53" customFormat="1" ht="12" customHeight="1" x14ac:dyDescent="0.15">
      <c r="A906" s="62">
        <v>18055.102999999999</v>
      </c>
      <c r="B906" s="53" t="s">
        <v>1472</v>
      </c>
      <c r="C906" s="54">
        <v>699</v>
      </c>
      <c r="D906" s="54" t="s">
        <v>755</v>
      </c>
      <c r="H906" s="53" t="s">
        <v>865</v>
      </c>
      <c r="J906" s="57"/>
      <c r="K906" s="57"/>
      <c r="L906" s="57"/>
      <c r="N906" s="53" t="s">
        <v>11</v>
      </c>
      <c r="P906" s="53" t="s">
        <v>1469</v>
      </c>
      <c r="Q906" s="63" t="s">
        <v>681</v>
      </c>
      <c r="R906" s="56"/>
    </row>
    <row r="907" spans="1:18" s="53" customFormat="1" ht="12" customHeight="1" x14ac:dyDescent="0.15">
      <c r="A907" s="62">
        <v>18055.080000000002</v>
      </c>
      <c r="B907" s="53" t="s">
        <v>1473</v>
      </c>
      <c r="C907" s="54">
        <v>699</v>
      </c>
      <c r="D907" s="54" t="s">
        <v>702</v>
      </c>
      <c r="E907" s="54"/>
      <c r="H907" s="53" t="s">
        <v>865</v>
      </c>
      <c r="J907" s="57"/>
      <c r="K907" s="57"/>
      <c r="L907" s="57"/>
      <c r="N907" s="53" t="s">
        <v>11</v>
      </c>
      <c r="P907" s="53" t="s">
        <v>1471</v>
      </c>
      <c r="Q907" s="63" t="s">
        <v>681</v>
      </c>
      <c r="R907" s="56"/>
    </row>
    <row r="908" spans="1:18" s="53" customFormat="1" ht="12" customHeight="1" x14ac:dyDescent="0.15">
      <c r="A908" s="62">
        <v>674474.18</v>
      </c>
      <c r="B908" s="53" t="s">
        <v>1474</v>
      </c>
      <c r="C908" s="54">
        <v>750</v>
      </c>
      <c r="D908" s="54" t="s">
        <v>678</v>
      </c>
      <c r="E908" s="63"/>
      <c r="H908" s="53" t="s">
        <v>865</v>
      </c>
      <c r="I908" s="57"/>
      <c r="J908" s="57"/>
      <c r="K908" s="57"/>
      <c r="L908" s="57"/>
      <c r="M908" s="57"/>
      <c r="N908" s="53" t="s">
        <v>11</v>
      </c>
      <c r="O908" s="57"/>
      <c r="P908" s="53" t="s">
        <v>908</v>
      </c>
      <c r="Q908" s="63" t="s">
        <v>681</v>
      </c>
      <c r="R908" s="56"/>
    </row>
    <row r="909" spans="1:18" s="53" customFormat="1" ht="12" customHeight="1" x14ac:dyDescent="0.15">
      <c r="A909" s="62">
        <v>674474.07</v>
      </c>
      <c r="B909" s="53" t="s">
        <v>1475</v>
      </c>
      <c r="C909" s="54">
        <v>750</v>
      </c>
      <c r="D909" s="54" t="s">
        <v>678</v>
      </c>
      <c r="E909" s="54"/>
      <c r="H909" s="53" t="s">
        <v>865</v>
      </c>
      <c r="J909" s="57"/>
      <c r="K909" s="57"/>
      <c r="L909" s="57"/>
      <c r="N909" s="53" t="s">
        <v>11</v>
      </c>
      <c r="P909" s="53" t="s">
        <v>908</v>
      </c>
      <c r="Q909" s="63" t="s">
        <v>681</v>
      </c>
      <c r="R909" s="56"/>
    </row>
    <row r="910" spans="1:18" s="53" customFormat="1" ht="12" customHeight="1" x14ac:dyDescent="0.15">
      <c r="A910" s="62">
        <v>18055.400000000001</v>
      </c>
      <c r="B910" s="53" t="s">
        <v>1476</v>
      </c>
      <c r="C910" s="54">
        <v>699</v>
      </c>
      <c r="D910" s="54" t="s">
        <v>678</v>
      </c>
      <c r="E910" s="54"/>
      <c r="H910" s="53" t="s">
        <v>865</v>
      </c>
      <c r="J910" s="57"/>
      <c r="K910" s="57"/>
      <c r="L910" s="57"/>
      <c r="N910" s="53" t="s">
        <v>11</v>
      </c>
      <c r="P910" s="53" t="s">
        <v>1469</v>
      </c>
      <c r="Q910" s="63" t="s">
        <v>681</v>
      </c>
      <c r="R910" s="56"/>
    </row>
    <row r="911" spans="1:18" s="53" customFormat="1" ht="12" customHeight="1" x14ac:dyDescent="0.15">
      <c r="A911" s="62">
        <v>114417</v>
      </c>
      <c r="B911" s="53" t="s">
        <v>1477</v>
      </c>
      <c r="C911" s="54">
        <v>499</v>
      </c>
      <c r="D911" s="54" t="s">
        <v>678</v>
      </c>
      <c r="E911" s="54"/>
      <c r="H911" s="53" t="s">
        <v>21</v>
      </c>
      <c r="I911" s="53" t="s">
        <v>714</v>
      </c>
      <c r="J911" s="57" t="s">
        <v>49</v>
      </c>
      <c r="K911" s="57" t="s">
        <v>18</v>
      </c>
      <c r="L911" s="57" t="s">
        <v>802</v>
      </c>
      <c r="M911" s="53" t="s">
        <v>738</v>
      </c>
      <c r="N911" s="53" t="s">
        <v>101</v>
      </c>
      <c r="O911" s="53" t="s">
        <v>758</v>
      </c>
      <c r="P911" s="53" t="s">
        <v>758</v>
      </c>
      <c r="Q911" s="63" t="s">
        <v>681</v>
      </c>
      <c r="R911" s="56"/>
    </row>
    <row r="912" spans="1:18" s="53" customFormat="1" ht="12" customHeight="1" x14ac:dyDescent="0.15">
      <c r="A912" s="62">
        <v>18056.900000000001</v>
      </c>
      <c r="B912" s="53" t="s">
        <v>1478</v>
      </c>
      <c r="C912" s="54">
        <v>699</v>
      </c>
      <c r="D912" s="54" t="s">
        <v>678</v>
      </c>
      <c r="E912" s="54"/>
      <c r="H912" s="53" t="s">
        <v>865</v>
      </c>
      <c r="J912" s="57"/>
      <c r="K912" s="57"/>
      <c r="L912" s="57"/>
      <c r="N912" s="53" t="s">
        <v>11</v>
      </c>
      <c r="P912" s="53" t="s">
        <v>1469</v>
      </c>
      <c r="Q912" s="63" t="s">
        <v>681</v>
      </c>
      <c r="R912" s="56"/>
    </row>
    <row r="913" spans="1:18" s="53" customFormat="1" ht="12" customHeight="1" x14ac:dyDescent="0.15">
      <c r="A913" s="62">
        <v>36855</v>
      </c>
      <c r="B913" s="53" t="s">
        <v>1479</v>
      </c>
      <c r="C913" s="54">
        <v>209</v>
      </c>
      <c r="D913" s="54" t="s">
        <v>678</v>
      </c>
      <c r="E913" s="54"/>
      <c r="H913" s="53" t="s">
        <v>733</v>
      </c>
      <c r="J913" s="57"/>
      <c r="K913" s="57"/>
      <c r="L913" s="57"/>
      <c r="N913" s="53" t="s">
        <v>11</v>
      </c>
      <c r="P913" s="53" t="s">
        <v>730</v>
      </c>
      <c r="Q913" s="63" t="s">
        <v>681</v>
      </c>
      <c r="R913" s="56"/>
    </row>
    <row r="914" spans="1:18" s="53" customFormat="1" ht="12" customHeight="1" x14ac:dyDescent="0.15">
      <c r="A914" s="62">
        <v>369137</v>
      </c>
      <c r="B914" s="53" t="s">
        <v>1480</v>
      </c>
      <c r="C914" s="54">
        <v>350</v>
      </c>
      <c r="D914" s="54" t="s">
        <v>708</v>
      </c>
      <c r="E914" s="54"/>
      <c r="H914" s="53" t="s">
        <v>734</v>
      </c>
      <c r="J914" s="57"/>
      <c r="K914" s="57"/>
      <c r="L914" s="57"/>
      <c r="N914" s="53" t="s">
        <v>11</v>
      </c>
      <c r="P914" s="53" t="s">
        <v>730</v>
      </c>
      <c r="Q914" s="63" t="s">
        <v>681</v>
      </c>
      <c r="R914" s="56"/>
    </row>
    <row r="915" spans="1:18" s="53" customFormat="1" ht="12" customHeight="1" x14ac:dyDescent="0.15">
      <c r="A915" s="62" t="s">
        <v>234</v>
      </c>
      <c r="B915" s="53" t="s">
        <v>1481</v>
      </c>
      <c r="C915" s="54">
        <v>1000</v>
      </c>
      <c r="D915" s="54" t="s">
        <v>678</v>
      </c>
      <c r="E915" s="54"/>
      <c r="H915" s="53" t="s">
        <v>710</v>
      </c>
      <c r="J915" s="57"/>
      <c r="K915" s="57"/>
      <c r="L915" s="57"/>
      <c r="N915" s="53" t="s">
        <v>101</v>
      </c>
      <c r="O915" s="53" t="s">
        <v>758</v>
      </c>
      <c r="P915" s="53" t="s">
        <v>758</v>
      </c>
      <c r="Q915" s="63" t="s">
        <v>681</v>
      </c>
      <c r="R915" s="56"/>
    </row>
    <row r="916" spans="1:18" s="53" customFormat="1" ht="12" customHeight="1" x14ac:dyDescent="0.15">
      <c r="A916" s="62" t="s">
        <v>235</v>
      </c>
      <c r="B916" s="53" t="s">
        <v>1482</v>
      </c>
      <c r="C916" s="54">
        <v>1000</v>
      </c>
      <c r="D916" s="54" t="s">
        <v>678</v>
      </c>
      <c r="E916" s="54"/>
      <c r="H916" s="53" t="s">
        <v>710</v>
      </c>
      <c r="J916" s="57"/>
      <c r="K916" s="57"/>
      <c r="L916" s="57"/>
      <c r="N916" s="53" t="s">
        <v>101</v>
      </c>
      <c r="O916" s="53" t="s">
        <v>758</v>
      </c>
      <c r="P916" s="53" t="s">
        <v>758</v>
      </c>
      <c r="Q916" s="63" t="s">
        <v>681</v>
      </c>
      <c r="R916" s="56"/>
    </row>
    <row r="917" spans="1:18" s="53" customFormat="1" ht="12" customHeight="1" x14ac:dyDescent="0.15">
      <c r="A917" s="62" t="s">
        <v>236</v>
      </c>
      <c r="B917" s="53" t="s">
        <v>1483</v>
      </c>
      <c r="C917" s="54">
        <v>1000</v>
      </c>
      <c r="D917" s="54" t="s">
        <v>678</v>
      </c>
      <c r="E917" s="54"/>
      <c r="H917" s="53" t="s">
        <v>710</v>
      </c>
      <c r="J917" s="57"/>
      <c r="K917" s="57"/>
      <c r="L917" s="57"/>
      <c r="N917" s="53" t="s">
        <v>101</v>
      </c>
      <c r="O917" s="53" t="s">
        <v>758</v>
      </c>
      <c r="P917" s="53" t="s">
        <v>758</v>
      </c>
      <c r="Q917" s="63" t="s">
        <v>681</v>
      </c>
      <c r="R917" s="56"/>
    </row>
    <row r="918" spans="1:18" s="53" customFormat="1" ht="12" customHeight="1" x14ac:dyDescent="0.15">
      <c r="A918" s="62" t="s">
        <v>237</v>
      </c>
      <c r="B918" s="53" t="s">
        <v>1484</v>
      </c>
      <c r="C918" s="54">
        <v>1000</v>
      </c>
      <c r="D918" s="54" t="s">
        <v>678</v>
      </c>
      <c r="E918" s="54"/>
      <c r="H918" s="53" t="s">
        <v>710</v>
      </c>
      <c r="J918" s="57"/>
      <c r="K918" s="57"/>
      <c r="L918" s="57"/>
      <c r="N918" s="53" t="s">
        <v>101</v>
      </c>
      <c r="O918" s="53" t="s">
        <v>758</v>
      </c>
      <c r="P918" s="53" t="s">
        <v>758</v>
      </c>
      <c r="Q918" s="63" t="s">
        <v>681</v>
      </c>
      <c r="R918" s="56"/>
    </row>
    <row r="919" spans="1:18" s="53" customFormat="1" ht="12" customHeight="1" x14ac:dyDescent="0.15">
      <c r="A919" s="62" t="s">
        <v>238</v>
      </c>
      <c r="B919" s="53" t="s">
        <v>1485</v>
      </c>
      <c r="C919" s="54">
        <v>1000</v>
      </c>
      <c r="D919" s="54" t="s">
        <v>678</v>
      </c>
      <c r="E919" s="54"/>
      <c r="H919" s="53" t="s">
        <v>710</v>
      </c>
      <c r="J919" s="57"/>
      <c r="K919" s="57"/>
      <c r="L919" s="57"/>
      <c r="N919" s="53" t="s">
        <v>101</v>
      </c>
      <c r="O919" s="53" t="s">
        <v>758</v>
      </c>
      <c r="P919" s="53" t="s">
        <v>758</v>
      </c>
      <c r="Q919" s="63" t="s">
        <v>681</v>
      </c>
      <c r="R919" s="56"/>
    </row>
    <row r="920" spans="1:18" s="53" customFormat="1" ht="12" customHeight="1" x14ac:dyDescent="0.15">
      <c r="A920" s="62" t="s">
        <v>239</v>
      </c>
      <c r="B920" s="53" t="s">
        <v>1486</v>
      </c>
      <c r="C920" s="54">
        <v>499</v>
      </c>
      <c r="D920" s="54" t="s">
        <v>678</v>
      </c>
      <c r="E920" s="54"/>
      <c r="H920" s="53" t="s">
        <v>697</v>
      </c>
      <c r="J920" s="57"/>
      <c r="K920" s="57"/>
      <c r="L920" s="57"/>
      <c r="N920" s="53" t="s">
        <v>101</v>
      </c>
      <c r="O920" s="53" t="s">
        <v>758</v>
      </c>
      <c r="P920" s="53" t="s">
        <v>758</v>
      </c>
      <c r="Q920" s="63" t="s">
        <v>681</v>
      </c>
      <c r="R920" s="56"/>
    </row>
    <row r="921" spans="1:18" s="53" customFormat="1" ht="12" customHeight="1" x14ac:dyDescent="0.15">
      <c r="A921" s="62" t="s">
        <v>240</v>
      </c>
      <c r="B921" s="53" t="s">
        <v>1487</v>
      </c>
      <c r="C921" s="54">
        <v>499</v>
      </c>
      <c r="D921" s="54" t="s">
        <v>678</v>
      </c>
      <c r="E921" s="54"/>
      <c r="H921" s="53" t="s">
        <v>705</v>
      </c>
      <c r="J921" s="57"/>
      <c r="K921" s="57"/>
      <c r="L921" s="57"/>
      <c r="N921" s="53" t="s">
        <v>101</v>
      </c>
      <c r="O921" s="53" t="s">
        <v>758</v>
      </c>
      <c r="P921" s="53" t="s">
        <v>758</v>
      </c>
      <c r="Q921" s="63" t="s">
        <v>681</v>
      </c>
      <c r="R921" s="56"/>
    </row>
    <row r="922" spans="1:18" s="53" customFormat="1" ht="12" customHeight="1" x14ac:dyDescent="0.15">
      <c r="A922" s="62" t="s">
        <v>241</v>
      </c>
      <c r="B922" s="53" t="s">
        <v>1488</v>
      </c>
      <c r="C922" s="54">
        <v>650</v>
      </c>
      <c r="D922" s="54" t="s">
        <v>678</v>
      </c>
      <c r="E922" s="54"/>
      <c r="H922" s="53" t="s">
        <v>710</v>
      </c>
      <c r="J922" s="57"/>
      <c r="K922" s="57"/>
      <c r="L922" s="57"/>
      <c r="N922" s="53" t="s">
        <v>101</v>
      </c>
      <c r="O922" s="53" t="s">
        <v>758</v>
      </c>
      <c r="P922" s="53" t="s">
        <v>758</v>
      </c>
      <c r="Q922" s="63" t="s">
        <v>681</v>
      </c>
      <c r="R922" s="56"/>
    </row>
    <row r="923" spans="1:18" s="53" customFormat="1" ht="12" customHeight="1" x14ac:dyDescent="0.15">
      <c r="A923" s="62" t="s">
        <v>242</v>
      </c>
      <c r="B923" s="53" t="s">
        <v>1489</v>
      </c>
      <c r="C923" s="54">
        <v>650</v>
      </c>
      <c r="D923" s="54" t="s">
        <v>678</v>
      </c>
      <c r="E923" s="54"/>
      <c r="H923" s="53" t="s">
        <v>710</v>
      </c>
      <c r="J923" s="57"/>
      <c r="K923" s="57"/>
      <c r="L923" s="57"/>
      <c r="N923" s="53" t="s">
        <v>101</v>
      </c>
      <c r="O923" s="53" t="s">
        <v>758</v>
      </c>
      <c r="P923" s="53" t="s">
        <v>758</v>
      </c>
      <c r="Q923" s="63" t="s">
        <v>681</v>
      </c>
      <c r="R923" s="56"/>
    </row>
    <row r="924" spans="1:18" s="53" customFormat="1" ht="12" customHeight="1" x14ac:dyDescent="0.15">
      <c r="A924" s="62" t="s">
        <v>243</v>
      </c>
      <c r="B924" s="53" t="s">
        <v>1490</v>
      </c>
      <c r="C924" s="54">
        <v>250</v>
      </c>
      <c r="D924" s="54" t="s">
        <v>678</v>
      </c>
      <c r="E924" s="54"/>
      <c r="H924" s="53" t="s">
        <v>710</v>
      </c>
      <c r="J924" s="57"/>
      <c r="K924" s="57"/>
      <c r="L924" s="57"/>
      <c r="N924" s="53" t="s">
        <v>595</v>
      </c>
      <c r="O924" s="53" t="s">
        <v>34</v>
      </c>
      <c r="P924" s="53" t="s">
        <v>711</v>
      </c>
      <c r="Q924" s="63" t="s">
        <v>681</v>
      </c>
      <c r="R924" s="56"/>
    </row>
    <row r="925" spans="1:18" s="53" customFormat="1" ht="12" customHeight="1" x14ac:dyDescent="0.15">
      <c r="A925" s="62" t="s">
        <v>244</v>
      </c>
      <c r="B925" s="53" t="s">
        <v>1491</v>
      </c>
      <c r="C925" s="54">
        <v>250</v>
      </c>
      <c r="D925" s="54" t="s">
        <v>678</v>
      </c>
      <c r="E925" s="54"/>
      <c r="H925" s="53" t="s">
        <v>710</v>
      </c>
      <c r="J925" s="57"/>
      <c r="K925" s="57"/>
      <c r="L925" s="57"/>
      <c r="N925" s="53" t="s">
        <v>595</v>
      </c>
      <c r="O925" s="53" t="s">
        <v>34</v>
      </c>
      <c r="P925" s="53" t="s">
        <v>711</v>
      </c>
      <c r="Q925" s="63" t="s">
        <v>681</v>
      </c>
      <c r="R925" s="56"/>
    </row>
    <row r="926" spans="1:18" s="53" customFormat="1" ht="12" customHeight="1" x14ac:dyDescent="0.15">
      <c r="A926" s="62" t="s">
        <v>245</v>
      </c>
      <c r="B926" s="53" t="s">
        <v>1492</v>
      </c>
      <c r="C926" s="54">
        <v>250</v>
      </c>
      <c r="D926" s="54" t="s">
        <v>678</v>
      </c>
      <c r="E926" s="54"/>
      <c r="H926" s="53" t="s">
        <v>710</v>
      </c>
      <c r="J926" s="57"/>
      <c r="K926" s="57"/>
      <c r="L926" s="57"/>
      <c r="N926" s="53" t="s">
        <v>595</v>
      </c>
      <c r="O926" s="53" t="s">
        <v>34</v>
      </c>
      <c r="P926" s="53" t="s">
        <v>711</v>
      </c>
      <c r="Q926" s="63" t="s">
        <v>681</v>
      </c>
      <c r="R926" s="56"/>
    </row>
    <row r="927" spans="1:18" s="53" customFormat="1" ht="12" customHeight="1" x14ac:dyDescent="0.15">
      <c r="A927" s="62" t="s">
        <v>246</v>
      </c>
      <c r="B927" s="53" t="s">
        <v>1493</v>
      </c>
      <c r="C927" s="54">
        <v>250</v>
      </c>
      <c r="D927" s="54" t="s">
        <v>678</v>
      </c>
      <c r="E927" s="54"/>
      <c r="H927" s="53" t="s">
        <v>710</v>
      </c>
      <c r="J927" s="57"/>
      <c r="K927" s="57"/>
      <c r="L927" s="57"/>
      <c r="N927" s="53" t="s">
        <v>595</v>
      </c>
      <c r="O927" s="53" t="s">
        <v>34</v>
      </c>
      <c r="P927" s="53" t="s">
        <v>711</v>
      </c>
      <c r="Q927" s="63" t="s">
        <v>681</v>
      </c>
      <c r="R927" s="56"/>
    </row>
    <row r="928" spans="1:18" s="53" customFormat="1" ht="12" customHeight="1" x14ac:dyDescent="0.15">
      <c r="A928" s="62" t="s">
        <v>247</v>
      </c>
      <c r="B928" s="53" t="s">
        <v>1494</v>
      </c>
      <c r="C928" s="54">
        <v>250</v>
      </c>
      <c r="D928" s="54" t="s">
        <v>678</v>
      </c>
      <c r="E928" s="54"/>
      <c r="H928" s="53" t="s">
        <v>710</v>
      </c>
      <c r="J928" s="57"/>
      <c r="K928" s="57"/>
      <c r="L928" s="57"/>
      <c r="N928" s="53" t="s">
        <v>595</v>
      </c>
      <c r="O928" s="53" t="s">
        <v>34</v>
      </c>
      <c r="P928" s="53" t="s">
        <v>711</v>
      </c>
      <c r="Q928" s="63" t="s">
        <v>681</v>
      </c>
      <c r="R928" s="56"/>
    </row>
    <row r="929" spans="1:18" s="53" customFormat="1" ht="12" customHeight="1" x14ac:dyDescent="0.15">
      <c r="A929" s="62" t="s">
        <v>248</v>
      </c>
      <c r="B929" s="53" t="s">
        <v>1495</v>
      </c>
      <c r="C929" s="54">
        <v>250</v>
      </c>
      <c r="D929" s="54" t="s">
        <v>678</v>
      </c>
      <c r="E929" s="54"/>
      <c r="H929" s="53" t="s">
        <v>710</v>
      </c>
      <c r="J929" s="57"/>
      <c r="K929" s="57"/>
      <c r="L929" s="57"/>
      <c r="N929" s="53" t="s">
        <v>595</v>
      </c>
      <c r="O929" s="53" t="s">
        <v>34</v>
      </c>
      <c r="P929" s="53" t="s">
        <v>711</v>
      </c>
      <c r="Q929" s="63" t="s">
        <v>681</v>
      </c>
      <c r="R929" s="56"/>
    </row>
    <row r="930" spans="1:18" s="53" customFormat="1" ht="12" customHeight="1" x14ac:dyDescent="0.15">
      <c r="A930" s="62" t="s">
        <v>249</v>
      </c>
      <c r="B930" s="53" t="s">
        <v>1496</v>
      </c>
      <c r="C930" s="54">
        <v>250</v>
      </c>
      <c r="D930" s="54" t="s">
        <v>678</v>
      </c>
      <c r="E930" s="54"/>
      <c r="H930" s="53" t="s">
        <v>710</v>
      </c>
      <c r="J930" s="57"/>
      <c r="K930" s="57"/>
      <c r="L930" s="57"/>
      <c r="N930" s="53" t="s">
        <v>595</v>
      </c>
      <c r="O930" s="53" t="s">
        <v>34</v>
      </c>
      <c r="P930" s="53" t="s">
        <v>711</v>
      </c>
      <c r="Q930" s="63" t="s">
        <v>681</v>
      </c>
      <c r="R930" s="56"/>
    </row>
    <row r="931" spans="1:18" s="53" customFormat="1" ht="12" customHeight="1" x14ac:dyDescent="0.15">
      <c r="A931" s="62" t="s">
        <v>250</v>
      </c>
      <c r="B931" s="53" t="s">
        <v>1497</v>
      </c>
      <c r="C931" s="54">
        <v>250</v>
      </c>
      <c r="D931" s="54" t="s">
        <v>678</v>
      </c>
      <c r="E931" s="54"/>
      <c r="H931" s="53" t="s">
        <v>710</v>
      </c>
      <c r="J931" s="57"/>
      <c r="K931" s="57"/>
      <c r="L931" s="57"/>
      <c r="N931" s="53" t="s">
        <v>595</v>
      </c>
      <c r="O931" s="53" t="s">
        <v>34</v>
      </c>
      <c r="P931" s="53" t="s">
        <v>711</v>
      </c>
      <c r="Q931" s="63" t="s">
        <v>681</v>
      </c>
      <c r="R931" s="56"/>
    </row>
    <row r="932" spans="1:18" s="53" customFormat="1" ht="12" customHeight="1" x14ac:dyDescent="0.15">
      <c r="A932" s="62" t="s">
        <v>251</v>
      </c>
      <c r="B932" s="53" t="s">
        <v>1498</v>
      </c>
      <c r="C932" s="54">
        <v>250</v>
      </c>
      <c r="D932" s="54" t="s">
        <v>678</v>
      </c>
      <c r="E932" s="54"/>
      <c r="H932" s="53" t="s">
        <v>710</v>
      </c>
      <c r="J932" s="57"/>
      <c r="K932" s="57"/>
      <c r="L932" s="57"/>
      <c r="N932" s="53" t="s">
        <v>595</v>
      </c>
      <c r="O932" s="53" t="s">
        <v>34</v>
      </c>
      <c r="P932" s="53" t="s">
        <v>711</v>
      </c>
      <c r="Q932" s="63" t="s">
        <v>681</v>
      </c>
      <c r="R932" s="56"/>
    </row>
    <row r="933" spans="1:18" s="53" customFormat="1" ht="12" customHeight="1" x14ac:dyDescent="0.15">
      <c r="A933" s="62" t="s">
        <v>1499</v>
      </c>
      <c r="B933" s="53" t="s">
        <v>1500</v>
      </c>
      <c r="C933" s="54">
        <v>699</v>
      </c>
      <c r="D933" s="54" t="s">
        <v>755</v>
      </c>
      <c r="E933" s="54"/>
      <c r="H933" s="53" t="s">
        <v>865</v>
      </c>
      <c r="J933" s="57"/>
      <c r="K933" s="57"/>
      <c r="L933" s="57"/>
      <c r="N933" s="53" t="s">
        <v>11</v>
      </c>
      <c r="P933" s="53" t="s">
        <v>1469</v>
      </c>
      <c r="Q933" s="63" t="s">
        <v>681</v>
      </c>
      <c r="R933" s="56"/>
    </row>
    <row r="934" spans="1:18" s="53" customFormat="1" ht="12" customHeight="1" x14ac:dyDescent="0.15">
      <c r="A934" s="62" t="s">
        <v>1501</v>
      </c>
      <c r="B934" s="53" t="s">
        <v>1502</v>
      </c>
      <c r="C934" s="54">
        <v>699</v>
      </c>
      <c r="D934" s="54" t="s">
        <v>755</v>
      </c>
      <c r="E934" s="54"/>
      <c r="H934" s="53" t="s">
        <v>710</v>
      </c>
      <c r="J934" s="57"/>
      <c r="K934" s="57"/>
      <c r="L934" s="57"/>
      <c r="N934" s="53" t="s">
        <v>11</v>
      </c>
      <c r="P934" s="53" t="s">
        <v>1469</v>
      </c>
      <c r="Q934" s="63" t="s">
        <v>681</v>
      </c>
      <c r="R934" s="56"/>
    </row>
    <row r="935" spans="1:18" s="53" customFormat="1" ht="12" customHeight="1" x14ac:dyDescent="0.15">
      <c r="A935" s="62" t="s">
        <v>252</v>
      </c>
      <c r="B935" s="53" t="s">
        <v>1503</v>
      </c>
      <c r="C935" s="54">
        <v>350</v>
      </c>
      <c r="D935" s="54" t="s">
        <v>678</v>
      </c>
      <c r="E935" s="54"/>
      <c r="H935" s="53" t="s">
        <v>17</v>
      </c>
      <c r="J935" s="57"/>
      <c r="K935" s="57"/>
      <c r="L935" s="57"/>
      <c r="N935" s="53" t="s">
        <v>11</v>
      </c>
      <c r="P935" s="53" t="s">
        <v>804</v>
      </c>
      <c r="Q935" s="63" t="s">
        <v>681</v>
      </c>
      <c r="R935" s="56"/>
    </row>
    <row r="936" spans="1:18" s="53" customFormat="1" ht="12" customHeight="1" x14ac:dyDescent="0.15">
      <c r="A936" s="62" t="s">
        <v>253</v>
      </c>
      <c r="B936" s="53" t="s">
        <v>1504</v>
      </c>
      <c r="C936" s="54">
        <v>350</v>
      </c>
      <c r="D936" s="54" t="s">
        <v>678</v>
      </c>
      <c r="E936" s="63"/>
      <c r="H936" s="57" t="s">
        <v>17</v>
      </c>
      <c r="I936" s="57"/>
      <c r="J936" s="57"/>
      <c r="K936" s="57"/>
      <c r="L936" s="57"/>
      <c r="M936" s="57"/>
      <c r="N936" s="53" t="s">
        <v>11</v>
      </c>
      <c r="O936" s="57"/>
      <c r="P936" s="53" t="s">
        <v>804</v>
      </c>
      <c r="Q936" s="63" t="s">
        <v>681</v>
      </c>
      <c r="R936" s="56"/>
    </row>
    <row r="937" spans="1:18" s="53" customFormat="1" ht="12" customHeight="1" x14ac:dyDescent="0.15">
      <c r="A937" s="149">
        <v>360432</v>
      </c>
      <c r="B937" s="53" t="s">
        <v>1505</v>
      </c>
      <c r="C937" s="54">
        <v>350</v>
      </c>
      <c r="D937" s="54" t="s">
        <v>678</v>
      </c>
      <c r="E937" s="54"/>
      <c r="H937" s="57" t="s">
        <v>802</v>
      </c>
      <c r="I937" s="57" t="s">
        <v>21</v>
      </c>
      <c r="J937" s="57" t="s">
        <v>49</v>
      </c>
      <c r="K937" s="57" t="s">
        <v>738</v>
      </c>
      <c r="L937" s="57" t="s">
        <v>714</v>
      </c>
      <c r="N937" s="53" t="s">
        <v>11</v>
      </c>
      <c r="P937" s="53" t="s">
        <v>730</v>
      </c>
      <c r="Q937" s="63" t="s">
        <v>681</v>
      </c>
      <c r="R937" s="56"/>
    </row>
    <row r="938" spans="1:18" s="53" customFormat="1" ht="12" customHeight="1" x14ac:dyDescent="0.15">
      <c r="A938" s="62" t="s">
        <v>1506</v>
      </c>
      <c r="B938" s="53" t="s">
        <v>1507</v>
      </c>
      <c r="C938" s="54">
        <v>699</v>
      </c>
      <c r="D938" s="54" t="s">
        <v>684</v>
      </c>
      <c r="E938" s="54"/>
      <c r="H938" s="53" t="s">
        <v>710</v>
      </c>
      <c r="J938" s="57"/>
      <c r="K938" s="57"/>
      <c r="L938" s="57"/>
      <c r="N938" s="53" t="s">
        <v>94</v>
      </c>
      <c r="P938" s="53" t="s">
        <v>687</v>
      </c>
      <c r="Q938" s="63" t="s">
        <v>681</v>
      </c>
      <c r="R938" s="56"/>
    </row>
    <row r="939" spans="1:18" s="53" customFormat="1" ht="12" customHeight="1" x14ac:dyDescent="0.15">
      <c r="A939" s="62" t="s">
        <v>255</v>
      </c>
      <c r="B939" s="53" t="s">
        <v>1508</v>
      </c>
      <c r="C939" s="54">
        <v>575</v>
      </c>
      <c r="D939" s="54" t="s">
        <v>678</v>
      </c>
      <c r="E939" s="54"/>
      <c r="H939" s="53" t="s">
        <v>16</v>
      </c>
      <c r="J939" s="57"/>
      <c r="K939" s="57"/>
      <c r="L939" s="57"/>
      <c r="N939" s="53" t="s">
        <v>11</v>
      </c>
      <c r="P939" s="53" t="s">
        <v>908</v>
      </c>
      <c r="Q939" s="63" t="s">
        <v>681</v>
      </c>
      <c r="R939" s="56"/>
    </row>
    <row r="940" spans="1:18" s="53" customFormat="1" ht="12" customHeight="1" x14ac:dyDescent="0.15">
      <c r="A940" s="149">
        <v>670432</v>
      </c>
      <c r="B940" s="53" t="s">
        <v>1509</v>
      </c>
      <c r="C940" s="54">
        <v>575</v>
      </c>
      <c r="D940" s="54" t="s">
        <v>678</v>
      </c>
      <c r="E940" s="54"/>
      <c r="H940" s="53" t="s">
        <v>10</v>
      </c>
      <c r="J940" s="57"/>
      <c r="K940" s="57"/>
      <c r="L940" s="57"/>
      <c r="N940" s="53" t="s">
        <v>11</v>
      </c>
      <c r="P940" s="53" t="s">
        <v>908</v>
      </c>
      <c r="Q940" s="63" t="s">
        <v>681</v>
      </c>
      <c r="R940" s="56"/>
    </row>
    <row r="941" spans="1:18" s="53" customFormat="1" ht="12" customHeight="1" x14ac:dyDescent="0.15">
      <c r="A941" s="149">
        <v>674474.01</v>
      </c>
      <c r="B941" s="53" t="s">
        <v>1510</v>
      </c>
      <c r="C941" s="54">
        <v>850</v>
      </c>
      <c r="D941" s="54" t="s">
        <v>678</v>
      </c>
      <c r="E941" s="54"/>
      <c r="H941" s="53" t="s">
        <v>710</v>
      </c>
      <c r="J941" s="57"/>
      <c r="K941" s="57"/>
      <c r="L941" s="57"/>
      <c r="N941" s="53" t="s">
        <v>11</v>
      </c>
      <c r="P941" s="53" t="s">
        <v>908</v>
      </c>
      <c r="Q941" s="63" t="s">
        <v>681</v>
      </c>
      <c r="R941" s="56"/>
    </row>
    <row r="942" spans="1:18" s="53" customFormat="1" ht="12" customHeight="1" x14ac:dyDescent="0.15">
      <c r="A942" s="149">
        <v>674474.19</v>
      </c>
      <c r="B942" s="53" t="s">
        <v>1511</v>
      </c>
      <c r="C942" s="54">
        <v>850</v>
      </c>
      <c r="D942" s="54" t="s">
        <v>678</v>
      </c>
      <c r="E942" s="54"/>
      <c r="H942" s="53" t="s">
        <v>710</v>
      </c>
      <c r="J942" s="57"/>
      <c r="K942" s="57"/>
      <c r="L942" s="57"/>
      <c r="N942" s="53" t="s">
        <v>11</v>
      </c>
      <c r="P942" s="53" t="s">
        <v>908</v>
      </c>
      <c r="Q942" s="63" t="s">
        <v>681</v>
      </c>
      <c r="R942" s="56"/>
    </row>
    <row r="943" spans="1:18" s="53" customFormat="1" ht="12" customHeight="1" x14ac:dyDescent="0.15">
      <c r="A943" s="62">
        <v>210104</v>
      </c>
      <c r="B943" s="53" t="s">
        <v>1512</v>
      </c>
      <c r="C943" s="54">
        <v>299</v>
      </c>
      <c r="D943" s="54" t="s">
        <v>702</v>
      </c>
      <c r="E943" s="54"/>
      <c r="H943" s="53" t="s">
        <v>697</v>
      </c>
      <c r="J943" s="57"/>
      <c r="K943" s="57"/>
      <c r="L943" s="57"/>
      <c r="N943" s="53" t="s">
        <v>595</v>
      </c>
      <c r="P943" s="53" t="s">
        <v>796</v>
      </c>
      <c r="Q943" s="63" t="s">
        <v>681</v>
      </c>
      <c r="R943" s="56"/>
    </row>
    <row r="944" spans="1:18" s="53" customFormat="1" ht="12" customHeight="1" x14ac:dyDescent="0.25">
      <c r="A944" s="62">
        <v>425101</v>
      </c>
      <c r="B944" s="60" t="s">
        <v>1513</v>
      </c>
      <c r="C944" s="54">
        <v>215</v>
      </c>
      <c r="D944" s="73" t="s">
        <v>723</v>
      </c>
      <c r="E944" s="60" t="s">
        <v>728</v>
      </c>
      <c r="H944" s="60" t="s">
        <v>748</v>
      </c>
      <c r="I944" s="60"/>
      <c r="J944" s="57"/>
      <c r="K944" s="57"/>
      <c r="L944" s="57"/>
      <c r="M944" s="60"/>
      <c r="N944" s="60" t="s">
        <v>94</v>
      </c>
      <c r="O944" s="60"/>
      <c r="P944" s="53" t="s">
        <v>1144</v>
      </c>
      <c r="Q944" s="63" t="s">
        <v>753</v>
      </c>
      <c r="R944" s="56"/>
    </row>
    <row r="945" spans="1:18" s="53" customFormat="1" ht="12" customHeight="1" x14ac:dyDescent="0.25">
      <c r="A945" s="62">
        <v>415101</v>
      </c>
      <c r="B945" s="60" t="s">
        <v>1514</v>
      </c>
      <c r="C945" s="54">
        <v>175</v>
      </c>
      <c r="D945" s="73" t="s">
        <v>723</v>
      </c>
      <c r="E945" s="60" t="s">
        <v>728</v>
      </c>
      <c r="H945" s="60" t="s">
        <v>748</v>
      </c>
      <c r="I945" s="60"/>
      <c r="J945" s="57"/>
      <c r="K945" s="57"/>
      <c r="L945" s="57"/>
      <c r="M945" s="60"/>
      <c r="N945" s="60" t="s">
        <v>94</v>
      </c>
      <c r="O945" s="60"/>
      <c r="P945" s="53" t="s">
        <v>1239</v>
      </c>
      <c r="Q945" s="63" t="s">
        <v>753</v>
      </c>
      <c r="R945" s="56"/>
    </row>
    <row r="946" spans="1:18" s="53" customFormat="1" ht="12" customHeight="1" x14ac:dyDescent="0.25">
      <c r="A946" s="62">
        <v>665101</v>
      </c>
      <c r="B946" s="60" t="s">
        <v>1515</v>
      </c>
      <c r="C946" s="54">
        <v>215</v>
      </c>
      <c r="D946" s="73" t="s">
        <v>723</v>
      </c>
      <c r="E946" s="60" t="s">
        <v>728</v>
      </c>
      <c r="H946" s="60" t="s">
        <v>748</v>
      </c>
      <c r="I946" s="60"/>
      <c r="J946" s="57"/>
      <c r="K946" s="57"/>
      <c r="L946" s="57"/>
      <c r="M946" s="60"/>
      <c r="N946" s="60" t="s">
        <v>94</v>
      </c>
      <c r="O946" s="60"/>
      <c r="P946" s="53" t="s">
        <v>1205</v>
      </c>
      <c r="Q946" s="63" t="s">
        <v>753</v>
      </c>
      <c r="R946" s="56"/>
    </row>
    <row r="947" spans="1:18" s="53" customFormat="1" ht="12" customHeight="1" x14ac:dyDescent="0.25">
      <c r="A947" s="62">
        <v>375101</v>
      </c>
      <c r="B947" s="60" t="s">
        <v>1516</v>
      </c>
      <c r="C947" s="54">
        <v>225</v>
      </c>
      <c r="D947" s="73" t="s">
        <v>723</v>
      </c>
      <c r="E947" s="60" t="s">
        <v>728</v>
      </c>
      <c r="H947" s="60" t="s">
        <v>748</v>
      </c>
      <c r="I947" s="60"/>
      <c r="J947" s="57"/>
      <c r="K947" s="57"/>
      <c r="L947" s="57"/>
      <c r="M947" s="60"/>
      <c r="N947" s="60" t="s">
        <v>94</v>
      </c>
      <c r="O947" s="60"/>
      <c r="P947" s="53" t="s">
        <v>687</v>
      </c>
      <c r="Q947" s="63" t="s">
        <v>753</v>
      </c>
      <c r="R947" s="56"/>
    </row>
    <row r="948" spans="1:18" s="53" customFormat="1" ht="12" customHeight="1" x14ac:dyDescent="0.25">
      <c r="A948" s="62">
        <v>725101</v>
      </c>
      <c r="B948" s="60" t="s">
        <v>1517</v>
      </c>
      <c r="C948" s="54">
        <v>475</v>
      </c>
      <c r="D948" s="73" t="s">
        <v>723</v>
      </c>
      <c r="E948" s="60" t="s">
        <v>728</v>
      </c>
      <c r="H948" s="60" t="s">
        <v>748</v>
      </c>
      <c r="I948" s="60"/>
      <c r="J948" s="57"/>
      <c r="K948" s="57"/>
      <c r="L948" s="57"/>
      <c r="M948" s="60"/>
      <c r="N948" s="60" t="s">
        <v>94</v>
      </c>
      <c r="O948" s="60"/>
      <c r="P948" s="53" t="s">
        <v>1264</v>
      </c>
      <c r="Q948" s="63" t="s">
        <v>753</v>
      </c>
      <c r="R948" s="56"/>
    </row>
    <row r="949" spans="1:18" s="53" customFormat="1" ht="12" customHeight="1" x14ac:dyDescent="0.25">
      <c r="A949" s="62">
        <v>295101</v>
      </c>
      <c r="B949" s="60" t="s">
        <v>1518</v>
      </c>
      <c r="C949" s="54">
        <v>550</v>
      </c>
      <c r="D949" s="73" t="s">
        <v>723</v>
      </c>
      <c r="E949" s="60" t="s">
        <v>728</v>
      </c>
      <c r="H949" s="60" t="s">
        <v>748</v>
      </c>
      <c r="I949" s="60"/>
      <c r="J949" s="57"/>
      <c r="K949" s="57"/>
      <c r="L949" s="57"/>
      <c r="M949" s="60"/>
      <c r="N949" s="60" t="s">
        <v>11</v>
      </c>
      <c r="O949" s="60"/>
      <c r="P949" s="53" t="s">
        <v>706</v>
      </c>
      <c r="Q949" s="63" t="s">
        <v>753</v>
      </c>
      <c r="R949" s="56"/>
    </row>
    <row r="950" spans="1:18" s="53" customFormat="1" ht="12" customHeight="1" x14ac:dyDescent="0.25">
      <c r="A950" s="62">
        <v>995101</v>
      </c>
      <c r="B950" s="60" t="s">
        <v>1519</v>
      </c>
      <c r="C950" s="54">
        <v>299</v>
      </c>
      <c r="D950" s="73" t="s">
        <v>723</v>
      </c>
      <c r="E950" s="60" t="s">
        <v>728</v>
      </c>
      <c r="H950" s="60" t="s">
        <v>748</v>
      </c>
      <c r="I950" s="60"/>
      <c r="J950" s="57"/>
      <c r="K950" s="57"/>
      <c r="L950" s="57"/>
      <c r="M950" s="60"/>
      <c r="N950" s="60" t="s">
        <v>11</v>
      </c>
      <c r="O950" s="60"/>
      <c r="P950" s="53" t="s">
        <v>804</v>
      </c>
      <c r="Q950" s="63" t="s">
        <v>753</v>
      </c>
      <c r="R950" s="56"/>
    </row>
    <row r="951" spans="1:18" s="53" customFormat="1" ht="12" customHeight="1" x14ac:dyDescent="0.25">
      <c r="A951" s="62">
        <v>425100</v>
      </c>
      <c r="B951" s="60" t="s">
        <v>1520</v>
      </c>
      <c r="C951" s="54">
        <v>215</v>
      </c>
      <c r="D951" s="73" t="s">
        <v>723</v>
      </c>
      <c r="E951" s="60" t="s">
        <v>728</v>
      </c>
      <c r="H951" s="60" t="s">
        <v>717</v>
      </c>
      <c r="I951" s="60"/>
      <c r="J951" s="57"/>
      <c r="K951" s="57"/>
      <c r="L951" s="57"/>
      <c r="M951" s="60"/>
      <c r="N951" s="60" t="s">
        <v>11</v>
      </c>
      <c r="O951" s="60"/>
      <c r="P951" s="53" t="s">
        <v>1144</v>
      </c>
      <c r="Q951" s="63" t="s">
        <v>753</v>
      </c>
      <c r="R951" s="56"/>
    </row>
    <row r="952" spans="1:18" s="53" customFormat="1" ht="12" customHeight="1" x14ac:dyDescent="0.25">
      <c r="A952" s="62">
        <v>145101</v>
      </c>
      <c r="B952" s="60" t="s">
        <v>1521</v>
      </c>
      <c r="C952" s="54">
        <v>450</v>
      </c>
      <c r="D952" s="73" t="s">
        <v>723</v>
      </c>
      <c r="E952" s="74" t="s">
        <v>728</v>
      </c>
      <c r="H952" s="60" t="s">
        <v>748</v>
      </c>
      <c r="I952" s="74"/>
      <c r="J952" s="57"/>
      <c r="K952" s="57"/>
      <c r="L952" s="57"/>
      <c r="M952" s="74"/>
      <c r="N952" s="74" t="s">
        <v>11</v>
      </c>
      <c r="O952" s="74"/>
      <c r="P952" s="53" t="s">
        <v>800</v>
      </c>
      <c r="Q952" s="63" t="s">
        <v>753</v>
      </c>
      <c r="R952" s="56"/>
    </row>
    <row r="953" spans="1:18" s="53" customFormat="1" ht="12" customHeight="1" x14ac:dyDescent="0.25">
      <c r="A953" s="62" t="s">
        <v>1522</v>
      </c>
      <c r="B953" s="60" t="s">
        <v>1523</v>
      </c>
      <c r="C953" s="54">
        <v>175</v>
      </c>
      <c r="D953" s="73" t="s">
        <v>723</v>
      </c>
      <c r="E953" s="60" t="s">
        <v>728</v>
      </c>
      <c r="H953" s="60" t="s">
        <v>717</v>
      </c>
      <c r="I953" s="60"/>
      <c r="J953" s="57"/>
      <c r="K953" s="57"/>
      <c r="L953" s="57"/>
      <c r="M953" s="60"/>
      <c r="N953" s="60" t="s">
        <v>94</v>
      </c>
      <c r="O953" s="60"/>
      <c r="P953" s="53" t="s">
        <v>1239</v>
      </c>
      <c r="Q953" s="63" t="s">
        <v>753</v>
      </c>
      <c r="R953" s="56"/>
    </row>
    <row r="954" spans="1:18" s="53" customFormat="1" ht="12" customHeight="1" x14ac:dyDescent="0.25">
      <c r="A954" s="62">
        <v>665100</v>
      </c>
      <c r="B954" s="60" t="s">
        <v>1524</v>
      </c>
      <c r="C954" s="54">
        <v>225</v>
      </c>
      <c r="D954" s="73" t="s">
        <v>723</v>
      </c>
      <c r="E954" s="60" t="s">
        <v>728</v>
      </c>
      <c r="H954" s="60" t="s">
        <v>717</v>
      </c>
      <c r="I954" s="60"/>
      <c r="J954" s="57"/>
      <c r="K954" s="57"/>
      <c r="L954" s="57"/>
      <c r="M954" s="60"/>
      <c r="N954" s="60" t="s">
        <v>94</v>
      </c>
      <c r="O954" s="60"/>
      <c r="P954" s="53" t="s">
        <v>1205</v>
      </c>
      <c r="Q954" s="63" t="s">
        <v>753</v>
      </c>
      <c r="R954" s="56"/>
    </row>
    <row r="955" spans="1:18" s="53" customFormat="1" ht="12" customHeight="1" x14ac:dyDescent="0.25">
      <c r="A955" s="62">
        <v>375100</v>
      </c>
      <c r="B955" s="60" t="s">
        <v>1525</v>
      </c>
      <c r="C955" s="54">
        <v>199</v>
      </c>
      <c r="D955" s="73" t="s">
        <v>696</v>
      </c>
      <c r="E955" s="60" t="s">
        <v>728</v>
      </c>
      <c r="H955" s="60" t="s">
        <v>717</v>
      </c>
      <c r="I955" s="60"/>
      <c r="J955" s="57"/>
      <c r="K955" s="57"/>
      <c r="L955" s="57"/>
      <c r="M955" s="60"/>
      <c r="N955" s="60" t="s">
        <v>94</v>
      </c>
      <c r="O955" s="60"/>
      <c r="P955" s="53" t="s">
        <v>687</v>
      </c>
      <c r="Q955" s="63" t="s">
        <v>753</v>
      </c>
      <c r="R955" s="56"/>
    </row>
    <row r="956" spans="1:18" s="53" customFormat="1" ht="12" customHeight="1" x14ac:dyDescent="0.25">
      <c r="A956" s="62">
        <v>725100</v>
      </c>
      <c r="B956" s="60" t="s">
        <v>1526</v>
      </c>
      <c r="C956" s="54">
        <v>475</v>
      </c>
      <c r="D956" s="73" t="s">
        <v>723</v>
      </c>
      <c r="E956" s="60" t="s">
        <v>728</v>
      </c>
      <c r="H956" s="60" t="s">
        <v>717</v>
      </c>
      <c r="I956" s="60"/>
      <c r="J956" s="57"/>
      <c r="K956" s="57"/>
      <c r="L956" s="57"/>
      <c r="M956" s="60"/>
      <c r="N956" s="60" t="s">
        <v>94</v>
      </c>
      <c r="O956" s="60"/>
      <c r="P956" s="53" t="s">
        <v>1264</v>
      </c>
      <c r="Q956" s="63" t="s">
        <v>753</v>
      </c>
      <c r="R956" s="56"/>
    </row>
    <row r="957" spans="1:18" s="53" customFormat="1" ht="12" customHeight="1" x14ac:dyDescent="0.25">
      <c r="A957" s="62">
        <v>295100</v>
      </c>
      <c r="B957" s="60" t="s">
        <v>1527</v>
      </c>
      <c r="C957" s="54">
        <v>550</v>
      </c>
      <c r="D957" s="73" t="s">
        <v>723</v>
      </c>
      <c r="E957" s="60" t="s">
        <v>728</v>
      </c>
      <c r="H957" s="60" t="s">
        <v>717</v>
      </c>
      <c r="I957" s="60"/>
      <c r="J957" s="57"/>
      <c r="K957" s="57"/>
      <c r="L957" s="57"/>
      <c r="M957" s="60"/>
      <c r="N957" s="60" t="s">
        <v>11</v>
      </c>
      <c r="O957" s="60"/>
      <c r="P957" s="53" t="s">
        <v>706</v>
      </c>
      <c r="Q957" s="63" t="s">
        <v>753</v>
      </c>
      <c r="R957" s="56"/>
    </row>
    <row r="958" spans="1:18" s="53" customFormat="1" ht="12" customHeight="1" x14ac:dyDescent="0.25">
      <c r="A958" s="62">
        <v>145100</v>
      </c>
      <c r="B958" s="60" t="s">
        <v>1528</v>
      </c>
      <c r="C958" s="54">
        <v>450</v>
      </c>
      <c r="D958" s="73" t="s">
        <v>723</v>
      </c>
      <c r="E958" s="74" t="s">
        <v>728</v>
      </c>
      <c r="H958" s="60" t="s">
        <v>717</v>
      </c>
      <c r="I958" s="74"/>
      <c r="J958" s="57"/>
      <c r="K958" s="57"/>
      <c r="L958" s="57"/>
      <c r="M958" s="74"/>
      <c r="N958" s="74" t="s">
        <v>11</v>
      </c>
      <c r="O958" s="74"/>
      <c r="P958" s="53" t="s">
        <v>800</v>
      </c>
      <c r="Q958" s="63" t="s">
        <v>753</v>
      </c>
      <c r="R958" s="56"/>
    </row>
    <row r="959" spans="1:18" s="53" customFormat="1" ht="12" customHeight="1" x14ac:dyDescent="0.25">
      <c r="A959" s="62">
        <v>425302</v>
      </c>
      <c r="B959" s="60" t="s">
        <v>1529</v>
      </c>
      <c r="C959" s="54">
        <v>275</v>
      </c>
      <c r="D959" s="73" t="s">
        <v>684</v>
      </c>
      <c r="E959" s="60"/>
      <c r="H959" s="60" t="s">
        <v>1530</v>
      </c>
      <c r="I959" s="60"/>
      <c r="J959" s="57"/>
      <c r="K959" s="57"/>
      <c r="L959" s="57"/>
      <c r="M959" s="60"/>
      <c r="N959" s="60" t="s">
        <v>94</v>
      </c>
      <c r="O959" s="60"/>
      <c r="P959" s="53" t="s">
        <v>1144</v>
      </c>
      <c r="Q959" s="63" t="s">
        <v>753</v>
      </c>
      <c r="R959" s="56"/>
    </row>
    <row r="960" spans="1:18" s="53" customFormat="1" ht="12" customHeight="1" x14ac:dyDescent="0.25">
      <c r="A960" s="62">
        <v>421302</v>
      </c>
      <c r="B960" s="60" t="s">
        <v>1531</v>
      </c>
      <c r="C960" s="54">
        <v>350</v>
      </c>
      <c r="D960" s="73" t="s">
        <v>684</v>
      </c>
      <c r="E960" s="60"/>
      <c r="H960" s="60" t="s">
        <v>1530</v>
      </c>
      <c r="I960" s="60"/>
      <c r="J960" s="57"/>
      <c r="K960" s="57"/>
      <c r="L960" s="57"/>
      <c r="M960" s="60"/>
      <c r="N960" s="60" t="s">
        <v>94</v>
      </c>
      <c r="O960" s="60"/>
      <c r="P960" s="53" t="s">
        <v>1144</v>
      </c>
      <c r="Q960" s="63" t="s">
        <v>753</v>
      </c>
      <c r="R960" s="56"/>
    </row>
    <row r="961" spans="1:18" s="53" customFormat="1" ht="12" customHeight="1" x14ac:dyDescent="0.25">
      <c r="A961" s="62">
        <v>665302</v>
      </c>
      <c r="B961" s="60" t="s">
        <v>1532</v>
      </c>
      <c r="C961" s="54">
        <v>199</v>
      </c>
      <c r="D961" s="73" t="s">
        <v>684</v>
      </c>
      <c r="E961" s="60"/>
      <c r="H961" s="60" t="s">
        <v>1530</v>
      </c>
      <c r="I961" s="60"/>
      <c r="J961" s="57"/>
      <c r="K961" s="57"/>
      <c r="L961" s="57"/>
      <c r="M961" s="60"/>
      <c r="N961" s="60" t="s">
        <v>94</v>
      </c>
      <c r="O961" s="60"/>
      <c r="P961" s="53" t="s">
        <v>1205</v>
      </c>
      <c r="Q961" s="63" t="s">
        <v>753</v>
      </c>
      <c r="R961" s="56"/>
    </row>
    <row r="962" spans="1:18" s="53" customFormat="1" ht="12" customHeight="1" x14ac:dyDescent="0.25">
      <c r="A962" s="62">
        <v>375302</v>
      </c>
      <c r="B962" s="60" t="s">
        <v>1533</v>
      </c>
      <c r="C962" s="54">
        <v>199</v>
      </c>
      <c r="D962" s="73" t="s">
        <v>684</v>
      </c>
      <c r="E962" s="60"/>
      <c r="H962" s="60" t="s">
        <v>1530</v>
      </c>
      <c r="I962" s="60"/>
      <c r="J962" s="57"/>
      <c r="K962" s="57"/>
      <c r="L962" s="57"/>
      <c r="M962" s="60"/>
      <c r="N962" s="60" t="s">
        <v>94</v>
      </c>
      <c r="O962" s="60"/>
      <c r="P962" s="53" t="s">
        <v>687</v>
      </c>
      <c r="Q962" s="63" t="s">
        <v>753</v>
      </c>
      <c r="R962" s="56"/>
    </row>
    <row r="963" spans="1:18" s="53" customFormat="1" ht="12" customHeight="1" x14ac:dyDescent="0.25">
      <c r="A963" s="62">
        <v>725302</v>
      </c>
      <c r="B963" s="60" t="s">
        <v>1534</v>
      </c>
      <c r="C963" s="54">
        <v>475</v>
      </c>
      <c r="D963" s="73" t="s">
        <v>684</v>
      </c>
      <c r="E963" s="60"/>
      <c r="H963" s="60" t="s">
        <v>1530</v>
      </c>
      <c r="I963" s="60"/>
      <c r="J963" s="57"/>
      <c r="K963" s="57"/>
      <c r="L963" s="57"/>
      <c r="M963" s="60"/>
      <c r="N963" s="60" t="s">
        <v>94</v>
      </c>
      <c r="O963" s="60"/>
      <c r="P963" s="53" t="s">
        <v>1264</v>
      </c>
      <c r="Q963" s="63" t="s">
        <v>753</v>
      </c>
      <c r="R963" s="56"/>
    </row>
    <row r="964" spans="1:18" s="53" customFormat="1" ht="12" customHeight="1" x14ac:dyDescent="0.25">
      <c r="A964" s="62">
        <v>299302</v>
      </c>
      <c r="B964" s="60" t="s">
        <v>1535</v>
      </c>
      <c r="C964" s="54">
        <v>550</v>
      </c>
      <c r="D964" s="73" t="s">
        <v>684</v>
      </c>
      <c r="E964" s="60"/>
      <c r="H964" s="60" t="s">
        <v>1530</v>
      </c>
      <c r="I964" s="60"/>
      <c r="J964" s="57"/>
      <c r="K964" s="57"/>
      <c r="L964" s="57"/>
      <c r="M964" s="60"/>
      <c r="N964" s="60" t="s">
        <v>11</v>
      </c>
      <c r="O964" s="60"/>
      <c r="P964" s="53" t="s">
        <v>706</v>
      </c>
      <c r="Q964" s="63" t="s">
        <v>753</v>
      </c>
      <c r="R964" s="56"/>
    </row>
    <row r="965" spans="1:18" s="53" customFormat="1" ht="12" customHeight="1" x14ac:dyDescent="0.25">
      <c r="A965" s="62">
        <v>995302</v>
      </c>
      <c r="B965" s="60" t="s">
        <v>1536</v>
      </c>
      <c r="C965" s="54">
        <v>299</v>
      </c>
      <c r="D965" s="73" t="s">
        <v>684</v>
      </c>
      <c r="E965" s="60"/>
      <c r="H965" s="60" t="s">
        <v>1530</v>
      </c>
      <c r="I965" s="60"/>
      <c r="J965" s="57"/>
      <c r="K965" s="57"/>
      <c r="L965" s="57"/>
      <c r="M965" s="60"/>
      <c r="N965" s="60" t="s">
        <v>11</v>
      </c>
      <c r="O965" s="60"/>
      <c r="P965" s="53" t="s">
        <v>742</v>
      </c>
      <c r="Q965" s="63" t="s">
        <v>753</v>
      </c>
      <c r="R965" s="56"/>
    </row>
    <row r="966" spans="1:18" s="53" customFormat="1" ht="12" customHeight="1" x14ac:dyDescent="0.25">
      <c r="A966" s="62">
        <v>145302</v>
      </c>
      <c r="B966" s="60" t="s">
        <v>1537</v>
      </c>
      <c r="C966" s="54">
        <v>450</v>
      </c>
      <c r="D966" s="73" t="s">
        <v>684</v>
      </c>
      <c r="E966" s="60"/>
      <c r="H966" s="60" t="s">
        <v>1530</v>
      </c>
      <c r="I966" s="60"/>
      <c r="J966" s="57"/>
      <c r="K966" s="57"/>
      <c r="L966" s="57"/>
      <c r="M966" s="60"/>
      <c r="N966" s="60" t="s">
        <v>11</v>
      </c>
      <c r="O966" s="60"/>
      <c r="P966" s="53" t="s">
        <v>800</v>
      </c>
      <c r="Q966" s="63" t="s">
        <v>753</v>
      </c>
      <c r="R966" s="56"/>
    </row>
    <row r="967" spans="1:18" s="53" customFormat="1" ht="12" customHeight="1" x14ac:dyDescent="0.25">
      <c r="A967" s="62">
        <v>895302</v>
      </c>
      <c r="B967" s="60" t="s">
        <v>1538</v>
      </c>
      <c r="C967" s="54">
        <v>399</v>
      </c>
      <c r="D967" s="73" t="s">
        <v>684</v>
      </c>
      <c r="E967" s="60"/>
      <c r="H967" s="60" t="s">
        <v>1530</v>
      </c>
      <c r="I967" s="60"/>
      <c r="J967" s="57"/>
      <c r="K967" s="57"/>
      <c r="L967" s="57"/>
      <c r="M967" s="60"/>
      <c r="N967" s="60" t="s">
        <v>58</v>
      </c>
      <c r="O967" s="60"/>
      <c r="P967" s="53" t="s">
        <v>1169</v>
      </c>
      <c r="Q967" s="63" t="s">
        <v>753</v>
      </c>
      <c r="R967" s="56"/>
    </row>
    <row r="968" spans="1:18" s="53" customFormat="1" ht="12" customHeight="1" x14ac:dyDescent="0.25">
      <c r="A968" s="62">
        <v>105302</v>
      </c>
      <c r="B968" s="60" t="s">
        <v>1539</v>
      </c>
      <c r="C968" s="54">
        <v>265</v>
      </c>
      <c r="D968" s="73" t="s">
        <v>684</v>
      </c>
      <c r="E968" s="60"/>
      <c r="H968" s="60" t="s">
        <v>1530</v>
      </c>
      <c r="I968" s="60"/>
      <c r="J968" s="57"/>
      <c r="K968" s="57"/>
      <c r="L968" s="57"/>
      <c r="M968" s="60"/>
      <c r="N968" s="60" t="s">
        <v>595</v>
      </c>
      <c r="O968" s="60" t="s">
        <v>34</v>
      </c>
      <c r="P968" s="53" t="s">
        <v>711</v>
      </c>
      <c r="Q968" s="63" t="s">
        <v>753</v>
      </c>
      <c r="R968" s="56"/>
    </row>
    <row r="969" spans="1:18" s="53" customFormat="1" ht="12" customHeight="1" x14ac:dyDescent="0.25">
      <c r="A969" s="62">
        <v>265302</v>
      </c>
      <c r="B969" s="60" t="s">
        <v>1540</v>
      </c>
      <c r="C969" s="54">
        <v>350</v>
      </c>
      <c r="D969" s="73" t="s">
        <v>684</v>
      </c>
      <c r="E969" s="60"/>
      <c r="H969" s="60" t="s">
        <v>1530</v>
      </c>
      <c r="I969" s="60"/>
      <c r="J969" s="57"/>
      <c r="K969" s="57"/>
      <c r="L969" s="57"/>
      <c r="M969" s="60"/>
      <c r="N969" s="60" t="s">
        <v>11</v>
      </c>
      <c r="O969" s="60"/>
      <c r="P969" s="53" t="s">
        <v>796</v>
      </c>
      <c r="Q969" s="63" t="s">
        <v>753</v>
      </c>
      <c r="R969" s="56"/>
    </row>
    <row r="970" spans="1:18" s="53" customFormat="1" ht="12" customHeight="1" x14ac:dyDescent="0.25">
      <c r="A970" s="62">
        <v>295011</v>
      </c>
      <c r="B970" s="60" t="s">
        <v>1541</v>
      </c>
      <c r="C970" s="54">
        <v>349</v>
      </c>
      <c r="D970" s="73" t="s">
        <v>684</v>
      </c>
      <c r="E970" s="60"/>
      <c r="H970" s="60" t="s">
        <v>1530</v>
      </c>
      <c r="I970" s="60"/>
      <c r="J970" s="57"/>
      <c r="K970" s="57"/>
      <c r="L970" s="57"/>
      <c r="M970" s="60"/>
      <c r="N970" s="60" t="s">
        <v>11</v>
      </c>
      <c r="O970" s="60"/>
      <c r="P970" s="53" t="s">
        <v>706</v>
      </c>
      <c r="Q970" s="63" t="s">
        <v>753</v>
      </c>
      <c r="R970" s="56"/>
    </row>
    <row r="971" spans="1:18" s="53" customFormat="1" ht="12" customHeight="1" x14ac:dyDescent="0.25">
      <c r="A971" s="62">
        <v>995011</v>
      </c>
      <c r="B971" s="60" t="s">
        <v>1536</v>
      </c>
      <c r="C971" s="54">
        <v>299</v>
      </c>
      <c r="D971" s="73" t="s">
        <v>684</v>
      </c>
      <c r="E971" s="60"/>
      <c r="H971" s="60" t="s">
        <v>1530</v>
      </c>
      <c r="I971" s="60"/>
      <c r="J971" s="57"/>
      <c r="K971" s="57"/>
      <c r="L971" s="57"/>
      <c r="M971" s="60"/>
      <c r="N971" s="60" t="s">
        <v>11</v>
      </c>
      <c r="O971" s="60"/>
      <c r="P971" s="53" t="s">
        <v>742</v>
      </c>
      <c r="Q971" s="63" t="s">
        <v>753</v>
      </c>
      <c r="R971" s="56"/>
    </row>
    <row r="972" spans="1:18" s="53" customFormat="1" ht="12" customHeight="1" x14ac:dyDescent="0.25">
      <c r="A972" s="62">
        <v>265011</v>
      </c>
      <c r="B972" s="60" t="s">
        <v>1540</v>
      </c>
      <c r="C972" s="54">
        <v>299</v>
      </c>
      <c r="D972" s="73" t="s">
        <v>684</v>
      </c>
      <c r="E972" s="60"/>
      <c r="H972" s="60" t="s">
        <v>1530</v>
      </c>
      <c r="I972" s="60"/>
      <c r="J972" s="57"/>
      <c r="K972" s="57"/>
      <c r="L972" s="57"/>
      <c r="M972" s="60"/>
      <c r="N972" s="60" t="s">
        <v>11</v>
      </c>
      <c r="O972" s="60"/>
      <c r="P972" s="53" t="s">
        <v>796</v>
      </c>
      <c r="Q972" s="63" t="s">
        <v>753</v>
      </c>
      <c r="R972" s="56"/>
    </row>
    <row r="973" spans="1:18" s="53" customFormat="1" ht="12" customHeight="1" x14ac:dyDescent="0.25">
      <c r="A973" s="62">
        <v>425103</v>
      </c>
      <c r="B973" s="60" t="s">
        <v>1542</v>
      </c>
      <c r="C973" s="54">
        <v>215</v>
      </c>
      <c r="D973" s="73" t="s">
        <v>708</v>
      </c>
      <c r="E973" s="60"/>
      <c r="H973" s="60" t="s">
        <v>792</v>
      </c>
      <c r="I973" s="60"/>
      <c r="J973" s="57"/>
      <c r="K973" s="57"/>
      <c r="L973" s="57"/>
      <c r="M973" s="60"/>
      <c r="N973" s="60" t="s">
        <v>94</v>
      </c>
      <c r="O973" s="60"/>
      <c r="P973" s="53" t="s">
        <v>1144</v>
      </c>
      <c r="Q973" s="63" t="s">
        <v>753</v>
      </c>
      <c r="R973" s="56"/>
    </row>
    <row r="974" spans="1:18" s="53" customFormat="1" ht="12" customHeight="1" x14ac:dyDescent="0.25">
      <c r="A974" s="62">
        <v>375103</v>
      </c>
      <c r="B974" s="60" t="s">
        <v>1543</v>
      </c>
      <c r="C974" s="54">
        <v>199</v>
      </c>
      <c r="D974" s="73" t="s">
        <v>708</v>
      </c>
      <c r="E974" s="60"/>
      <c r="H974" s="60" t="s">
        <v>792</v>
      </c>
      <c r="I974" s="60"/>
      <c r="J974" s="57"/>
      <c r="K974" s="57"/>
      <c r="L974" s="57"/>
      <c r="M974" s="60"/>
      <c r="N974" s="60" t="s">
        <v>94</v>
      </c>
      <c r="O974" s="60"/>
      <c r="P974" s="53" t="s">
        <v>687</v>
      </c>
      <c r="Q974" s="63" t="s">
        <v>753</v>
      </c>
      <c r="R974" s="56"/>
    </row>
    <row r="975" spans="1:18" s="53" customFormat="1" ht="12" customHeight="1" x14ac:dyDescent="0.25">
      <c r="A975" s="62">
        <v>725103</v>
      </c>
      <c r="B975" s="60" t="s">
        <v>1544</v>
      </c>
      <c r="C975" s="54">
        <v>475</v>
      </c>
      <c r="D975" s="73" t="s">
        <v>732</v>
      </c>
      <c r="E975" s="60" t="s">
        <v>728</v>
      </c>
      <c r="H975" s="60" t="s">
        <v>792</v>
      </c>
      <c r="I975" s="60"/>
      <c r="J975" s="57"/>
      <c r="K975" s="57"/>
      <c r="L975" s="57"/>
      <c r="M975" s="60"/>
      <c r="N975" s="60" t="s">
        <v>94</v>
      </c>
      <c r="O975" s="60"/>
      <c r="P975" s="53" t="s">
        <v>1264</v>
      </c>
      <c r="Q975" s="63" t="s">
        <v>753</v>
      </c>
      <c r="R975" s="56"/>
    </row>
    <row r="976" spans="1:18" s="53" customFormat="1" ht="12" customHeight="1" x14ac:dyDescent="0.25">
      <c r="A976" s="62">
        <v>295103</v>
      </c>
      <c r="B976" s="60" t="s">
        <v>1545</v>
      </c>
      <c r="C976" s="54">
        <v>349</v>
      </c>
      <c r="D976" s="73" t="s">
        <v>708</v>
      </c>
      <c r="E976" s="60"/>
      <c r="H976" s="60" t="s">
        <v>792</v>
      </c>
      <c r="I976" s="60"/>
      <c r="J976" s="57"/>
      <c r="K976" s="57"/>
      <c r="L976" s="57"/>
      <c r="M976" s="60"/>
      <c r="N976" s="60" t="s">
        <v>11</v>
      </c>
      <c r="O976" s="60"/>
      <c r="P976" s="53" t="s">
        <v>706</v>
      </c>
      <c r="Q976" s="63" t="s">
        <v>753</v>
      </c>
      <c r="R976" s="56"/>
    </row>
    <row r="977" spans="1:18" s="53" customFormat="1" ht="12" customHeight="1" x14ac:dyDescent="0.25">
      <c r="A977" s="62">
        <v>995103</v>
      </c>
      <c r="B977" s="60" t="s">
        <v>1546</v>
      </c>
      <c r="C977" s="54">
        <v>299</v>
      </c>
      <c r="D977" s="73" t="s">
        <v>708</v>
      </c>
      <c r="E977" s="60"/>
      <c r="H977" s="60" t="s">
        <v>792</v>
      </c>
      <c r="I977" s="60"/>
      <c r="J977" s="57"/>
      <c r="K977" s="57"/>
      <c r="L977" s="57"/>
      <c r="M977" s="60"/>
      <c r="N977" s="60" t="s">
        <v>11</v>
      </c>
      <c r="O977" s="60"/>
      <c r="P977" s="53" t="s">
        <v>742</v>
      </c>
      <c r="Q977" s="63" t="s">
        <v>753</v>
      </c>
      <c r="R977" s="56"/>
    </row>
    <row r="978" spans="1:18" s="53" customFormat="1" ht="12" customHeight="1" x14ac:dyDescent="0.25">
      <c r="A978" s="62">
        <v>265103</v>
      </c>
      <c r="B978" s="60" t="s">
        <v>1547</v>
      </c>
      <c r="C978" s="54">
        <v>299</v>
      </c>
      <c r="D978" s="73" t="s">
        <v>708</v>
      </c>
      <c r="E978" s="60"/>
      <c r="H978" s="60" t="s">
        <v>792</v>
      </c>
      <c r="I978" s="60"/>
      <c r="J978" s="57"/>
      <c r="K978" s="57"/>
      <c r="L978" s="57"/>
      <c r="M978" s="60"/>
      <c r="N978" s="60" t="s">
        <v>11</v>
      </c>
      <c r="O978" s="60"/>
      <c r="P978" s="53" t="s">
        <v>796</v>
      </c>
      <c r="Q978" s="63" t="s">
        <v>753</v>
      </c>
      <c r="R978" s="56"/>
    </row>
    <row r="979" spans="1:18" s="53" customFormat="1" ht="12" customHeight="1" x14ac:dyDescent="0.25">
      <c r="A979" s="62">
        <v>205103</v>
      </c>
      <c r="B979" s="60" t="s">
        <v>1548</v>
      </c>
      <c r="C979" s="54">
        <v>199</v>
      </c>
      <c r="D979" s="73" t="s">
        <v>708</v>
      </c>
      <c r="E979" s="60"/>
      <c r="H979" s="60" t="s">
        <v>792</v>
      </c>
      <c r="I979" s="60"/>
      <c r="J979" s="57"/>
      <c r="K979" s="57"/>
      <c r="L979" s="57"/>
      <c r="M979" s="60"/>
      <c r="N979" s="60" t="s">
        <v>58</v>
      </c>
      <c r="O979" s="60" t="s">
        <v>595</v>
      </c>
      <c r="P979" s="53" t="s">
        <v>726</v>
      </c>
      <c r="Q979" s="63" t="s">
        <v>753</v>
      </c>
      <c r="R979" s="56"/>
    </row>
    <row r="980" spans="1:18" s="53" customFormat="1" ht="12" customHeight="1" x14ac:dyDescent="0.25">
      <c r="A980" s="62">
        <v>895103</v>
      </c>
      <c r="B980" s="60" t="s">
        <v>1549</v>
      </c>
      <c r="C980" s="54">
        <v>399</v>
      </c>
      <c r="D980" s="73" t="s">
        <v>678</v>
      </c>
      <c r="E980" s="60"/>
      <c r="H980" s="60" t="s">
        <v>792</v>
      </c>
      <c r="I980" s="60"/>
      <c r="J980" s="57"/>
      <c r="K980" s="57"/>
      <c r="L980" s="57"/>
      <c r="M980" s="60"/>
      <c r="N980" s="60" t="s">
        <v>595</v>
      </c>
      <c r="O980" s="60" t="s">
        <v>595</v>
      </c>
      <c r="P980" s="53" t="s">
        <v>1169</v>
      </c>
      <c r="Q980" s="63" t="s">
        <v>753</v>
      </c>
      <c r="R980" s="56"/>
    </row>
    <row r="981" spans="1:18" s="53" customFormat="1" ht="12" customHeight="1" x14ac:dyDescent="0.25">
      <c r="A981" s="62">
        <v>209103</v>
      </c>
      <c r="B981" s="60" t="s">
        <v>1550</v>
      </c>
      <c r="C981" s="54">
        <v>399</v>
      </c>
      <c r="D981" s="73" t="s">
        <v>708</v>
      </c>
      <c r="E981" s="60"/>
      <c r="H981" s="60" t="s">
        <v>792</v>
      </c>
      <c r="I981" s="60"/>
      <c r="J981" s="57"/>
      <c r="K981" s="57"/>
      <c r="L981" s="57"/>
      <c r="M981" s="60"/>
      <c r="N981" s="60" t="s">
        <v>58</v>
      </c>
      <c r="O981" s="60" t="s">
        <v>595</v>
      </c>
      <c r="P981" s="53" t="s">
        <v>921</v>
      </c>
      <c r="Q981" s="63" t="s">
        <v>753</v>
      </c>
      <c r="R981" s="56"/>
    </row>
    <row r="982" spans="1:18" s="53" customFormat="1" ht="12" customHeight="1" x14ac:dyDescent="0.25">
      <c r="A982" s="62">
        <v>295015</v>
      </c>
      <c r="B982" s="60" t="s">
        <v>1551</v>
      </c>
      <c r="C982" s="54">
        <v>350</v>
      </c>
      <c r="D982" s="73" t="s">
        <v>678</v>
      </c>
      <c r="E982" s="60"/>
      <c r="H982" s="60" t="s">
        <v>837</v>
      </c>
      <c r="I982" s="60"/>
      <c r="J982" s="57"/>
      <c r="K982" s="57"/>
      <c r="L982" s="57"/>
      <c r="M982" s="60"/>
      <c r="N982" s="60" t="s">
        <v>11</v>
      </c>
      <c r="O982" s="60"/>
      <c r="P982" s="53" t="s">
        <v>706</v>
      </c>
      <c r="Q982" s="63" t="s">
        <v>753</v>
      </c>
      <c r="R982" s="56"/>
    </row>
    <row r="983" spans="1:18" s="53" customFormat="1" ht="12" customHeight="1" x14ac:dyDescent="0.25">
      <c r="A983" s="62">
        <v>205015</v>
      </c>
      <c r="B983" s="60" t="s">
        <v>1552</v>
      </c>
      <c r="C983" s="54">
        <v>199</v>
      </c>
      <c r="D983" s="73" t="s">
        <v>678</v>
      </c>
      <c r="E983" s="60"/>
      <c r="H983" s="60" t="s">
        <v>837</v>
      </c>
      <c r="I983" s="60"/>
      <c r="J983" s="57"/>
      <c r="K983" s="57"/>
      <c r="L983" s="57"/>
      <c r="M983" s="60"/>
      <c r="N983" s="60" t="s">
        <v>58</v>
      </c>
      <c r="O983" s="60" t="s">
        <v>595</v>
      </c>
      <c r="P983" s="53" t="s">
        <v>921</v>
      </c>
      <c r="Q983" s="63" t="s">
        <v>753</v>
      </c>
      <c r="R983" s="56"/>
    </row>
    <row r="984" spans="1:18" s="53" customFormat="1" ht="12" customHeight="1" x14ac:dyDescent="0.25">
      <c r="A984" s="62">
        <v>425954</v>
      </c>
      <c r="B984" s="60" t="s">
        <v>1553</v>
      </c>
      <c r="C984" s="54">
        <v>215</v>
      </c>
      <c r="D984" s="73" t="s">
        <v>728</v>
      </c>
      <c r="E984" s="60"/>
      <c r="H984" s="60" t="s">
        <v>762</v>
      </c>
      <c r="I984" s="60"/>
      <c r="J984" s="57"/>
      <c r="K984" s="57"/>
      <c r="L984" s="57"/>
      <c r="M984" s="60"/>
      <c r="N984" s="60" t="s">
        <v>94</v>
      </c>
      <c r="O984" s="60"/>
      <c r="P984" s="53" t="s">
        <v>1144</v>
      </c>
      <c r="Q984" s="63" t="s">
        <v>753</v>
      </c>
      <c r="R984" s="56"/>
    </row>
    <row r="985" spans="1:18" s="53" customFormat="1" ht="12" customHeight="1" x14ac:dyDescent="0.25">
      <c r="A985" s="62">
        <v>661954</v>
      </c>
      <c r="B985" s="60" t="s">
        <v>1554</v>
      </c>
      <c r="C985" s="54">
        <v>215</v>
      </c>
      <c r="D985" s="73" t="s">
        <v>728</v>
      </c>
      <c r="E985" s="60"/>
      <c r="H985" s="60" t="s">
        <v>762</v>
      </c>
      <c r="I985" s="60"/>
      <c r="J985" s="57"/>
      <c r="K985" s="57"/>
      <c r="L985" s="57"/>
      <c r="M985" s="60"/>
      <c r="N985" s="60" t="s">
        <v>94</v>
      </c>
      <c r="O985" s="60"/>
      <c r="P985" s="53" t="s">
        <v>1205</v>
      </c>
      <c r="Q985" s="63" t="s">
        <v>753</v>
      </c>
      <c r="R985" s="56"/>
    </row>
    <row r="986" spans="1:18" s="53" customFormat="1" ht="12" customHeight="1" x14ac:dyDescent="0.25">
      <c r="A986" s="62">
        <v>375954</v>
      </c>
      <c r="B986" s="60" t="s">
        <v>1555</v>
      </c>
      <c r="C986" s="54">
        <v>199</v>
      </c>
      <c r="D986" s="73" t="s">
        <v>696</v>
      </c>
      <c r="E986" s="60" t="s">
        <v>728</v>
      </c>
      <c r="H986" s="60" t="s">
        <v>762</v>
      </c>
      <c r="I986" s="60"/>
      <c r="J986" s="57"/>
      <c r="K986" s="57"/>
      <c r="L986" s="57"/>
      <c r="M986" s="60"/>
      <c r="N986" s="60" t="s">
        <v>94</v>
      </c>
      <c r="O986" s="60"/>
      <c r="P986" s="53" t="s">
        <v>687</v>
      </c>
      <c r="Q986" s="63" t="s">
        <v>753</v>
      </c>
      <c r="R986" s="56"/>
    </row>
    <row r="987" spans="1:18" s="53" customFormat="1" ht="12" customHeight="1" x14ac:dyDescent="0.25">
      <c r="A987" s="62">
        <v>725954</v>
      </c>
      <c r="B987" s="60" t="s">
        <v>1556</v>
      </c>
      <c r="C987" s="54">
        <v>475</v>
      </c>
      <c r="D987" s="73" t="s">
        <v>702</v>
      </c>
      <c r="E987" s="60" t="s">
        <v>728</v>
      </c>
      <c r="H987" s="60" t="s">
        <v>762</v>
      </c>
      <c r="I987" s="60"/>
      <c r="J987" s="57"/>
      <c r="K987" s="57"/>
      <c r="L987" s="57"/>
      <c r="M987" s="60"/>
      <c r="N987" s="60" t="s">
        <v>94</v>
      </c>
      <c r="O987" s="60"/>
      <c r="P987" s="53" t="s">
        <v>1264</v>
      </c>
      <c r="Q987" s="63" t="s">
        <v>753</v>
      </c>
      <c r="R987" s="56"/>
    </row>
    <row r="988" spans="1:18" s="53" customFormat="1" ht="12" customHeight="1" x14ac:dyDescent="0.25">
      <c r="A988" s="62">
        <v>295954</v>
      </c>
      <c r="B988" s="60" t="s">
        <v>1557</v>
      </c>
      <c r="C988" s="54">
        <v>349</v>
      </c>
      <c r="D988" s="73" t="s">
        <v>696</v>
      </c>
      <c r="E988" s="60" t="s">
        <v>728</v>
      </c>
      <c r="H988" s="60" t="s">
        <v>762</v>
      </c>
      <c r="I988" s="60"/>
      <c r="J988" s="57"/>
      <c r="K988" s="57"/>
      <c r="L988" s="57"/>
      <c r="M988" s="60"/>
      <c r="N988" s="60" t="s">
        <v>11</v>
      </c>
      <c r="O988" s="60"/>
      <c r="P988" s="53" t="s">
        <v>706</v>
      </c>
      <c r="Q988" s="63" t="s">
        <v>753</v>
      </c>
      <c r="R988" s="56"/>
    </row>
    <row r="989" spans="1:18" s="53" customFormat="1" ht="12" customHeight="1" x14ac:dyDescent="0.25">
      <c r="A989" s="62">
        <v>995954</v>
      </c>
      <c r="B989" s="60" t="s">
        <v>1558</v>
      </c>
      <c r="C989" s="54">
        <v>299</v>
      </c>
      <c r="D989" s="73" t="s">
        <v>723</v>
      </c>
      <c r="E989" s="60" t="s">
        <v>728</v>
      </c>
      <c r="H989" s="60" t="s">
        <v>762</v>
      </c>
      <c r="I989" s="60"/>
      <c r="J989" s="57"/>
      <c r="K989" s="57"/>
      <c r="L989" s="57"/>
      <c r="M989" s="60"/>
      <c r="N989" s="60" t="s">
        <v>11</v>
      </c>
      <c r="O989" s="60"/>
      <c r="P989" s="53" t="s">
        <v>742</v>
      </c>
      <c r="Q989" s="63" t="s">
        <v>753</v>
      </c>
      <c r="R989" s="56"/>
    </row>
    <row r="990" spans="1:18" s="53" customFormat="1" ht="12" customHeight="1" x14ac:dyDescent="0.25">
      <c r="A990" s="62">
        <v>195954</v>
      </c>
      <c r="B990" s="60" t="s">
        <v>1559</v>
      </c>
      <c r="C990" s="54">
        <v>550</v>
      </c>
      <c r="D990" s="73" t="s">
        <v>723</v>
      </c>
      <c r="E990" s="60" t="s">
        <v>728</v>
      </c>
      <c r="H990" s="60" t="s">
        <v>762</v>
      </c>
      <c r="I990" s="60"/>
      <c r="J990" s="57"/>
      <c r="K990" s="57"/>
      <c r="L990" s="57"/>
      <c r="M990" s="60"/>
      <c r="N990" s="60" t="s">
        <v>595</v>
      </c>
      <c r="O990" s="60" t="s">
        <v>595</v>
      </c>
      <c r="P990" s="53" t="s">
        <v>1560</v>
      </c>
      <c r="Q990" s="63" t="s">
        <v>753</v>
      </c>
      <c r="R990" s="56"/>
    </row>
    <row r="991" spans="1:18" s="53" customFormat="1" ht="12" customHeight="1" x14ac:dyDescent="0.25">
      <c r="A991" s="62">
        <v>265954</v>
      </c>
      <c r="B991" s="60" t="s">
        <v>1561</v>
      </c>
      <c r="C991" s="54">
        <v>399</v>
      </c>
      <c r="D991" s="73" t="s">
        <v>702</v>
      </c>
      <c r="E991" s="60"/>
      <c r="H991" s="60" t="s">
        <v>762</v>
      </c>
      <c r="I991" s="60"/>
      <c r="J991" s="57"/>
      <c r="K991" s="57"/>
      <c r="L991" s="57"/>
      <c r="M991" s="60"/>
      <c r="N991" s="60" t="s">
        <v>11</v>
      </c>
      <c r="O991" s="60"/>
      <c r="P991" s="53" t="s">
        <v>796</v>
      </c>
      <c r="Q991" s="63" t="s">
        <v>753</v>
      </c>
      <c r="R991" s="56"/>
    </row>
    <row r="992" spans="1:18" s="53" customFormat="1" ht="12" customHeight="1" x14ac:dyDescent="0.25">
      <c r="A992" s="62">
        <v>895954</v>
      </c>
      <c r="B992" s="60" t="s">
        <v>1562</v>
      </c>
      <c r="C992" s="54">
        <v>399</v>
      </c>
      <c r="D992" s="73" t="s">
        <v>696</v>
      </c>
      <c r="E992" s="60" t="s">
        <v>728</v>
      </c>
      <c r="H992" s="60" t="s">
        <v>762</v>
      </c>
      <c r="I992" s="60"/>
      <c r="J992" s="57"/>
      <c r="K992" s="57"/>
      <c r="L992" s="57"/>
      <c r="M992" s="60"/>
      <c r="N992" s="60" t="s">
        <v>595</v>
      </c>
      <c r="O992" s="60" t="s">
        <v>595</v>
      </c>
      <c r="P992" s="53" t="s">
        <v>1169</v>
      </c>
      <c r="Q992" s="63" t="s">
        <v>753</v>
      </c>
      <c r="R992" s="56"/>
    </row>
    <row r="993" spans="1:18" s="53" customFormat="1" ht="12" customHeight="1" x14ac:dyDescent="0.25">
      <c r="A993" s="62">
        <v>201751</v>
      </c>
      <c r="B993" s="60" t="s">
        <v>1563</v>
      </c>
      <c r="C993" s="54">
        <v>350</v>
      </c>
      <c r="D993" s="73" t="s">
        <v>723</v>
      </c>
      <c r="E993" s="60" t="s">
        <v>728</v>
      </c>
      <c r="H993" s="60" t="s">
        <v>762</v>
      </c>
      <c r="I993" s="60"/>
      <c r="J993" s="57"/>
      <c r="K993" s="57"/>
      <c r="L993" s="57"/>
      <c r="M993" s="60"/>
      <c r="N993" s="60" t="s">
        <v>58</v>
      </c>
      <c r="O993" s="60" t="s">
        <v>595</v>
      </c>
      <c r="P993" s="53" t="s">
        <v>921</v>
      </c>
      <c r="Q993" s="63" t="s">
        <v>753</v>
      </c>
      <c r="R993" s="56"/>
    </row>
    <row r="994" spans="1:18" s="53" customFormat="1" ht="12" customHeight="1" x14ac:dyDescent="0.25">
      <c r="A994" s="62">
        <v>105954</v>
      </c>
      <c r="B994" s="60" t="s">
        <v>1564</v>
      </c>
      <c r="C994" s="54">
        <v>350</v>
      </c>
      <c r="D994" s="73" t="s">
        <v>723</v>
      </c>
      <c r="E994" s="60" t="s">
        <v>728</v>
      </c>
      <c r="H994" s="60" t="s">
        <v>762</v>
      </c>
      <c r="I994" s="60"/>
      <c r="J994" s="57"/>
      <c r="K994" s="57"/>
      <c r="L994" s="57"/>
      <c r="M994" s="60"/>
      <c r="N994" s="60" t="s">
        <v>595</v>
      </c>
      <c r="O994" s="60" t="s">
        <v>34</v>
      </c>
      <c r="P994" s="53" t="s">
        <v>711</v>
      </c>
      <c r="Q994" s="63" t="s">
        <v>753</v>
      </c>
      <c r="R994" s="56"/>
    </row>
    <row r="995" spans="1:18" s="53" customFormat="1" ht="12" customHeight="1" x14ac:dyDescent="0.25">
      <c r="A995" s="62">
        <v>425214</v>
      </c>
      <c r="B995" s="60" t="s">
        <v>1565</v>
      </c>
      <c r="C995" s="54">
        <v>250</v>
      </c>
      <c r="D995" s="73" t="s">
        <v>684</v>
      </c>
      <c r="E995" s="60"/>
      <c r="H995" s="60" t="s">
        <v>1566</v>
      </c>
      <c r="I995" s="60"/>
      <c r="J995" s="57"/>
      <c r="K995" s="57"/>
      <c r="L995" s="57"/>
      <c r="M995" s="60"/>
      <c r="N995" s="60" t="s">
        <v>94</v>
      </c>
      <c r="O995" s="60"/>
      <c r="P995" s="53" t="s">
        <v>1144</v>
      </c>
      <c r="Q995" s="63" t="s">
        <v>753</v>
      </c>
      <c r="R995" s="56"/>
    </row>
    <row r="996" spans="1:18" s="53" customFormat="1" ht="12" customHeight="1" x14ac:dyDescent="0.25">
      <c r="A996" s="62">
        <v>665214</v>
      </c>
      <c r="B996" s="60" t="s">
        <v>1567</v>
      </c>
      <c r="C996" s="54">
        <v>225</v>
      </c>
      <c r="D996" s="73" t="s">
        <v>684</v>
      </c>
      <c r="E996" s="60"/>
      <c r="H996" s="60" t="s">
        <v>1566</v>
      </c>
      <c r="I996" s="60"/>
      <c r="J996" s="57"/>
      <c r="K996" s="57"/>
      <c r="L996" s="57"/>
      <c r="M996" s="60"/>
      <c r="N996" s="60" t="s">
        <v>94</v>
      </c>
      <c r="O996" s="60"/>
      <c r="P996" s="53" t="s">
        <v>1205</v>
      </c>
      <c r="Q996" s="63" t="s">
        <v>753</v>
      </c>
      <c r="R996" s="56"/>
    </row>
    <row r="997" spans="1:18" s="53" customFormat="1" ht="12" customHeight="1" x14ac:dyDescent="0.25">
      <c r="A997" s="62">
        <v>375214</v>
      </c>
      <c r="B997" s="60" t="s">
        <v>1568</v>
      </c>
      <c r="C997" s="54">
        <v>199</v>
      </c>
      <c r="D997" s="73" t="s">
        <v>684</v>
      </c>
      <c r="E997" s="60"/>
      <c r="H997" s="60" t="s">
        <v>1566</v>
      </c>
      <c r="I997" s="60"/>
      <c r="J997" s="57"/>
      <c r="K997" s="57"/>
      <c r="L997" s="57"/>
      <c r="M997" s="60"/>
      <c r="N997" s="60" t="s">
        <v>94</v>
      </c>
      <c r="O997" s="60"/>
      <c r="P997" s="53" t="s">
        <v>687</v>
      </c>
      <c r="Q997" s="63" t="s">
        <v>753</v>
      </c>
      <c r="R997" s="56"/>
    </row>
    <row r="998" spans="1:18" s="53" customFormat="1" ht="12" customHeight="1" x14ac:dyDescent="0.25">
      <c r="A998" s="62">
        <v>725214</v>
      </c>
      <c r="B998" s="60" t="s">
        <v>1569</v>
      </c>
      <c r="C998" s="54">
        <v>475</v>
      </c>
      <c r="D998" s="73" t="s">
        <v>684</v>
      </c>
      <c r="E998" s="60"/>
      <c r="H998" s="60" t="s">
        <v>1566</v>
      </c>
      <c r="I998" s="60"/>
      <c r="J998" s="57"/>
      <c r="K998" s="57"/>
      <c r="L998" s="57"/>
      <c r="M998" s="60"/>
      <c r="N998" s="60" t="s">
        <v>94</v>
      </c>
      <c r="O998" s="60"/>
      <c r="P998" s="53" t="s">
        <v>1264</v>
      </c>
      <c r="Q998" s="63" t="s">
        <v>753</v>
      </c>
      <c r="R998" s="56"/>
    </row>
    <row r="999" spans="1:18" s="53" customFormat="1" ht="12" customHeight="1" x14ac:dyDescent="0.25">
      <c r="A999" s="62">
        <v>295214</v>
      </c>
      <c r="B999" s="60" t="s">
        <v>1570</v>
      </c>
      <c r="C999" s="54">
        <v>550</v>
      </c>
      <c r="D999" s="73" t="s">
        <v>684</v>
      </c>
      <c r="E999" s="60"/>
      <c r="H999" s="60" t="s">
        <v>1566</v>
      </c>
      <c r="I999" s="60"/>
      <c r="J999" s="57"/>
      <c r="K999" s="57"/>
      <c r="L999" s="57"/>
      <c r="M999" s="60"/>
      <c r="N999" s="60" t="s">
        <v>11</v>
      </c>
      <c r="O999" s="60"/>
      <c r="P999" s="53" t="s">
        <v>706</v>
      </c>
      <c r="Q999" s="63" t="s">
        <v>753</v>
      </c>
      <c r="R999" s="56"/>
    </row>
    <row r="1000" spans="1:18" s="53" customFormat="1" ht="12" customHeight="1" x14ac:dyDescent="0.25">
      <c r="A1000" s="62">
        <v>995214</v>
      </c>
      <c r="B1000" s="60" t="s">
        <v>1571</v>
      </c>
      <c r="C1000" s="54">
        <v>299</v>
      </c>
      <c r="D1000" s="73" t="s">
        <v>684</v>
      </c>
      <c r="E1000" s="60"/>
      <c r="H1000" s="60" t="s">
        <v>1566</v>
      </c>
      <c r="I1000" s="60"/>
      <c r="J1000" s="57"/>
      <c r="K1000" s="57"/>
      <c r="L1000" s="57"/>
      <c r="M1000" s="60"/>
      <c r="N1000" s="60" t="s">
        <v>11</v>
      </c>
      <c r="O1000" s="60"/>
      <c r="P1000" s="53" t="s">
        <v>742</v>
      </c>
      <c r="Q1000" s="63" t="s">
        <v>753</v>
      </c>
      <c r="R1000" s="56"/>
    </row>
    <row r="1001" spans="1:18" s="53" customFormat="1" ht="12" customHeight="1" x14ac:dyDescent="0.25">
      <c r="A1001" s="62">
        <v>299214</v>
      </c>
      <c r="B1001" s="60" t="s">
        <v>1572</v>
      </c>
      <c r="C1001" s="54">
        <v>599</v>
      </c>
      <c r="D1001" s="73" t="s">
        <v>684</v>
      </c>
      <c r="E1001" s="60"/>
      <c r="H1001" s="60" t="s">
        <v>1566</v>
      </c>
      <c r="I1001" s="60"/>
      <c r="J1001" s="57"/>
      <c r="K1001" s="57"/>
      <c r="L1001" s="57"/>
      <c r="M1001" s="60"/>
      <c r="N1001" s="60" t="s">
        <v>11</v>
      </c>
      <c r="O1001" s="60"/>
      <c r="P1001" s="53" t="s">
        <v>869</v>
      </c>
      <c r="Q1001" s="63" t="s">
        <v>753</v>
      </c>
      <c r="R1001" s="56"/>
    </row>
    <row r="1002" spans="1:18" s="53" customFormat="1" ht="12" customHeight="1" x14ac:dyDescent="0.25">
      <c r="A1002" s="62">
        <v>265214</v>
      </c>
      <c r="B1002" s="60" t="s">
        <v>1573</v>
      </c>
      <c r="C1002" s="54">
        <v>399</v>
      </c>
      <c r="D1002" s="73" t="s">
        <v>684</v>
      </c>
      <c r="E1002" s="60"/>
      <c r="H1002" s="60" t="s">
        <v>1566</v>
      </c>
      <c r="I1002" s="60"/>
      <c r="J1002" s="57"/>
      <c r="K1002" s="57"/>
      <c r="L1002" s="57"/>
      <c r="M1002" s="60"/>
      <c r="N1002" s="60" t="s">
        <v>11</v>
      </c>
      <c r="O1002" s="60"/>
      <c r="P1002" s="53" t="s">
        <v>796</v>
      </c>
      <c r="Q1002" s="63" t="s">
        <v>753</v>
      </c>
      <c r="R1002" s="56"/>
    </row>
    <row r="1003" spans="1:18" s="53" customFormat="1" ht="12" customHeight="1" x14ac:dyDescent="0.25">
      <c r="A1003" s="62">
        <v>895214</v>
      </c>
      <c r="B1003" s="60" t="s">
        <v>1574</v>
      </c>
      <c r="C1003" s="54">
        <v>299</v>
      </c>
      <c r="D1003" s="73" t="s">
        <v>684</v>
      </c>
      <c r="E1003" s="60"/>
      <c r="H1003" s="60" t="s">
        <v>1566</v>
      </c>
      <c r="I1003" s="60"/>
      <c r="J1003" s="57"/>
      <c r="K1003" s="57"/>
      <c r="L1003" s="57"/>
      <c r="M1003" s="60"/>
      <c r="N1003" s="60" t="s">
        <v>58</v>
      </c>
      <c r="O1003" s="60"/>
      <c r="P1003" s="53" t="s">
        <v>1169</v>
      </c>
      <c r="Q1003" s="63" t="s">
        <v>753</v>
      </c>
      <c r="R1003" s="56"/>
    </row>
    <row r="1004" spans="1:18" s="53" customFormat="1" ht="12" customHeight="1" x14ac:dyDescent="0.25">
      <c r="A1004" s="62">
        <v>199214</v>
      </c>
      <c r="B1004" s="60" t="s">
        <v>1575</v>
      </c>
      <c r="C1004" s="54">
        <v>350</v>
      </c>
      <c r="D1004" s="73" t="s">
        <v>684</v>
      </c>
      <c r="E1004" s="60"/>
      <c r="H1004" s="60" t="s">
        <v>1566</v>
      </c>
      <c r="I1004" s="60"/>
      <c r="J1004" s="57"/>
      <c r="K1004" s="57"/>
      <c r="L1004" s="57"/>
      <c r="M1004" s="60"/>
      <c r="N1004" s="60" t="s">
        <v>595</v>
      </c>
      <c r="O1004" s="60"/>
      <c r="P1004" s="53" t="s">
        <v>884</v>
      </c>
      <c r="Q1004" s="63" t="s">
        <v>753</v>
      </c>
      <c r="R1004" s="56"/>
    </row>
    <row r="1005" spans="1:18" s="53" customFormat="1" ht="12" customHeight="1" x14ac:dyDescent="0.25">
      <c r="A1005" s="62">
        <v>425102</v>
      </c>
      <c r="B1005" s="60" t="s">
        <v>1576</v>
      </c>
      <c r="C1005" s="54">
        <v>250</v>
      </c>
      <c r="D1005" s="73" t="s">
        <v>684</v>
      </c>
      <c r="E1005" s="60"/>
      <c r="H1005" s="60" t="s">
        <v>1577</v>
      </c>
      <c r="I1005" s="60"/>
      <c r="J1005" s="57"/>
      <c r="K1005" s="57"/>
      <c r="L1005" s="57"/>
      <c r="M1005" s="60"/>
      <c r="N1005" s="60" t="s">
        <v>94</v>
      </c>
      <c r="O1005" s="60"/>
      <c r="P1005" s="53" t="s">
        <v>1144</v>
      </c>
      <c r="Q1005" s="63" t="s">
        <v>753</v>
      </c>
      <c r="R1005" s="56"/>
    </row>
    <row r="1006" spans="1:18" s="53" customFormat="1" ht="12" customHeight="1" x14ac:dyDescent="0.25">
      <c r="A1006" s="62">
        <v>415102</v>
      </c>
      <c r="B1006" s="60" t="s">
        <v>1578</v>
      </c>
      <c r="C1006" s="54">
        <v>199</v>
      </c>
      <c r="D1006" s="73" t="s">
        <v>684</v>
      </c>
      <c r="E1006" s="60"/>
      <c r="H1006" s="60" t="s">
        <v>1577</v>
      </c>
      <c r="I1006" s="60"/>
      <c r="J1006" s="57"/>
      <c r="K1006" s="57"/>
      <c r="L1006" s="57"/>
      <c r="M1006" s="60"/>
      <c r="N1006" s="60" t="s">
        <v>94</v>
      </c>
      <c r="O1006" s="60"/>
      <c r="P1006" s="53" t="s">
        <v>1239</v>
      </c>
      <c r="Q1006" s="63" t="s">
        <v>753</v>
      </c>
      <c r="R1006" s="56"/>
    </row>
    <row r="1007" spans="1:18" s="53" customFormat="1" ht="12" customHeight="1" x14ac:dyDescent="0.25">
      <c r="A1007" s="62">
        <v>665102</v>
      </c>
      <c r="B1007" s="60" t="s">
        <v>1579</v>
      </c>
      <c r="C1007" s="54">
        <v>225</v>
      </c>
      <c r="D1007" s="73" t="s">
        <v>684</v>
      </c>
      <c r="E1007" s="60"/>
      <c r="H1007" s="60" t="s">
        <v>1577</v>
      </c>
      <c r="I1007" s="60"/>
      <c r="J1007" s="57"/>
      <c r="K1007" s="57"/>
      <c r="L1007" s="57"/>
      <c r="M1007" s="60"/>
      <c r="N1007" s="60" t="s">
        <v>94</v>
      </c>
      <c r="O1007" s="60"/>
      <c r="P1007" s="53" t="s">
        <v>1205</v>
      </c>
      <c r="Q1007" s="63" t="s">
        <v>753</v>
      </c>
      <c r="R1007" s="56"/>
    </row>
    <row r="1008" spans="1:18" s="53" customFormat="1" ht="12" customHeight="1" x14ac:dyDescent="0.25">
      <c r="A1008" s="62">
        <v>655102</v>
      </c>
      <c r="B1008" s="60" t="s">
        <v>1580</v>
      </c>
      <c r="C1008" s="54">
        <v>199</v>
      </c>
      <c r="D1008" s="73" t="s">
        <v>684</v>
      </c>
      <c r="E1008" s="60"/>
      <c r="H1008" s="60" t="s">
        <v>1577</v>
      </c>
      <c r="I1008" s="60"/>
      <c r="J1008" s="57"/>
      <c r="K1008" s="57"/>
      <c r="L1008" s="57"/>
      <c r="M1008" s="60"/>
      <c r="N1008" s="60" t="s">
        <v>94</v>
      </c>
      <c r="O1008" s="60"/>
      <c r="P1008" s="53" t="s">
        <v>849</v>
      </c>
      <c r="Q1008" s="63" t="s">
        <v>753</v>
      </c>
      <c r="R1008" s="56"/>
    </row>
    <row r="1009" spans="1:18" s="53" customFormat="1" ht="12" customHeight="1" x14ac:dyDescent="0.25">
      <c r="A1009" s="62">
        <v>375102</v>
      </c>
      <c r="B1009" s="60" t="s">
        <v>1581</v>
      </c>
      <c r="C1009" s="54">
        <v>199</v>
      </c>
      <c r="D1009" s="73" t="s">
        <v>684</v>
      </c>
      <c r="E1009" s="60"/>
      <c r="H1009" s="60" t="s">
        <v>1577</v>
      </c>
      <c r="I1009" s="60"/>
      <c r="J1009" s="57"/>
      <c r="K1009" s="57"/>
      <c r="L1009" s="57"/>
      <c r="M1009" s="60"/>
      <c r="N1009" s="60" t="s">
        <v>94</v>
      </c>
      <c r="O1009" s="60"/>
      <c r="P1009" s="53" t="s">
        <v>687</v>
      </c>
      <c r="Q1009" s="63" t="s">
        <v>753</v>
      </c>
      <c r="R1009" s="56"/>
    </row>
    <row r="1010" spans="1:18" s="53" customFormat="1" ht="12" customHeight="1" x14ac:dyDescent="0.25">
      <c r="A1010" s="62">
        <v>725102</v>
      </c>
      <c r="B1010" s="60" t="s">
        <v>1582</v>
      </c>
      <c r="C1010" s="54">
        <v>465</v>
      </c>
      <c r="D1010" s="73" t="s">
        <v>684</v>
      </c>
      <c r="E1010" s="60"/>
      <c r="H1010" s="60" t="s">
        <v>1577</v>
      </c>
      <c r="I1010" s="60"/>
      <c r="J1010" s="57"/>
      <c r="K1010" s="57"/>
      <c r="L1010" s="57"/>
      <c r="M1010" s="60"/>
      <c r="N1010" s="60" t="s">
        <v>94</v>
      </c>
      <c r="O1010" s="60"/>
      <c r="P1010" s="53" t="s">
        <v>1264</v>
      </c>
      <c r="Q1010" s="63" t="s">
        <v>753</v>
      </c>
      <c r="R1010" s="56"/>
    </row>
    <row r="1011" spans="1:18" s="53" customFormat="1" ht="12" customHeight="1" x14ac:dyDescent="0.25">
      <c r="A1011" s="62">
        <v>295102</v>
      </c>
      <c r="B1011" s="60" t="s">
        <v>1583</v>
      </c>
      <c r="C1011" s="54">
        <v>215</v>
      </c>
      <c r="D1011" s="73" t="s">
        <v>684</v>
      </c>
      <c r="E1011" s="60"/>
      <c r="H1011" s="60" t="s">
        <v>1577</v>
      </c>
      <c r="I1011" s="60"/>
      <c r="J1011" s="57"/>
      <c r="K1011" s="57"/>
      <c r="L1011" s="57"/>
      <c r="M1011" s="60"/>
      <c r="N1011" s="60" t="s">
        <v>11</v>
      </c>
      <c r="O1011" s="60"/>
      <c r="P1011" s="53" t="s">
        <v>706</v>
      </c>
      <c r="Q1011" s="63" t="s">
        <v>753</v>
      </c>
      <c r="R1011" s="56"/>
    </row>
    <row r="1012" spans="1:18" s="53" customFormat="1" ht="12" customHeight="1" x14ac:dyDescent="0.25">
      <c r="A1012" s="62">
        <v>999102</v>
      </c>
      <c r="B1012" s="60" t="s">
        <v>1584</v>
      </c>
      <c r="C1012" s="54">
        <v>299</v>
      </c>
      <c r="D1012" s="73" t="s">
        <v>684</v>
      </c>
      <c r="E1012" s="60"/>
      <c r="H1012" s="60" t="s">
        <v>1577</v>
      </c>
      <c r="I1012" s="60"/>
      <c r="J1012" s="57"/>
      <c r="K1012" s="57"/>
      <c r="L1012" s="57"/>
      <c r="M1012" s="60"/>
      <c r="N1012" s="60" t="s">
        <v>11</v>
      </c>
      <c r="O1012" s="60"/>
      <c r="P1012" s="53" t="s">
        <v>804</v>
      </c>
      <c r="Q1012" s="63" t="s">
        <v>753</v>
      </c>
      <c r="R1012" s="56"/>
    </row>
    <row r="1013" spans="1:18" s="53" customFormat="1" ht="12" customHeight="1" x14ac:dyDescent="0.25">
      <c r="A1013" s="62">
        <v>265102</v>
      </c>
      <c r="B1013" s="60" t="s">
        <v>1585</v>
      </c>
      <c r="C1013" s="54">
        <v>399</v>
      </c>
      <c r="D1013" s="73" t="s">
        <v>684</v>
      </c>
      <c r="E1013" s="60"/>
      <c r="H1013" s="60" t="s">
        <v>1577</v>
      </c>
      <c r="I1013" s="60"/>
      <c r="J1013" s="57"/>
      <c r="K1013" s="57"/>
      <c r="L1013" s="57"/>
      <c r="M1013" s="60"/>
      <c r="N1013" s="60" t="s">
        <v>11</v>
      </c>
      <c r="O1013" s="60"/>
      <c r="P1013" s="53" t="s">
        <v>796</v>
      </c>
      <c r="Q1013" s="63" t="s">
        <v>753</v>
      </c>
      <c r="R1013" s="56"/>
    </row>
    <row r="1014" spans="1:18" s="53" customFormat="1" ht="12" customHeight="1" x14ac:dyDescent="0.25">
      <c r="A1014" s="62">
        <v>895102</v>
      </c>
      <c r="B1014" s="60" t="s">
        <v>1586</v>
      </c>
      <c r="C1014" s="54">
        <v>350</v>
      </c>
      <c r="D1014" s="73" t="s">
        <v>684</v>
      </c>
      <c r="E1014" s="60"/>
      <c r="H1014" s="60" t="s">
        <v>1577</v>
      </c>
      <c r="I1014" s="60"/>
      <c r="J1014" s="57"/>
      <c r="K1014" s="57"/>
      <c r="L1014" s="57"/>
      <c r="M1014" s="60"/>
      <c r="N1014" s="60" t="s">
        <v>58</v>
      </c>
      <c r="O1014" s="60"/>
      <c r="P1014" s="53" t="s">
        <v>1169</v>
      </c>
      <c r="Q1014" s="63" t="s">
        <v>753</v>
      </c>
      <c r="R1014" s="56"/>
    </row>
    <row r="1015" spans="1:18" s="53" customFormat="1" ht="12" customHeight="1" x14ac:dyDescent="0.25">
      <c r="A1015" s="62">
        <v>205102</v>
      </c>
      <c r="B1015" s="60" t="s">
        <v>1587</v>
      </c>
      <c r="C1015" s="54">
        <v>199</v>
      </c>
      <c r="D1015" s="73" t="s">
        <v>684</v>
      </c>
      <c r="E1015" s="60"/>
      <c r="H1015" s="60" t="s">
        <v>1577</v>
      </c>
      <c r="I1015" s="60"/>
      <c r="J1015" s="57"/>
      <c r="K1015" s="57"/>
      <c r="L1015" s="57"/>
      <c r="M1015" s="60"/>
      <c r="N1015" s="60" t="s">
        <v>595</v>
      </c>
      <c r="O1015" s="60"/>
      <c r="P1015" s="53" t="s">
        <v>726</v>
      </c>
      <c r="Q1015" s="63" t="s">
        <v>753</v>
      </c>
      <c r="R1015" s="56"/>
    </row>
    <row r="1016" spans="1:18" s="53" customFormat="1" ht="12" customHeight="1" x14ac:dyDescent="0.25">
      <c r="A1016" s="62">
        <v>105102</v>
      </c>
      <c r="B1016" s="60" t="s">
        <v>1588</v>
      </c>
      <c r="C1016" s="54">
        <v>165</v>
      </c>
      <c r="D1016" s="73" t="s">
        <v>684</v>
      </c>
      <c r="E1016" s="60"/>
      <c r="H1016" s="60" t="s">
        <v>1577</v>
      </c>
      <c r="I1016" s="60"/>
      <c r="J1016" s="57"/>
      <c r="K1016" s="57"/>
      <c r="L1016" s="57"/>
      <c r="M1016" s="60"/>
      <c r="N1016" s="60" t="s">
        <v>595</v>
      </c>
      <c r="O1016" s="60"/>
      <c r="P1016" s="53" t="s">
        <v>711</v>
      </c>
      <c r="Q1016" s="63" t="s">
        <v>753</v>
      </c>
      <c r="R1016" s="56"/>
    </row>
    <row r="1017" spans="1:18" s="53" customFormat="1" ht="12" customHeight="1" x14ac:dyDescent="0.25">
      <c r="A1017" s="62">
        <v>199102</v>
      </c>
      <c r="B1017" s="60" t="s">
        <v>1589</v>
      </c>
      <c r="C1017" s="54">
        <v>199</v>
      </c>
      <c r="D1017" s="73" t="s">
        <v>684</v>
      </c>
      <c r="E1017" s="60"/>
      <c r="H1017" s="60" t="s">
        <v>1577</v>
      </c>
      <c r="I1017" s="60"/>
      <c r="J1017" s="57"/>
      <c r="K1017" s="57"/>
      <c r="L1017" s="57"/>
      <c r="M1017" s="60"/>
      <c r="N1017" s="60" t="s">
        <v>595</v>
      </c>
      <c r="O1017" s="60"/>
      <c r="P1017" s="53" t="s">
        <v>884</v>
      </c>
      <c r="Q1017" s="63" t="s">
        <v>753</v>
      </c>
      <c r="R1017" s="56"/>
    </row>
    <row r="1018" spans="1:18" s="53" customFormat="1" ht="12" customHeight="1" x14ac:dyDescent="0.25">
      <c r="A1018" s="62">
        <v>995102</v>
      </c>
      <c r="B1018" s="60" t="s">
        <v>1590</v>
      </c>
      <c r="C1018" s="54">
        <v>350</v>
      </c>
      <c r="D1018" s="73" t="s">
        <v>684</v>
      </c>
      <c r="E1018" s="60"/>
      <c r="H1018" s="60" t="s">
        <v>1577</v>
      </c>
      <c r="I1018" s="60"/>
      <c r="J1018" s="57"/>
      <c r="K1018" s="57"/>
      <c r="L1018" s="57"/>
      <c r="M1018" s="60"/>
      <c r="N1018" s="60" t="s">
        <v>11</v>
      </c>
      <c r="O1018" s="60"/>
      <c r="P1018" s="53" t="s">
        <v>807</v>
      </c>
      <c r="Q1018" s="63" t="s">
        <v>753</v>
      </c>
      <c r="R1018" s="56"/>
    </row>
    <row r="1019" spans="1:18" s="53" customFormat="1" ht="12" customHeight="1" x14ac:dyDescent="0.25">
      <c r="A1019" s="62">
        <v>425041</v>
      </c>
      <c r="B1019" s="60" t="s">
        <v>1591</v>
      </c>
      <c r="C1019" s="54">
        <v>215</v>
      </c>
      <c r="D1019" s="73" t="s">
        <v>684</v>
      </c>
      <c r="E1019" s="60"/>
      <c r="H1019" s="60" t="s">
        <v>1592</v>
      </c>
      <c r="I1019" s="60"/>
      <c r="J1019" s="57"/>
      <c r="K1019" s="57"/>
      <c r="L1019" s="57"/>
      <c r="M1019" s="60"/>
      <c r="N1019" s="60" t="s">
        <v>94</v>
      </c>
      <c r="O1019" s="60"/>
      <c r="P1019" s="53" t="s">
        <v>1144</v>
      </c>
      <c r="Q1019" s="63" t="s">
        <v>753</v>
      </c>
      <c r="R1019" s="56"/>
    </row>
    <row r="1020" spans="1:18" s="53" customFormat="1" ht="12" customHeight="1" x14ac:dyDescent="0.25">
      <c r="A1020" s="62">
        <v>415041</v>
      </c>
      <c r="B1020" s="60" t="s">
        <v>1593</v>
      </c>
      <c r="C1020" s="54">
        <v>199</v>
      </c>
      <c r="D1020" s="73" t="s">
        <v>684</v>
      </c>
      <c r="E1020" s="60"/>
      <c r="H1020" s="60" t="s">
        <v>1592</v>
      </c>
      <c r="I1020" s="60"/>
      <c r="J1020" s="57"/>
      <c r="K1020" s="57"/>
      <c r="L1020" s="57"/>
      <c r="M1020" s="60"/>
      <c r="N1020" s="60" t="s">
        <v>94</v>
      </c>
      <c r="O1020" s="60"/>
      <c r="P1020" s="53" t="s">
        <v>1239</v>
      </c>
      <c r="Q1020" s="63" t="s">
        <v>753</v>
      </c>
      <c r="R1020" s="56"/>
    </row>
    <row r="1021" spans="1:18" s="53" customFormat="1" ht="12" customHeight="1" x14ac:dyDescent="0.25">
      <c r="A1021" s="62">
        <v>665041</v>
      </c>
      <c r="B1021" s="60" t="s">
        <v>1594</v>
      </c>
      <c r="C1021" s="54">
        <v>225</v>
      </c>
      <c r="D1021" s="73" t="s">
        <v>684</v>
      </c>
      <c r="E1021" s="60"/>
      <c r="H1021" s="60" t="s">
        <v>1592</v>
      </c>
      <c r="I1021" s="60"/>
      <c r="J1021" s="57"/>
      <c r="K1021" s="57"/>
      <c r="L1021" s="57"/>
      <c r="M1021" s="60"/>
      <c r="N1021" s="60" t="s">
        <v>94</v>
      </c>
      <c r="O1021" s="60"/>
      <c r="P1021" s="53" t="s">
        <v>1205</v>
      </c>
      <c r="Q1021" s="63" t="s">
        <v>753</v>
      </c>
      <c r="R1021" s="56"/>
    </row>
    <row r="1022" spans="1:18" s="53" customFormat="1" ht="12" customHeight="1" x14ac:dyDescent="0.25">
      <c r="A1022" s="62">
        <v>655041</v>
      </c>
      <c r="B1022" s="60" t="s">
        <v>1595</v>
      </c>
      <c r="C1022" s="54">
        <v>199</v>
      </c>
      <c r="D1022" s="73" t="s">
        <v>684</v>
      </c>
      <c r="E1022" s="60"/>
      <c r="H1022" s="60" t="s">
        <v>1592</v>
      </c>
      <c r="I1022" s="60"/>
      <c r="J1022" s="57"/>
      <c r="K1022" s="57"/>
      <c r="L1022" s="57"/>
      <c r="M1022" s="60"/>
      <c r="N1022" s="60" t="s">
        <v>94</v>
      </c>
      <c r="O1022" s="60"/>
      <c r="P1022" s="53" t="s">
        <v>849</v>
      </c>
      <c r="Q1022" s="63" t="s">
        <v>753</v>
      </c>
      <c r="R1022" s="56"/>
    </row>
    <row r="1023" spans="1:18" s="53" customFormat="1" ht="12" customHeight="1" x14ac:dyDescent="0.25">
      <c r="A1023" s="62">
        <v>375041</v>
      </c>
      <c r="B1023" s="60" t="s">
        <v>1596</v>
      </c>
      <c r="C1023" s="54">
        <v>199</v>
      </c>
      <c r="D1023" s="73" t="s">
        <v>684</v>
      </c>
      <c r="E1023" s="60"/>
      <c r="H1023" s="60" t="s">
        <v>1592</v>
      </c>
      <c r="I1023" s="60"/>
      <c r="J1023" s="57"/>
      <c r="K1023" s="57"/>
      <c r="L1023" s="57"/>
      <c r="M1023" s="60"/>
      <c r="N1023" s="60" t="s">
        <v>94</v>
      </c>
      <c r="O1023" s="60"/>
      <c r="P1023" s="53" t="s">
        <v>687</v>
      </c>
      <c r="Q1023" s="63" t="s">
        <v>753</v>
      </c>
      <c r="R1023" s="56"/>
    </row>
    <row r="1024" spans="1:18" s="53" customFormat="1" ht="12" customHeight="1" x14ac:dyDescent="0.25">
      <c r="A1024" s="62">
        <v>725041</v>
      </c>
      <c r="B1024" s="60" t="s">
        <v>1597</v>
      </c>
      <c r="C1024" s="54">
        <v>450</v>
      </c>
      <c r="D1024" s="73" t="s">
        <v>684</v>
      </c>
      <c r="E1024" s="60"/>
      <c r="H1024" s="60" t="s">
        <v>1592</v>
      </c>
      <c r="I1024" s="60"/>
      <c r="J1024" s="57"/>
      <c r="K1024" s="57"/>
      <c r="L1024" s="57"/>
      <c r="M1024" s="60"/>
      <c r="N1024" s="60" t="s">
        <v>94</v>
      </c>
      <c r="O1024" s="60"/>
      <c r="P1024" s="53" t="s">
        <v>1264</v>
      </c>
      <c r="Q1024" s="63" t="s">
        <v>753</v>
      </c>
      <c r="R1024" s="56"/>
    </row>
    <row r="1025" spans="1:18" s="53" customFormat="1" ht="12" customHeight="1" x14ac:dyDescent="0.25">
      <c r="A1025" s="62">
        <v>295041</v>
      </c>
      <c r="B1025" s="60" t="s">
        <v>1598</v>
      </c>
      <c r="C1025" s="54">
        <v>299</v>
      </c>
      <c r="D1025" s="73" t="s">
        <v>684</v>
      </c>
      <c r="E1025" s="60"/>
      <c r="H1025" s="60" t="s">
        <v>1592</v>
      </c>
      <c r="I1025" s="60"/>
      <c r="J1025" s="57"/>
      <c r="K1025" s="57"/>
      <c r="L1025" s="57"/>
      <c r="M1025" s="60"/>
      <c r="N1025" s="60" t="s">
        <v>11</v>
      </c>
      <c r="O1025" s="60"/>
      <c r="P1025" s="53" t="s">
        <v>706</v>
      </c>
      <c r="Q1025" s="63" t="s">
        <v>753</v>
      </c>
      <c r="R1025" s="56"/>
    </row>
    <row r="1026" spans="1:18" s="53" customFormat="1" ht="12" customHeight="1" x14ac:dyDescent="0.25">
      <c r="A1026" s="62">
        <v>299041</v>
      </c>
      <c r="B1026" s="60" t="s">
        <v>1599</v>
      </c>
      <c r="C1026" s="54">
        <v>299</v>
      </c>
      <c r="D1026" s="73" t="s">
        <v>684</v>
      </c>
      <c r="E1026" s="60"/>
      <c r="H1026" s="60" t="s">
        <v>1592</v>
      </c>
      <c r="I1026" s="60"/>
      <c r="J1026" s="57"/>
      <c r="K1026" s="57"/>
      <c r="L1026" s="57"/>
      <c r="M1026" s="60"/>
      <c r="N1026" s="60" t="s">
        <v>11</v>
      </c>
      <c r="O1026" s="60"/>
      <c r="P1026" s="53" t="s">
        <v>706</v>
      </c>
      <c r="Q1026" s="63" t="s">
        <v>753</v>
      </c>
      <c r="R1026" s="56"/>
    </row>
    <row r="1027" spans="1:18" s="53" customFormat="1" ht="12" customHeight="1" x14ac:dyDescent="0.25">
      <c r="A1027" s="62">
        <v>291141</v>
      </c>
      <c r="B1027" s="60" t="s">
        <v>1600</v>
      </c>
      <c r="C1027" s="54">
        <v>635</v>
      </c>
      <c r="D1027" s="73" t="s">
        <v>684</v>
      </c>
      <c r="E1027" s="60"/>
      <c r="H1027" s="60" t="s">
        <v>1592</v>
      </c>
      <c r="I1027" s="60"/>
      <c r="J1027" s="57"/>
      <c r="K1027" s="57"/>
      <c r="L1027" s="57"/>
      <c r="M1027" s="60"/>
      <c r="N1027" s="60" t="s">
        <v>11</v>
      </c>
      <c r="O1027" s="60"/>
      <c r="P1027" s="53" t="s">
        <v>706</v>
      </c>
      <c r="Q1027" s="63" t="s">
        <v>753</v>
      </c>
      <c r="R1027" s="56"/>
    </row>
    <row r="1028" spans="1:18" s="53" customFormat="1" ht="12" customHeight="1" x14ac:dyDescent="0.25">
      <c r="A1028" s="62">
        <v>205041</v>
      </c>
      <c r="B1028" s="60" t="s">
        <v>1601</v>
      </c>
      <c r="C1028" s="54">
        <v>199</v>
      </c>
      <c r="D1028" s="73" t="s">
        <v>684</v>
      </c>
      <c r="E1028" s="60"/>
      <c r="H1028" s="60" t="s">
        <v>1592</v>
      </c>
      <c r="I1028" s="60"/>
      <c r="J1028" s="57"/>
      <c r="K1028" s="57"/>
      <c r="L1028" s="57"/>
      <c r="M1028" s="60"/>
      <c r="N1028" s="60" t="s">
        <v>58</v>
      </c>
      <c r="O1028" s="60"/>
      <c r="P1028" s="53" t="s">
        <v>726</v>
      </c>
      <c r="Q1028" s="63" t="s">
        <v>753</v>
      </c>
      <c r="R1028" s="56"/>
    </row>
    <row r="1029" spans="1:18" s="53" customFormat="1" ht="12" customHeight="1" x14ac:dyDescent="0.25">
      <c r="A1029" s="62">
        <v>265041</v>
      </c>
      <c r="B1029" s="60" t="s">
        <v>1602</v>
      </c>
      <c r="C1029" s="54">
        <v>325</v>
      </c>
      <c r="D1029" s="73" t="s">
        <v>684</v>
      </c>
      <c r="E1029" s="60"/>
      <c r="H1029" s="60" t="s">
        <v>1592</v>
      </c>
      <c r="I1029" s="60"/>
      <c r="J1029" s="57"/>
      <c r="K1029" s="57"/>
      <c r="L1029" s="57"/>
      <c r="M1029" s="60"/>
      <c r="N1029" s="60" t="s">
        <v>94</v>
      </c>
      <c r="O1029" s="60"/>
      <c r="P1029" s="53" t="s">
        <v>796</v>
      </c>
      <c r="Q1029" s="63" t="s">
        <v>753</v>
      </c>
      <c r="R1029" s="56"/>
    </row>
    <row r="1030" spans="1:18" s="53" customFormat="1" ht="12" customHeight="1" x14ac:dyDescent="0.25">
      <c r="A1030" s="62">
        <v>895041</v>
      </c>
      <c r="B1030" s="60" t="s">
        <v>1603</v>
      </c>
      <c r="C1030" s="54">
        <v>325</v>
      </c>
      <c r="D1030" s="73" t="s">
        <v>684</v>
      </c>
      <c r="E1030" s="60"/>
      <c r="H1030" s="60" t="s">
        <v>1592</v>
      </c>
      <c r="I1030" s="60"/>
      <c r="J1030" s="57"/>
      <c r="K1030" s="57"/>
      <c r="L1030" s="57"/>
      <c r="M1030" s="60"/>
      <c r="N1030" s="60" t="s">
        <v>58</v>
      </c>
      <c r="O1030" s="60"/>
      <c r="P1030" s="53" t="s">
        <v>1169</v>
      </c>
      <c r="Q1030" s="63" t="s">
        <v>753</v>
      </c>
      <c r="R1030" s="56"/>
    </row>
    <row r="1031" spans="1:18" s="53" customFormat="1" ht="12" customHeight="1" x14ac:dyDescent="0.25">
      <c r="A1031" s="62">
        <v>195041</v>
      </c>
      <c r="B1031" s="60" t="s">
        <v>1604</v>
      </c>
      <c r="C1031" s="54">
        <v>350</v>
      </c>
      <c r="D1031" s="73" t="s">
        <v>684</v>
      </c>
      <c r="E1031" s="60"/>
      <c r="H1031" s="60" t="s">
        <v>1592</v>
      </c>
      <c r="I1031" s="60"/>
      <c r="J1031" s="57"/>
      <c r="K1031" s="57"/>
      <c r="L1031" s="57"/>
      <c r="M1031" s="60"/>
      <c r="N1031" s="60" t="s">
        <v>595</v>
      </c>
      <c r="O1031" s="60"/>
      <c r="P1031" s="53" t="s">
        <v>1605</v>
      </c>
      <c r="Q1031" s="63" t="s">
        <v>753</v>
      </c>
      <c r="R1031" s="56"/>
    </row>
    <row r="1032" spans="1:18" s="53" customFormat="1" ht="12" customHeight="1" x14ac:dyDescent="0.25">
      <c r="A1032" s="62">
        <v>425130</v>
      </c>
      <c r="B1032" s="60" t="s">
        <v>1606</v>
      </c>
      <c r="C1032" s="54">
        <v>249</v>
      </c>
      <c r="D1032" s="73" t="s">
        <v>723</v>
      </c>
      <c r="E1032" s="60" t="s">
        <v>728</v>
      </c>
      <c r="H1032" s="60" t="s">
        <v>729</v>
      </c>
      <c r="I1032" s="60"/>
      <c r="J1032" s="57"/>
      <c r="K1032" s="57"/>
      <c r="L1032" s="57"/>
      <c r="M1032" s="60"/>
      <c r="N1032" s="60" t="s">
        <v>94</v>
      </c>
      <c r="O1032" s="60"/>
      <c r="P1032" s="53" t="s">
        <v>1144</v>
      </c>
      <c r="Q1032" s="63" t="s">
        <v>753</v>
      </c>
      <c r="R1032" s="56"/>
    </row>
    <row r="1033" spans="1:18" s="53" customFormat="1" ht="12" customHeight="1" x14ac:dyDescent="0.25">
      <c r="A1033" s="62">
        <v>415130</v>
      </c>
      <c r="B1033" s="60" t="s">
        <v>1607</v>
      </c>
      <c r="C1033" s="54">
        <v>215</v>
      </c>
      <c r="D1033" s="73" t="s">
        <v>723</v>
      </c>
      <c r="E1033" s="60" t="s">
        <v>728</v>
      </c>
      <c r="H1033" s="60" t="s">
        <v>729</v>
      </c>
      <c r="I1033" s="60"/>
      <c r="J1033" s="57"/>
      <c r="K1033" s="57"/>
      <c r="L1033" s="57"/>
      <c r="M1033" s="60"/>
      <c r="N1033" s="60" t="s">
        <v>94</v>
      </c>
      <c r="O1033" s="60"/>
      <c r="P1033" s="53" t="s">
        <v>1239</v>
      </c>
      <c r="Q1033" s="63" t="s">
        <v>753</v>
      </c>
      <c r="R1033" s="56"/>
    </row>
    <row r="1034" spans="1:18" s="53" customFormat="1" ht="12" customHeight="1" x14ac:dyDescent="0.25">
      <c r="A1034" s="62">
        <v>660030</v>
      </c>
      <c r="B1034" s="60" t="s">
        <v>1608</v>
      </c>
      <c r="C1034" s="54">
        <v>225</v>
      </c>
      <c r="D1034" s="73" t="s">
        <v>723</v>
      </c>
      <c r="E1034" s="60" t="s">
        <v>728</v>
      </c>
      <c r="H1034" s="60" t="s">
        <v>729</v>
      </c>
      <c r="I1034" s="60"/>
      <c r="J1034" s="57"/>
      <c r="K1034" s="57"/>
      <c r="L1034" s="57"/>
      <c r="M1034" s="60"/>
      <c r="N1034" s="60" t="s">
        <v>94</v>
      </c>
      <c r="O1034" s="60"/>
      <c r="P1034" s="53" t="s">
        <v>1205</v>
      </c>
      <c r="Q1034" s="63" t="s">
        <v>753</v>
      </c>
      <c r="R1034" s="56"/>
    </row>
    <row r="1035" spans="1:18" s="53" customFormat="1" ht="12" customHeight="1" x14ac:dyDescent="0.25">
      <c r="A1035" s="62">
        <v>655130</v>
      </c>
      <c r="B1035" s="60" t="s">
        <v>1609</v>
      </c>
      <c r="C1035" s="54">
        <v>199</v>
      </c>
      <c r="D1035" s="73" t="s">
        <v>723</v>
      </c>
      <c r="E1035" s="60" t="s">
        <v>728</v>
      </c>
      <c r="H1035" s="60" t="s">
        <v>729</v>
      </c>
      <c r="I1035" s="60"/>
      <c r="J1035" s="57"/>
      <c r="K1035" s="57"/>
      <c r="L1035" s="57"/>
      <c r="M1035" s="60"/>
      <c r="N1035" s="60" t="s">
        <v>94</v>
      </c>
      <c r="O1035" s="60"/>
      <c r="P1035" s="53" t="s">
        <v>849</v>
      </c>
      <c r="Q1035" s="63" t="s">
        <v>753</v>
      </c>
      <c r="R1035" s="56"/>
    </row>
    <row r="1036" spans="1:18" s="53" customFormat="1" ht="12" customHeight="1" x14ac:dyDescent="0.25">
      <c r="A1036" s="62">
        <v>375130</v>
      </c>
      <c r="B1036" s="60" t="s">
        <v>1610</v>
      </c>
      <c r="C1036" s="54">
        <v>199</v>
      </c>
      <c r="D1036" s="73" t="s">
        <v>723</v>
      </c>
      <c r="E1036" s="60" t="s">
        <v>728</v>
      </c>
      <c r="H1036" s="60" t="s">
        <v>729</v>
      </c>
      <c r="I1036" s="60"/>
      <c r="J1036" s="57"/>
      <c r="K1036" s="57"/>
      <c r="L1036" s="57"/>
      <c r="M1036" s="60"/>
      <c r="N1036" s="60" t="s">
        <v>94</v>
      </c>
      <c r="O1036" s="60"/>
      <c r="P1036" s="53" t="s">
        <v>687</v>
      </c>
      <c r="Q1036" s="63" t="s">
        <v>753</v>
      </c>
      <c r="R1036" s="56"/>
    </row>
    <row r="1037" spans="1:18" s="53" customFormat="1" ht="12" customHeight="1" x14ac:dyDescent="0.25">
      <c r="A1037" s="62">
        <v>725130</v>
      </c>
      <c r="B1037" s="60" t="s">
        <v>1611</v>
      </c>
      <c r="C1037" s="54">
        <v>475</v>
      </c>
      <c r="D1037" s="73" t="s">
        <v>723</v>
      </c>
      <c r="E1037" s="60" t="s">
        <v>728</v>
      </c>
      <c r="H1037" s="60" t="s">
        <v>729</v>
      </c>
      <c r="I1037" s="60"/>
      <c r="J1037" s="57"/>
      <c r="K1037" s="57"/>
      <c r="L1037" s="57"/>
      <c r="M1037" s="60"/>
      <c r="N1037" s="60" t="s">
        <v>94</v>
      </c>
      <c r="O1037" s="60"/>
      <c r="P1037" s="53" t="s">
        <v>1264</v>
      </c>
      <c r="Q1037" s="63" t="s">
        <v>753</v>
      </c>
      <c r="R1037" s="56"/>
    </row>
    <row r="1038" spans="1:18" s="53" customFormat="1" ht="12" customHeight="1" x14ac:dyDescent="0.25">
      <c r="A1038" s="62">
        <v>295130</v>
      </c>
      <c r="B1038" s="60" t="s">
        <v>1612</v>
      </c>
      <c r="C1038" s="54">
        <v>349</v>
      </c>
      <c r="D1038" s="73" t="s">
        <v>723</v>
      </c>
      <c r="E1038" s="60" t="s">
        <v>728</v>
      </c>
      <c r="H1038" s="60" t="s">
        <v>729</v>
      </c>
      <c r="I1038" s="60"/>
      <c r="J1038" s="57"/>
      <c r="K1038" s="57"/>
      <c r="L1038" s="57"/>
      <c r="M1038" s="60"/>
      <c r="N1038" s="60" t="s">
        <v>11</v>
      </c>
      <c r="O1038" s="60"/>
      <c r="P1038" s="53" t="s">
        <v>706</v>
      </c>
      <c r="Q1038" s="63" t="s">
        <v>753</v>
      </c>
      <c r="R1038" s="56"/>
    </row>
    <row r="1039" spans="1:18" s="53" customFormat="1" ht="12" customHeight="1" x14ac:dyDescent="0.25">
      <c r="A1039" s="62">
        <v>299130</v>
      </c>
      <c r="B1039" s="60" t="s">
        <v>1613</v>
      </c>
      <c r="C1039" s="54">
        <v>599</v>
      </c>
      <c r="D1039" s="73" t="s">
        <v>723</v>
      </c>
      <c r="E1039" s="60" t="s">
        <v>728</v>
      </c>
      <c r="H1039" s="60" t="s">
        <v>729</v>
      </c>
      <c r="I1039" s="60"/>
      <c r="J1039" s="57"/>
      <c r="K1039" s="57"/>
      <c r="L1039" s="57"/>
      <c r="M1039" s="60"/>
      <c r="N1039" s="60" t="s">
        <v>11</v>
      </c>
      <c r="O1039" s="60"/>
      <c r="P1039" s="53" t="s">
        <v>706</v>
      </c>
      <c r="Q1039" s="63" t="s">
        <v>753</v>
      </c>
      <c r="R1039" s="56"/>
    </row>
    <row r="1040" spans="1:18" s="53" customFormat="1" ht="12" customHeight="1" x14ac:dyDescent="0.25">
      <c r="A1040" s="62">
        <v>999130</v>
      </c>
      <c r="B1040" s="60" t="s">
        <v>1614</v>
      </c>
      <c r="C1040" s="54">
        <v>375</v>
      </c>
      <c r="D1040" s="73" t="s">
        <v>723</v>
      </c>
      <c r="E1040" s="60" t="s">
        <v>728</v>
      </c>
      <c r="H1040" s="60" t="s">
        <v>729</v>
      </c>
      <c r="I1040" s="60"/>
      <c r="J1040" s="57"/>
      <c r="K1040" s="57"/>
      <c r="L1040" s="57"/>
      <c r="M1040" s="60"/>
      <c r="N1040" s="60" t="s">
        <v>11</v>
      </c>
      <c r="O1040" s="60"/>
      <c r="P1040" s="53" t="s">
        <v>804</v>
      </c>
      <c r="Q1040" s="63" t="s">
        <v>753</v>
      </c>
      <c r="R1040" s="56"/>
    </row>
    <row r="1041" spans="1:18" s="53" customFormat="1" ht="12" customHeight="1" x14ac:dyDescent="0.25">
      <c r="A1041" s="62">
        <v>299030</v>
      </c>
      <c r="B1041" s="60" t="s">
        <v>1615</v>
      </c>
      <c r="C1041" s="54">
        <v>750</v>
      </c>
      <c r="D1041" s="73" t="s">
        <v>723</v>
      </c>
      <c r="E1041" s="60" t="s">
        <v>728</v>
      </c>
      <c r="H1041" s="60" t="s">
        <v>729</v>
      </c>
      <c r="I1041" s="60"/>
      <c r="J1041" s="57"/>
      <c r="K1041" s="57"/>
      <c r="L1041" s="57"/>
      <c r="M1041" s="60"/>
      <c r="N1041" s="60" t="s">
        <v>11</v>
      </c>
      <c r="O1041" s="60"/>
      <c r="P1041" s="53" t="s">
        <v>706</v>
      </c>
      <c r="Q1041" s="63" t="s">
        <v>753</v>
      </c>
      <c r="R1041" s="56"/>
    </row>
    <row r="1042" spans="1:18" s="53" customFormat="1" ht="12" customHeight="1" x14ac:dyDescent="0.25">
      <c r="A1042" s="62" t="s">
        <v>1616</v>
      </c>
      <c r="B1042" s="60" t="s">
        <v>1617</v>
      </c>
      <c r="C1042" s="54">
        <v>299</v>
      </c>
      <c r="D1042" s="73" t="s">
        <v>723</v>
      </c>
      <c r="E1042" s="60" t="s">
        <v>728</v>
      </c>
      <c r="H1042" s="60" t="s">
        <v>729</v>
      </c>
      <c r="I1042" s="60"/>
      <c r="J1042" s="57"/>
      <c r="K1042" s="57"/>
      <c r="L1042" s="57"/>
      <c r="M1042" s="60"/>
      <c r="N1042" s="60" t="s">
        <v>595</v>
      </c>
      <c r="O1042" s="60" t="s">
        <v>595</v>
      </c>
      <c r="P1042" s="53" t="s">
        <v>1169</v>
      </c>
      <c r="Q1042" s="63" t="s">
        <v>753</v>
      </c>
      <c r="R1042" s="56"/>
    </row>
    <row r="1043" spans="1:18" s="53" customFormat="1" ht="12" customHeight="1" x14ac:dyDescent="0.25">
      <c r="A1043" s="62">
        <v>190030</v>
      </c>
      <c r="B1043" s="60" t="s">
        <v>1618</v>
      </c>
      <c r="C1043" s="54">
        <v>299</v>
      </c>
      <c r="D1043" s="73" t="s">
        <v>723</v>
      </c>
      <c r="E1043" s="60" t="s">
        <v>728</v>
      </c>
      <c r="H1043" s="60" t="s">
        <v>729</v>
      </c>
      <c r="I1043" s="60"/>
      <c r="J1043" s="57"/>
      <c r="K1043" s="57"/>
      <c r="L1043" s="57"/>
      <c r="M1043" s="60"/>
      <c r="N1043" s="60" t="s">
        <v>595</v>
      </c>
      <c r="O1043" s="60" t="s">
        <v>595</v>
      </c>
      <c r="P1043" s="53" t="s">
        <v>1619</v>
      </c>
      <c r="Q1043" s="63" t="s">
        <v>753</v>
      </c>
      <c r="R1043" s="56"/>
    </row>
    <row r="1044" spans="1:18" s="53" customFormat="1" ht="12" customHeight="1" x14ac:dyDescent="0.25">
      <c r="A1044" s="62">
        <v>291030</v>
      </c>
      <c r="B1044" s="60" t="s">
        <v>1620</v>
      </c>
      <c r="C1044" s="54">
        <v>599</v>
      </c>
      <c r="D1044" s="73" t="s">
        <v>696</v>
      </c>
      <c r="E1044" s="60" t="s">
        <v>728</v>
      </c>
      <c r="H1044" s="60" t="s">
        <v>729</v>
      </c>
      <c r="I1044" s="60"/>
      <c r="J1044" s="57"/>
      <c r="K1044" s="57"/>
      <c r="L1044" s="57"/>
      <c r="M1044" s="60"/>
      <c r="N1044" s="60" t="s">
        <v>595</v>
      </c>
      <c r="O1044" s="60" t="s">
        <v>595</v>
      </c>
      <c r="P1044" s="53" t="s">
        <v>1621</v>
      </c>
      <c r="Q1044" s="63" t="s">
        <v>753</v>
      </c>
      <c r="R1044" s="56"/>
    </row>
    <row r="1045" spans="1:18" s="53" customFormat="1" ht="12" customHeight="1" x14ac:dyDescent="0.25">
      <c r="A1045" s="62">
        <v>265130</v>
      </c>
      <c r="B1045" s="60" t="s">
        <v>1622</v>
      </c>
      <c r="C1045" s="54">
        <v>375</v>
      </c>
      <c r="D1045" s="73" t="s">
        <v>723</v>
      </c>
      <c r="E1045" s="60" t="s">
        <v>728</v>
      </c>
      <c r="H1045" s="60" t="s">
        <v>729</v>
      </c>
      <c r="I1045" s="60"/>
      <c r="J1045" s="57"/>
      <c r="K1045" s="57"/>
      <c r="L1045" s="57"/>
      <c r="M1045" s="60"/>
      <c r="N1045" s="60" t="s">
        <v>11</v>
      </c>
      <c r="O1045" s="60"/>
      <c r="P1045" s="53" t="s">
        <v>796</v>
      </c>
      <c r="Q1045" s="63" t="s">
        <v>753</v>
      </c>
      <c r="R1045" s="56"/>
    </row>
    <row r="1046" spans="1:18" s="53" customFormat="1" ht="12" customHeight="1" x14ac:dyDescent="0.25">
      <c r="A1046" s="62">
        <v>199130</v>
      </c>
      <c r="B1046" s="60" t="s">
        <v>1623</v>
      </c>
      <c r="C1046" s="54">
        <v>265</v>
      </c>
      <c r="D1046" s="73" t="s">
        <v>723</v>
      </c>
      <c r="E1046" s="60" t="s">
        <v>728</v>
      </c>
      <c r="H1046" s="60" t="s">
        <v>729</v>
      </c>
      <c r="I1046" s="60"/>
      <c r="J1046" s="57"/>
      <c r="K1046" s="57"/>
      <c r="L1046" s="57"/>
      <c r="M1046" s="60"/>
      <c r="N1046" s="60" t="s">
        <v>595</v>
      </c>
      <c r="O1046" s="60" t="s">
        <v>595</v>
      </c>
      <c r="P1046" s="53" t="s">
        <v>884</v>
      </c>
      <c r="Q1046" s="63" t="s">
        <v>753</v>
      </c>
      <c r="R1046" s="56"/>
    </row>
    <row r="1047" spans="1:18" s="53" customFormat="1" ht="12" customHeight="1" x14ac:dyDescent="0.25">
      <c r="A1047" s="62">
        <v>205130</v>
      </c>
      <c r="B1047" s="60" t="s">
        <v>1624</v>
      </c>
      <c r="C1047" s="54">
        <v>250</v>
      </c>
      <c r="D1047" s="73" t="s">
        <v>723</v>
      </c>
      <c r="E1047" s="60" t="s">
        <v>728</v>
      </c>
      <c r="H1047" s="60" t="s">
        <v>729</v>
      </c>
      <c r="I1047" s="60"/>
      <c r="J1047" s="57"/>
      <c r="K1047" s="57"/>
      <c r="L1047" s="57"/>
      <c r="M1047" s="60"/>
      <c r="N1047" s="60" t="s">
        <v>595</v>
      </c>
      <c r="O1047" s="60" t="s">
        <v>595</v>
      </c>
      <c r="P1047" s="53" t="s">
        <v>726</v>
      </c>
      <c r="Q1047" s="63" t="s">
        <v>753</v>
      </c>
      <c r="R1047" s="56"/>
    </row>
    <row r="1048" spans="1:18" s="53" customFormat="1" ht="12" customHeight="1" x14ac:dyDescent="0.25">
      <c r="A1048" s="62">
        <v>269130</v>
      </c>
      <c r="B1048" s="60" t="s">
        <v>1625</v>
      </c>
      <c r="C1048" s="54">
        <v>200</v>
      </c>
      <c r="D1048" s="73" t="s">
        <v>696</v>
      </c>
      <c r="E1048" s="60" t="s">
        <v>728</v>
      </c>
      <c r="H1048" s="60" t="s">
        <v>729</v>
      </c>
      <c r="I1048" s="60"/>
      <c r="J1048" s="57"/>
      <c r="K1048" s="57"/>
      <c r="L1048" s="57"/>
      <c r="M1048" s="60"/>
      <c r="N1048" s="60" t="s">
        <v>595</v>
      </c>
      <c r="O1048" s="60" t="s">
        <v>595</v>
      </c>
      <c r="P1048" s="53" t="s">
        <v>1626</v>
      </c>
      <c r="Q1048" s="63" t="s">
        <v>753</v>
      </c>
      <c r="R1048" s="56"/>
    </row>
    <row r="1049" spans="1:18" s="53" customFormat="1" ht="12" customHeight="1" x14ac:dyDescent="0.25">
      <c r="A1049" s="62">
        <v>425040</v>
      </c>
      <c r="B1049" s="60" t="s">
        <v>1627</v>
      </c>
      <c r="C1049" s="54">
        <v>350</v>
      </c>
      <c r="D1049" s="73" t="s">
        <v>696</v>
      </c>
      <c r="E1049" s="60" t="s">
        <v>728</v>
      </c>
      <c r="H1049" s="60" t="s">
        <v>724</v>
      </c>
      <c r="I1049" s="60"/>
      <c r="J1049" s="57"/>
      <c r="K1049" s="57"/>
      <c r="L1049" s="57"/>
      <c r="M1049" s="60"/>
      <c r="N1049" s="60" t="s">
        <v>94</v>
      </c>
      <c r="O1049" s="60"/>
      <c r="P1049" s="53" t="s">
        <v>1144</v>
      </c>
      <c r="Q1049" s="63" t="s">
        <v>753</v>
      </c>
      <c r="R1049" s="56"/>
    </row>
    <row r="1050" spans="1:18" s="53" customFormat="1" ht="12" customHeight="1" x14ac:dyDescent="0.25">
      <c r="A1050" s="62">
        <v>669040</v>
      </c>
      <c r="B1050" s="60" t="s">
        <v>1628</v>
      </c>
      <c r="C1050" s="54">
        <v>250</v>
      </c>
      <c r="D1050" s="73" t="s">
        <v>708</v>
      </c>
      <c r="E1050" s="60"/>
      <c r="H1050" s="60" t="s">
        <v>724</v>
      </c>
      <c r="I1050" s="60"/>
      <c r="J1050" s="57"/>
      <c r="K1050" s="57"/>
      <c r="L1050" s="57"/>
      <c r="M1050" s="60"/>
      <c r="N1050" s="60" t="s">
        <v>94</v>
      </c>
      <c r="O1050" s="60"/>
      <c r="P1050" s="53" t="s">
        <v>1205</v>
      </c>
      <c r="Q1050" s="63" t="s">
        <v>753</v>
      </c>
      <c r="R1050" s="56"/>
    </row>
    <row r="1051" spans="1:18" s="53" customFormat="1" ht="12" customHeight="1" x14ac:dyDescent="0.25">
      <c r="A1051" s="62">
        <v>295040</v>
      </c>
      <c r="B1051" s="60" t="s">
        <v>1629</v>
      </c>
      <c r="C1051" s="54">
        <v>349</v>
      </c>
      <c r="D1051" s="73" t="s">
        <v>728</v>
      </c>
      <c r="E1051" s="60"/>
      <c r="H1051" s="60" t="s">
        <v>724</v>
      </c>
      <c r="I1051" s="60"/>
      <c r="J1051" s="57"/>
      <c r="K1051" s="57"/>
      <c r="L1051" s="57"/>
      <c r="M1051" s="60"/>
      <c r="N1051" s="60" t="s">
        <v>11</v>
      </c>
      <c r="O1051" s="60"/>
      <c r="P1051" s="53" t="s">
        <v>706</v>
      </c>
      <c r="Q1051" s="63" t="s">
        <v>753</v>
      </c>
      <c r="R1051" s="56"/>
    </row>
    <row r="1052" spans="1:18" s="53" customFormat="1" ht="12" customHeight="1" x14ac:dyDescent="0.25">
      <c r="A1052" s="62">
        <v>290540</v>
      </c>
      <c r="B1052" s="60" t="s">
        <v>1630</v>
      </c>
      <c r="C1052" s="54">
        <v>650</v>
      </c>
      <c r="D1052" s="73" t="s">
        <v>696</v>
      </c>
      <c r="E1052" s="60" t="s">
        <v>728</v>
      </c>
      <c r="H1052" s="60" t="s">
        <v>724</v>
      </c>
      <c r="I1052" s="60"/>
      <c r="J1052" s="57"/>
      <c r="K1052" s="57"/>
      <c r="L1052" s="57"/>
      <c r="M1052" s="60"/>
      <c r="N1052" s="60" t="s">
        <v>11</v>
      </c>
      <c r="O1052" s="60"/>
      <c r="P1052" s="53" t="s">
        <v>706</v>
      </c>
      <c r="Q1052" s="63" t="s">
        <v>753</v>
      </c>
      <c r="R1052" s="56"/>
    </row>
    <row r="1053" spans="1:18" s="53" customFormat="1" ht="12" customHeight="1" x14ac:dyDescent="0.25">
      <c r="A1053" s="62">
        <v>995040</v>
      </c>
      <c r="B1053" s="60" t="s">
        <v>1631</v>
      </c>
      <c r="C1053" s="54">
        <v>299</v>
      </c>
      <c r="D1053" s="73" t="s">
        <v>678</v>
      </c>
      <c r="E1053" s="60"/>
      <c r="H1053" s="60" t="s">
        <v>724</v>
      </c>
      <c r="I1053" s="60"/>
      <c r="J1053" s="57"/>
      <c r="K1053" s="57"/>
      <c r="L1053" s="57"/>
      <c r="M1053" s="60"/>
      <c r="N1053" s="60" t="s">
        <v>11</v>
      </c>
      <c r="O1053" s="60"/>
      <c r="P1053" s="53" t="s">
        <v>742</v>
      </c>
      <c r="Q1053" s="63" t="s">
        <v>753</v>
      </c>
      <c r="R1053" s="56"/>
    </row>
    <row r="1054" spans="1:18" s="53" customFormat="1" ht="12" customHeight="1" x14ac:dyDescent="0.25">
      <c r="A1054" s="62">
        <v>291540</v>
      </c>
      <c r="B1054" s="60" t="s">
        <v>1632</v>
      </c>
      <c r="C1054" s="54">
        <v>675</v>
      </c>
      <c r="D1054" s="73" t="s">
        <v>684</v>
      </c>
      <c r="E1054" s="60"/>
      <c r="H1054" s="60" t="s">
        <v>724</v>
      </c>
      <c r="I1054" s="60"/>
      <c r="J1054" s="57"/>
      <c r="K1054" s="57"/>
      <c r="L1054" s="57"/>
      <c r="M1054" s="60"/>
      <c r="N1054" s="60" t="s">
        <v>11</v>
      </c>
      <c r="O1054" s="60"/>
      <c r="P1054" s="53" t="s">
        <v>706</v>
      </c>
      <c r="Q1054" s="63" t="s">
        <v>753</v>
      </c>
      <c r="R1054" s="56"/>
    </row>
    <row r="1055" spans="1:18" s="53" customFormat="1" ht="12" customHeight="1" x14ac:dyDescent="0.25">
      <c r="A1055" s="62">
        <v>205040</v>
      </c>
      <c r="B1055" s="60" t="s">
        <v>1633</v>
      </c>
      <c r="C1055" s="54">
        <v>165</v>
      </c>
      <c r="D1055" s="73" t="s">
        <v>723</v>
      </c>
      <c r="E1055" s="60" t="s">
        <v>728</v>
      </c>
      <c r="H1055" s="60" t="s">
        <v>724</v>
      </c>
      <c r="I1055" s="60"/>
      <c r="J1055" s="57"/>
      <c r="K1055" s="57"/>
      <c r="L1055" s="57"/>
      <c r="M1055" s="60"/>
      <c r="N1055" s="60" t="s">
        <v>595</v>
      </c>
      <c r="O1055" s="60" t="s">
        <v>595</v>
      </c>
      <c r="P1055" s="53" t="s">
        <v>1079</v>
      </c>
      <c r="Q1055" s="63" t="s">
        <v>753</v>
      </c>
      <c r="R1055" s="56"/>
    </row>
    <row r="1056" spans="1:18" s="53" customFormat="1" ht="12" customHeight="1" x14ac:dyDescent="0.25">
      <c r="A1056" s="62">
        <v>991540</v>
      </c>
      <c r="B1056" s="60" t="s">
        <v>1634</v>
      </c>
      <c r="C1056" s="54">
        <v>199</v>
      </c>
      <c r="D1056" s="73" t="s">
        <v>696</v>
      </c>
      <c r="E1056" s="60" t="s">
        <v>728</v>
      </c>
      <c r="H1056" s="60" t="s">
        <v>724</v>
      </c>
      <c r="I1056" s="60"/>
      <c r="J1056" s="57"/>
      <c r="K1056" s="57"/>
      <c r="L1056" s="57"/>
      <c r="M1056" s="60"/>
      <c r="N1056" s="60" t="s">
        <v>11</v>
      </c>
      <c r="O1056" s="60"/>
      <c r="P1056" s="53" t="s">
        <v>807</v>
      </c>
      <c r="Q1056" s="63" t="s">
        <v>753</v>
      </c>
      <c r="R1056" s="56"/>
    </row>
    <row r="1057" spans="1:18" s="53" customFormat="1" ht="12" customHeight="1" x14ac:dyDescent="0.25">
      <c r="A1057" s="62">
        <v>265040</v>
      </c>
      <c r="B1057" s="60" t="s">
        <v>1635</v>
      </c>
      <c r="C1057" s="54">
        <v>350</v>
      </c>
      <c r="D1057" s="73" t="s">
        <v>678</v>
      </c>
      <c r="E1057" s="60"/>
      <c r="H1057" s="60" t="s">
        <v>724</v>
      </c>
      <c r="I1057" s="60"/>
      <c r="J1057" s="57"/>
      <c r="K1057" s="57"/>
      <c r="L1057" s="57"/>
      <c r="M1057" s="60"/>
      <c r="N1057" s="60" t="s">
        <v>11</v>
      </c>
      <c r="O1057" s="60"/>
      <c r="P1057" s="53" t="s">
        <v>796</v>
      </c>
      <c r="Q1057" s="63" t="s">
        <v>753</v>
      </c>
      <c r="R1057" s="56"/>
    </row>
    <row r="1058" spans="1:18" s="53" customFormat="1" ht="12" customHeight="1" x14ac:dyDescent="0.25">
      <c r="A1058" s="62">
        <v>105040</v>
      </c>
      <c r="B1058" s="60" t="s">
        <v>1636</v>
      </c>
      <c r="C1058" s="54">
        <v>250</v>
      </c>
      <c r="D1058" s="73" t="s">
        <v>723</v>
      </c>
      <c r="E1058" s="60" t="s">
        <v>728</v>
      </c>
      <c r="H1058" s="60" t="s">
        <v>724</v>
      </c>
      <c r="I1058" s="60"/>
      <c r="J1058" s="57"/>
      <c r="K1058" s="57"/>
      <c r="L1058" s="57"/>
      <c r="M1058" s="60"/>
      <c r="N1058" s="60" t="s">
        <v>595</v>
      </c>
      <c r="O1058" s="60" t="s">
        <v>34</v>
      </c>
      <c r="P1058" s="53" t="s">
        <v>711</v>
      </c>
      <c r="Q1058" s="63" t="s">
        <v>753</v>
      </c>
      <c r="R1058" s="56"/>
    </row>
    <row r="1059" spans="1:18" s="53" customFormat="1" ht="12" customHeight="1" x14ac:dyDescent="0.25">
      <c r="A1059" s="62">
        <v>100540</v>
      </c>
      <c r="B1059" s="60" t="s">
        <v>1637</v>
      </c>
      <c r="C1059" s="54">
        <v>299</v>
      </c>
      <c r="D1059" s="73" t="s">
        <v>723</v>
      </c>
      <c r="E1059" s="60" t="s">
        <v>728</v>
      </c>
      <c r="H1059" s="60" t="s">
        <v>724</v>
      </c>
      <c r="I1059" s="60"/>
      <c r="J1059" s="57"/>
      <c r="K1059" s="57"/>
      <c r="L1059" s="57"/>
      <c r="M1059" s="60"/>
      <c r="N1059" s="60" t="s">
        <v>595</v>
      </c>
      <c r="O1059" s="60" t="s">
        <v>34</v>
      </c>
      <c r="P1059" s="53" t="s">
        <v>711</v>
      </c>
      <c r="Q1059" s="63" t="s">
        <v>753</v>
      </c>
      <c r="R1059" s="56"/>
    </row>
    <row r="1060" spans="1:18" s="53" customFormat="1" ht="12" customHeight="1" x14ac:dyDescent="0.25">
      <c r="A1060" s="62">
        <v>26859</v>
      </c>
      <c r="B1060" s="60" t="s">
        <v>1638</v>
      </c>
      <c r="C1060" s="54">
        <v>450</v>
      </c>
      <c r="D1060" s="73" t="s">
        <v>732</v>
      </c>
      <c r="E1060" s="60" t="s">
        <v>728</v>
      </c>
      <c r="H1060" s="60" t="s">
        <v>724</v>
      </c>
      <c r="I1060" s="60"/>
      <c r="J1060" s="57"/>
      <c r="K1060" s="57"/>
      <c r="L1060" s="57"/>
      <c r="M1060" s="60"/>
      <c r="N1060" s="60" t="s">
        <v>11</v>
      </c>
      <c r="O1060" s="60"/>
      <c r="P1060" s="53" t="s">
        <v>828</v>
      </c>
      <c r="Q1060" s="63" t="s">
        <v>753</v>
      </c>
      <c r="R1060" s="56"/>
    </row>
    <row r="1061" spans="1:18" s="53" customFormat="1" ht="12" customHeight="1" x14ac:dyDescent="0.25">
      <c r="A1061" s="62">
        <v>26862</v>
      </c>
      <c r="B1061" s="60" t="s">
        <v>1639</v>
      </c>
      <c r="C1061" s="54">
        <v>299</v>
      </c>
      <c r="D1061" s="73" t="s">
        <v>732</v>
      </c>
      <c r="E1061" s="60" t="s">
        <v>728</v>
      </c>
      <c r="H1061" s="60" t="s">
        <v>724</v>
      </c>
      <c r="I1061" s="60"/>
      <c r="J1061" s="57"/>
      <c r="K1061" s="57"/>
      <c r="L1061" s="57"/>
      <c r="M1061" s="60"/>
      <c r="N1061" s="60" t="s">
        <v>595</v>
      </c>
      <c r="O1061" s="60" t="s">
        <v>595</v>
      </c>
      <c r="P1061" s="53" t="s">
        <v>1640</v>
      </c>
      <c r="Q1061" s="63" t="s">
        <v>753</v>
      </c>
      <c r="R1061" s="56"/>
    </row>
    <row r="1062" spans="1:18" s="53" customFormat="1" ht="12" customHeight="1" x14ac:dyDescent="0.25">
      <c r="A1062" s="62">
        <v>26863</v>
      </c>
      <c r="B1062" s="60" t="s">
        <v>1641</v>
      </c>
      <c r="C1062" s="54">
        <v>225</v>
      </c>
      <c r="D1062" s="73" t="s">
        <v>678</v>
      </c>
      <c r="E1062" s="60"/>
      <c r="H1062" s="60" t="s">
        <v>724</v>
      </c>
      <c r="I1062" s="60"/>
      <c r="J1062" s="57"/>
      <c r="K1062" s="57"/>
      <c r="L1062" s="57"/>
      <c r="M1062" s="60"/>
      <c r="N1062" s="60" t="s">
        <v>11</v>
      </c>
      <c r="O1062" s="60"/>
      <c r="P1062" s="53" t="s">
        <v>807</v>
      </c>
      <c r="Q1062" s="63" t="s">
        <v>753</v>
      </c>
      <c r="R1062" s="56"/>
    </row>
    <row r="1063" spans="1:18" s="53" customFormat="1" ht="12" customHeight="1" x14ac:dyDescent="0.25">
      <c r="A1063" s="62">
        <v>27120</v>
      </c>
      <c r="B1063" s="60" t="s">
        <v>1642</v>
      </c>
      <c r="C1063" s="54">
        <v>209</v>
      </c>
      <c r="D1063" s="73" t="s">
        <v>684</v>
      </c>
      <c r="E1063" s="60"/>
      <c r="H1063" s="60" t="s">
        <v>724</v>
      </c>
      <c r="I1063" s="60"/>
      <c r="J1063" s="57"/>
      <c r="K1063" s="57"/>
      <c r="L1063" s="57"/>
      <c r="M1063" s="60"/>
      <c r="N1063" s="60" t="s">
        <v>11</v>
      </c>
      <c r="O1063" s="60"/>
      <c r="P1063" s="53" t="s">
        <v>807</v>
      </c>
      <c r="Q1063" s="63" t="s">
        <v>753</v>
      </c>
      <c r="R1063" s="56"/>
    </row>
    <row r="1064" spans="1:18" s="53" customFormat="1" ht="12" customHeight="1" x14ac:dyDescent="0.25">
      <c r="A1064" s="62">
        <v>26861</v>
      </c>
      <c r="B1064" s="74" t="s">
        <v>1643</v>
      </c>
      <c r="C1064" s="54">
        <v>175</v>
      </c>
      <c r="D1064" s="73" t="s">
        <v>696</v>
      </c>
      <c r="E1064" s="60" t="s">
        <v>728</v>
      </c>
      <c r="H1064" s="60" t="s">
        <v>724</v>
      </c>
      <c r="I1064" s="60"/>
      <c r="J1064" s="57"/>
      <c r="K1064" s="57"/>
      <c r="L1064" s="57"/>
      <c r="M1064" s="60"/>
      <c r="N1064" s="60" t="s">
        <v>595</v>
      </c>
      <c r="O1064" s="60"/>
      <c r="P1064" s="53" t="s">
        <v>726</v>
      </c>
      <c r="Q1064" s="63" t="s">
        <v>753</v>
      </c>
      <c r="R1064" s="56"/>
    </row>
    <row r="1065" spans="1:18" s="53" customFormat="1" ht="12" customHeight="1" x14ac:dyDescent="0.25">
      <c r="A1065" s="62">
        <v>19238</v>
      </c>
      <c r="B1065" s="60" t="s">
        <v>1644</v>
      </c>
      <c r="C1065" s="54">
        <v>450</v>
      </c>
      <c r="D1065" s="73" t="s">
        <v>678</v>
      </c>
      <c r="E1065" s="60"/>
      <c r="H1065" s="60" t="s">
        <v>686</v>
      </c>
      <c r="I1065" s="60"/>
      <c r="J1065" s="57"/>
      <c r="K1065" s="57"/>
      <c r="L1065" s="57"/>
      <c r="M1065" s="60"/>
      <c r="N1065" s="60" t="s">
        <v>11</v>
      </c>
      <c r="O1065" s="60"/>
      <c r="P1065" s="53" t="s">
        <v>706</v>
      </c>
      <c r="Q1065" s="63" t="s">
        <v>753</v>
      </c>
      <c r="R1065" s="56"/>
    </row>
    <row r="1066" spans="1:18" s="53" customFormat="1" ht="12" customHeight="1" x14ac:dyDescent="0.25">
      <c r="A1066" s="62">
        <v>19237</v>
      </c>
      <c r="B1066" s="60" t="s">
        <v>1644</v>
      </c>
      <c r="C1066" s="54">
        <v>450</v>
      </c>
      <c r="D1066" s="73" t="s">
        <v>678</v>
      </c>
      <c r="E1066" s="60"/>
      <c r="H1066" s="60" t="s">
        <v>686</v>
      </c>
      <c r="I1066" s="60"/>
      <c r="J1066" s="57"/>
      <c r="K1066" s="57"/>
      <c r="L1066" s="57"/>
      <c r="M1066" s="60"/>
      <c r="N1066" s="60" t="s">
        <v>11</v>
      </c>
      <c r="O1066" s="60"/>
      <c r="P1066" s="53" t="s">
        <v>828</v>
      </c>
      <c r="Q1066" s="63" t="s">
        <v>753</v>
      </c>
      <c r="R1066" s="56"/>
    </row>
    <row r="1067" spans="1:18" s="53" customFormat="1" ht="12" customHeight="1" x14ac:dyDescent="0.25">
      <c r="A1067" s="62">
        <v>19151</v>
      </c>
      <c r="B1067" s="60" t="s">
        <v>1645</v>
      </c>
      <c r="C1067" s="54">
        <v>199</v>
      </c>
      <c r="D1067" s="73" t="s">
        <v>728</v>
      </c>
      <c r="E1067" s="60"/>
      <c r="H1067" s="60" t="s">
        <v>686</v>
      </c>
      <c r="I1067" s="60"/>
      <c r="J1067" s="57"/>
      <c r="K1067" s="57"/>
      <c r="L1067" s="57"/>
      <c r="M1067" s="60"/>
      <c r="N1067" s="60" t="s">
        <v>11</v>
      </c>
      <c r="O1067" s="60"/>
      <c r="P1067" s="53" t="s">
        <v>807</v>
      </c>
      <c r="Q1067" s="63" t="s">
        <v>753</v>
      </c>
      <c r="R1067" s="56"/>
    </row>
    <row r="1068" spans="1:18" s="53" customFormat="1" ht="12" customHeight="1" x14ac:dyDescent="0.25">
      <c r="A1068" s="62">
        <v>75855</v>
      </c>
      <c r="B1068" s="60" t="s">
        <v>1627</v>
      </c>
      <c r="C1068" s="54">
        <v>225</v>
      </c>
      <c r="D1068" s="73" t="s">
        <v>732</v>
      </c>
      <c r="E1068" s="60" t="s">
        <v>728</v>
      </c>
      <c r="H1068" s="60" t="s">
        <v>724</v>
      </c>
      <c r="I1068" s="60"/>
      <c r="J1068" s="57"/>
      <c r="K1068" s="57"/>
      <c r="L1068" s="57"/>
      <c r="M1068" s="60"/>
      <c r="N1068" s="60" t="s">
        <v>94</v>
      </c>
      <c r="O1068" s="60"/>
      <c r="P1068" s="53" t="s">
        <v>1144</v>
      </c>
      <c r="Q1068" s="63" t="s">
        <v>753</v>
      </c>
      <c r="R1068" s="56"/>
    </row>
    <row r="1069" spans="1:18" s="53" customFormat="1" ht="12" customHeight="1" x14ac:dyDescent="0.25">
      <c r="A1069" s="62">
        <v>77855</v>
      </c>
      <c r="B1069" s="60" t="s">
        <v>1646</v>
      </c>
      <c r="C1069" s="54">
        <v>199</v>
      </c>
      <c r="D1069" s="73" t="s">
        <v>713</v>
      </c>
      <c r="E1069" s="60" t="s">
        <v>728</v>
      </c>
      <c r="H1069" s="60" t="s">
        <v>724</v>
      </c>
      <c r="I1069" s="60"/>
      <c r="J1069" s="57"/>
      <c r="K1069" s="57"/>
      <c r="L1069" s="57"/>
      <c r="M1069" s="60"/>
      <c r="N1069" s="60" t="s">
        <v>94</v>
      </c>
      <c r="O1069" s="60"/>
      <c r="P1069" s="53" t="s">
        <v>687</v>
      </c>
      <c r="Q1069" s="63" t="s">
        <v>753</v>
      </c>
      <c r="R1069" s="56"/>
    </row>
    <row r="1070" spans="1:18" s="53" customFormat="1" ht="12" customHeight="1" x14ac:dyDescent="0.25">
      <c r="A1070" s="62">
        <v>39855</v>
      </c>
      <c r="B1070" s="60" t="s">
        <v>1647</v>
      </c>
      <c r="C1070" s="54">
        <v>465</v>
      </c>
      <c r="D1070" s="73" t="s">
        <v>728</v>
      </c>
      <c r="E1070" s="60"/>
      <c r="H1070" s="60" t="s">
        <v>724</v>
      </c>
      <c r="I1070" s="60"/>
      <c r="J1070" s="57"/>
      <c r="K1070" s="57"/>
      <c r="L1070" s="57"/>
      <c r="M1070" s="60"/>
      <c r="N1070" s="60" t="s">
        <v>94</v>
      </c>
      <c r="O1070" s="60"/>
      <c r="P1070" s="53" t="s">
        <v>1264</v>
      </c>
      <c r="Q1070" s="63" t="s">
        <v>753</v>
      </c>
      <c r="R1070" s="56"/>
    </row>
    <row r="1071" spans="1:18" s="53" customFormat="1" ht="12" customHeight="1" x14ac:dyDescent="0.25">
      <c r="A1071" s="62">
        <v>995692</v>
      </c>
      <c r="B1071" s="60" t="s">
        <v>1648</v>
      </c>
      <c r="C1071" s="54">
        <v>299</v>
      </c>
      <c r="D1071" s="73" t="s">
        <v>678</v>
      </c>
      <c r="E1071" s="60"/>
      <c r="H1071" s="60" t="s">
        <v>686</v>
      </c>
      <c r="I1071" s="60"/>
      <c r="J1071" s="57"/>
      <c r="K1071" s="57"/>
      <c r="L1071" s="57"/>
      <c r="M1071" s="60"/>
      <c r="N1071" s="60" t="s">
        <v>11</v>
      </c>
      <c r="O1071" s="60"/>
      <c r="P1071" s="53" t="s">
        <v>742</v>
      </c>
      <c r="Q1071" s="63" t="s">
        <v>753</v>
      </c>
      <c r="R1071" s="56"/>
    </row>
    <row r="1072" spans="1:18" s="53" customFormat="1" ht="12" customHeight="1" x14ac:dyDescent="0.25">
      <c r="A1072" s="62">
        <v>265692</v>
      </c>
      <c r="B1072" s="60" t="s">
        <v>1635</v>
      </c>
      <c r="C1072" s="54">
        <v>350</v>
      </c>
      <c r="D1072" s="73" t="s">
        <v>678</v>
      </c>
      <c r="E1072" s="60"/>
      <c r="H1072" s="60" t="s">
        <v>686</v>
      </c>
      <c r="I1072" s="60"/>
      <c r="J1072" s="57"/>
      <c r="K1072" s="57"/>
      <c r="L1072" s="57"/>
      <c r="M1072" s="60"/>
      <c r="N1072" s="60" t="s">
        <v>11</v>
      </c>
      <c r="O1072" s="60"/>
      <c r="P1072" s="53" t="s">
        <v>796</v>
      </c>
      <c r="Q1072" s="63" t="s">
        <v>753</v>
      </c>
      <c r="R1072" s="56"/>
    </row>
    <row r="1073" spans="1:18" s="53" customFormat="1" ht="12" customHeight="1" x14ac:dyDescent="0.25">
      <c r="A1073" s="62">
        <v>295014</v>
      </c>
      <c r="B1073" s="60" t="s">
        <v>1649</v>
      </c>
      <c r="C1073" s="54">
        <v>550</v>
      </c>
      <c r="D1073" s="73" t="s">
        <v>723</v>
      </c>
      <c r="E1073" s="60" t="s">
        <v>728</v>
      </c>
      <c r="H1073" s="60" t="s">
        <v>685</v>
      </c>
      <c r="I1073" s="60" t="s">
        <v>691</v>
      </c>
      <c r="J1073" s="57" t="s">
        <v>697</v>
      </c>
      <c r="K1073" s="57" t="s">
        <v>705</v>
      </c>
      <c r="L1073" s="57"/>
      <c r="M1073" s="60"/>
      <c r="N1073" s="60" t="s">
        <v>11</v>
      </c>
      <c r="O1073" s="60"/>
      <c r="P1073" s="53" t="s">
        <v>706</v>
      </c>
      <c r="Q1073" s="63" t="s">
        <v>753</v>
      </c>
      <c r="R1073" s="56"/>
    </row>
    <row r="1074" spans="1:18" s="53" customFormat="1" ht="12" customHeight="1" x14ac:dyDescent="0.25">
      <c r="A1074" s="62">
        <v>995014</v>
      </c>
      <c r="B1074" s="60" t="s">
        <v>1650</v>
      </c>
      <c r="C1074" s="54">
        <v>325</v>
      </c>
      <c r="D1074" s="73" t="s">
        <v>696</v>
      </c>
      <c r="E1074" s="60" t="s">
        <v>728</v>
      </c>
      <c r="H1074" s="60" t="s">
        <v>685</v>
      </c>
      <c r="I1074" s="60" t="s">
        <v>691</v>
      </c>
      <c r="J1074" s="57" t="s">
        <v>697</v>
      </c>
      <c r="K1074" s="57" t="s">
        <v>705</v>
      </c>
      <c r="L1074" s="57"/>
      <c r="M1074" s="60"/>
      <c r="N1074" s="60" t="s">
        <v>11</v>
      </c>
      <c r="O1074" s="60"/>
      <c r="P1074" s="53" t="s">
        <v>742</v>
      </c>
      <c r="Q1074" s="63" t="s">
        <v>753</v>
      </c>
      <c r="R1074" s="56"/>
    </row>
    <row r="1075" spans="1:18" s="53" customFormat="1" ht="12" customHeight="1" x14ac:dyDescent="0.25">
      <c r="A1075" s="62">
        <v>265014</v>
      </c>
      <c r="B1075" s="60" t="s">
        <v>1651</v>
      </c>
      <c r="C1075" s="54">
        <v>399</v>
      </c>
      <c r="D1075" s="73" t="s">
        <v>723</v>
      </c>
      <c r="E1075" s="60" t="s">
        <v>728</v>
      </c>
      <c r="H1075" s="60" t="s">
        <v>685</v>
      </c>
      <c r="I1075" s="60" t="s">
        <v>691</v>
      </c>
      <c r="J1075" s="57" t="s">
        <v>697</v>
      </c>
      <c r="K1075" s="57" t="s">
        <v>705</v>
      </c>
      <c r="M1075" s="60"/>
      <c r="N1075" s="60" t="s">
        <v>11</v>
      </c>
      <c r="O1075" s="60"/>
      <c r="P1075" s="53" t="s">
        <v>796</v>
      </c>
      <c r="Q1075" s="63" t="s">
        <v>753</v>
      </c>
      <c r="R1075" s="56"/>
    </row>
    <row r="1076" spans="1:18" s="53" customFormat="1" ht="12" customHeight="1" x14ac:dyDescent="0.25">
      <c r="A1076" s="62">
        <v>291488</v>
      </c>
      <c r="B1076" s="60" t="s">
        <v>1652</v>
      </c>
      <c r="C1076" s="54">
        <v>595</v>
      </c>
      <c r="D1076" s="73" t="s">
        <v>696</v>
      </c>
      <c r="E1076" s="60" t="s">
        <v>728</v>
      </c>
      <c r="H1076" s="60" t="s">
        <v>685</v>
      </c>
      <c r="I1076" s="60" t="s">
        <v>691</v>
      </c>
      <c r="J1076" s="57" t="s">
        <v>697</v>
      </c>
      <c r="K1076" s="57" t="s">
        <v>705</v>
      </c>
      <c r="M1076" s="60"/>
      <c r="N1076" s="60" t="s">
        <v>11</v>
      </c>
      <c r="O1076" s="60"/>
      <c r="P1076" s="53" t="s">
        <v>706</v>
      </c>
      <c r="Q1076" s="63" t="s">
        <v>753</v>
      </c>
      <c r="R1076" s="56"/>
    </row>
    <row r="1077" spans="1:18" s="53" customFormat="1" ht="12" customHeight="1" x14ac:dyDescent="0.25">
      <c r="A1077" s="62">
        <v>145488</v>
      </c>
      <c r="B1077" s="60" t="s">
        <v>1653</v>
      </c>
      <c r="C1077" s="54">
        <v>399</v>
      </c>
      <c r="D1077" s="73" t="s">
        <v>696</v>
      </c>
      <c r="E1077" s="60" t="s">
        <v>728</v>
      </c>
      <c r="H1077" s="60" t="s">
        <v>685</v>
      </c>
      <c r="I1077" s="60" t="s">
        <v>691</v>
      </c>
      <c r="J1077" s="57" t="s">
        <v>697</v>
      </c>
      <c r="K1077" s="57" t="s">
        <v>705</v>
      </c>
      <c r="M1077" s="60"/>
      <c r="N1077" s="60" t="s">
        <v>11</v>
      </c>
      <c r="O1077" s="60"/>
      <c r="P1077" s="53" t="s">
        <v>828</v>
      </c>
      <c r="Q1077" s="63" t="s">
        <v>753</v>
      </c>
      <c r="R1077" s="56"/>
    </row>
    <row r="1078" spans="1:18" s="53" customFormat="1" ht="12" customHeight="1" x14ac:dyDescent="0.25">
      <c r="A1078" s="62">
        <v>141488</v>
      </c>
      <c r="B1078" s="74" t="s">
        <v>1654</v>
      </c>
      <c r="C1078" s="54">
        <v>450</v>
      </c>
      <c r="D1078" s="75" t="s">
        <v>696</v>
      </c>
      <c r="E1078" s="74" t="s">
        <v>728</v>
      </c>
      <c r="H1078" s="60" t="s">
        <v>685</v>
      </c>
      <c r="I1078" s="60" t="s">
        <v>691</v>
      </c>
      <c r="J1078" s="57" t="s">
        <v>697</v>
      </c>
      <c r="K1078" s="57" t="s">
        <v>705</v>
      </c>
      <c r="M1078" s="74"/>
      <c r="N1078" s="74" t="s">
        <v>11</v>
      </c>
      <c r="O1078" s="74"/>
      <c r="P1078" s="53" t="s">
        <v>800</v>
      </c>
      <c r="Q1078" s="63" t="s">
        <v>753</v>
      </c>
      <c r="R1078" s="56"/>
    </row>
    <row r="1079" spans="1:18" s="53" customFormat="1" ht="12" customHeight="1" x14ac:dyDescent="0.25">
      <c r="A1079" s="62">
        <v>425488</v>
      </c>
      <c r="B1079" s="60" t="s">
        <v>1655</v>
      </c>
      <c r="C1079" s="54">
        <v>215</v>
      </c>
      <c r="D1079" s="73" t="s">
        <v>723</v>
      </c>
      <c r="E1079" s="60" t="s">
        <v>728</v>
      </c>
      <c r="H1079" s="60" t="s">
        <v>865</v>
      </c>
      <c r="I1079" s="60"/>
      <c r="J1079" s="60"/>
      <c r="K1079" s="57"/>
      <c r="L1079" s="57"/>
      <c r="M1079" s="60"/>
      <c r="N1079" s="60" t="s">
        <v>94</v>
      </c>
      <c r="O1079" s="60"/>
      <c r="P1079" s="53" t="s">
        <v>1144</v>
      </c>
      <c r="Q1079" s="63" t="s">
        <v>753</v>
      </c>
      <c r="R1079" s="56"/>
    </row>
    <row r="1080" spans="1:18" s="53" customFormat="1" ht="12" customHeight="1" x14ac:dyDescent="0.25">
      <c r="A1080" s="62">
        <v>655488</v>
      </c>
      <c r="B1080" s="60" t="s">
        <v>1656</v>
      </c>
      <c r="C1080" s="54">
        <v>199</v>
      </c>
      <c r="D1080" s="73" t="s">
        <v>723</v>
      </c>
      <c r="E1080" s="60" t="s">
        <v>728</v>
      </c>
      <c r="H1080" s="60" t="s">
        <v>865</v>
      </c>
      <c r="I1080" s="60"/>
      <c r="J1080" s="60"/>
      <c r="K1080" s="57"/>
      <c r="L1080" s="57"/>
      <c r="M1080" s="60"/>
      <c r="N1080" s="60" t="s">
        <v>94</v>
      </c>
      <c r="O1080" s="60"/>
      <c r="P1080" s="53" t="s">
        <v>849</v>
      </c>
      <c r="Q1080" s="63" t="s">
        <v>753</v>
      </c>
      <c r="R1080" s="56"/>
    </row>
    <row r="1081" spans="1:18" s="53" customFormat="1" ht="12" customHeight="1" x14ac:dyDescent="0.25">
      <c r="A1081" s="62">
        <v>375488</v>
      </c>
      <c r="B1081" s="60" t="s">
        <v>1657</v>
      </c>
      <c r="C1081" s="54">
        <v>175</v>
      </c>
      <c r="D1081" s="73" t="s">
        <v>696</v>
      </c>
      <c r="E1081" s="60" t="s">
        <v>728</v>
      </c>
      <c r="H1081" s="60" t="s">
        <v>865</v>
      </c>
      <c r="I1081" s="60"/>
      <c r="J1081" s="60"/>
      <c r="K1081" s="57"/>
      <c r="L1081" s="57"/>
      <c r="M1081" s="60"/>
      <c r="N1081" s="60" t="s">
        <v>94</v>
      </c>
      <c r="O1081" s="60"/>
      <c r="P1081" s="53" t="s">
        <v>687</v>
      </c>
      <c r="Q1081" s="63" t="s">
        <v>753</v>
      </c>
      <c r="R1081" s="56"/>
    </row>
    <row r="1082" spans="1:18" s="53" customFormat="1" ht="12" customHeight="1" x14ac:dyDescent="0.25">
      <c r="A1082" s="62">
        <v>665087</v>
      </c>
      <c r="B1082" s="60" t="s">
        <v>1658</v>
      </c>
      <c r="C1082" s="54">
        <v>209</v>
      </c>
      <c r="D1082" s="73" t="s">
        <v>696</v>
      </c>
      <c r="E1082" s="60" t="s">
        <v>740</v>
      </c>
      <c r="H1082" s="60" t="s">
        <v>697</v>
      </c>
      <c r="I1082" s="60"/>
      <c r="J1082" s="57"/>
      <c r="K1082" s="57"/>
      <c r="L1082" s="57"/>
      <c r="M1082" s="60"/>
      <c r="N1082" s="60" t="s">
        <v>94</v>
      </c>
      <c r="O1082" s="60"/>
      <c r="P1082" s="53" t="s">
        <v>1144</v>
      </c>
      <c r="Q1082" s="63" t="s">
        <v>753</v>
      </c>
      <c r="R1082" s="56"/>
    </row>
    <row r="1083" spans="1:18" s="53" customFormat="1" ht="12" customHeight="1" x14ac:dyDescent="0.25">
      <c r="A1083" s="62">
        <v>203203</v>
      </c>
      <c r="B1083" s="60" t="s">
        <v>1659</v>
      </c>
      <c r="C1083" s="54">
        <v>199</v>
      </c>
      <c r="D1083" s="73" t="s">
        <v>723</v>
      </c>
      <c r="E1083" s="60" t="s">
        <v>728</v>
      </c>
      <c r="H1083" s="60" t="s">
        <v>685</v>
      </c>
      <c r="I1083" s="60"/>
      <c r="J1083" s="57"/>
      <c r="K1083" s="57"/>
      <c r="L1083" s="57"/>
      <c r="M1083" s="60"/>
      <c r="N1083" s="60" t="s">
        <v>58</v>
      </c>
      <c r="O1083" s="60"/>
      <c r="P1083" s="53" t="s">
        <v>726</v>
      </c>
      <c r="Q1083" s="63" t="s">
        <v>753</v>
      </c>
      <c r="R1083" s="56"/>
    </row>
    <row r="1084" spans="1:18" s="53" customFormat="1" ht="12" customHeight="1" x14ac:dyDescent="0.25">
      <c r="A1084" s="62">
        <v>203204</v>
      </c>
      <c r="B1084" s="60" t="s">
        <v>1660</v>
      </c>
      <c r="C1084" s="54">
        <v>199</v>
      </c>
      <c r="D1084" s="73" t="s">
        <v>723</v>
      </c>
      <c r="E1084" s="60" t="s">
        <v>728</v>
      </c>
      <c r="H1084" s="60" t="s">
        <v>691</v>
      </c>
      <c r="I1084" s="60"/>
      <c r="J1084" s="57"/>
      <c r="K1084" s="57"/>
      <c r="L1084" s="57"/>
      <c r="M1084" s="60"/>
      <c r="N1084" s="60" t="s">
        <v>58</v>
      </c>
      <c r="O1084" s="60"/>
      <c r="P1084" s="53" t="s">
        <v>726</v>
      </c>
      <c r="Q1084" s="63" t="s">
        <v>753</v>
      </c>
      <c r="R1084" s="56"/>
    </row>
    <row r="1085" spans="1:18" s="53" customFormat="1" ht="12" customHeight="1" x14ac:dyDescent="0.25">
      <c r="A1085" s="62">
        <v>263219</v>
      </c>
      <c r="B1085" s="60" t="s">
        <v>1661</v>
      </c>
      <c r="C1085" s="54">
        <v>650</v>
      </c>
      <c r="D1085" s="73" t="s">
        <v>723</v>
      </c>
      <c r="E1085" s="60" t="s">
        <v>728</v>
      </c>
      <c r="H1085" s="60" t="s">
        <v>787</v>
      </c>
      <c r="I1085" s="60"/>
      <c r="J1085" s="57"/>
      <c r="K1085" s="57"/>
      <c r="L1085" s="57"/>
      <c r="M1085" s="60"/>
      <c r="N1085" s="60" t="s">
        <v>11</v>
      </c>
      <c r="O1085" s="60"/>
      <c r="P1085" s="53" t="s">
        <v>796</v>
      </c>
      <c r="Q1085" s="63" t="s">
        <v>753</v>
      </c>
      <c r="R1085" s="56"/>
    </row>
    <row r="1086" spans="1:18" s="53" customFormat="1" ht="12" customHeight="1" x14ac:dyDescent="0.25">
      <c r="A1086" s="62">
        <v>993200</v>
      </c>
      <c r="B1086" s="60" t="s">
        <v>1662</v>
      </c>
      <c r="C1086" s="54">
        <v>685</v>
      </c>
      <c r="D1086" s="73" t="s">
        <v>723</v>
      </c>
      <c r="E1086" s="60" t="s">
        <v>728</v>
      </c>
      <c r="H1086" s="60" t="s">
        <v>787</v>
      </c>
      <c r="I1086" s="60"/>
      <c r="J1086" s="57"/>
      <c r="K1086" s="57"/>
      <c r="L1086" s="57"/>
      <c r="M1086" s="60"/>
      <c r="N1086" s="60" t="s">
        <v>11</v>
      </c>
      <c r="O1086" s="60"/>
      <c r="P1086" s="53" t="s">
        <v>807</v>
      </c>
      <c r="Q1086" s="63" t="s">
        <v>753</v>
      </c>
      <c r="R1086" s="56"/>
    </row>
    <row r="1087" spans="1:18" s="53" customFormat="1" ht="12" customHeight="1" x14ac:dyDescent="0.25">
      <c r="A1087" s="62">
        <v>260630</v>
      </c>
      <c r="B1087" s="60" t="s">
        <v>1663</v>
      </c>
      <c r="C1087" s="54">
        <v>375</v>
      </c>
      <c r="D1087" s="73" t="s">
        <v>723</v>
      </c>
      <c r="E1087" s="60" t="s">
        <v>728</v>
      </c>
      <c r="H1087" s="60" t="s">
        <v>741</v>
      </c>
      <c r="I1087" s="60" t="s">
        <v>803</v>
      </c>
      <c r="J1087" s="57"/>
      <c r="K1087" s="57"/>
      <c r="L1087" s="57"/>
      <c r="M1087" s="60"/>
      <c r="N1087" s="60" t="s">
        <v>94</v>
      </c>
      <c r="O1087" s="60"/>
      <c r="P1087" s="53" t="s">
        <v>796</v>
      </c>
      <c r="Q1087" s="63" t="s">
        <v>753</v>
      </c>
      <c r="R1087" s="56"/>
    </row>
    <row r="1088" spans="1:18" s="53" customFormat="1" ht="12" customHeight="1" x14ac:dyDescent="0.25">
      <c r="A1088" s="62">
        <v>268630</v>
      </c>
      <c r="B1088" s="60" t="s">
        <v>1664</v>
      </c>
      <c r="C1088" s="54">
        <v>550</v>
      </c>
      <c r="D1088" s="73" t="s">
        <v>684</v>
      </c>
      <c r="E1088" s="60"/>
      <c r="H1088" s="60" t="s">
        <v>741</v>
      </c>
      <c r="I1088" s="60" t="s">
        <v>803</v>
      </c>
      <c r="J1088" s="57"/>
      <c r="K1088" s="57"/>
      <c r="L1088" s="57"/>
      <c r="M1088" s="60"/>
      <c r="N1088" s="60" t="s">
        <v>11</v>
      </c>
      <c r="O1088" s="60"/>
      <c r="P1088" s="53" t="s">
        <v>796</v>
      </c>
      <c r="Q1088" s="63" t="s">
        <v>753</v>
      </c>
      <c r="R1088" s="56"/>
    </row>
    <row r="1089" spans="1:18" s="53" customFormat="1" ht="12" customHeight="1" x14ac:dyDescent="0.25">
      <c r="A1089" s="62">
        <v>998185</v>
      </c>
      <c r="B1089" s="60" t="s">
        <v>1665</v>
      </c>
      <c r="C1089" s="54">
        <v>299</v>
      </c>
      <c r="D1089" s="73" t="s">
        <v>723</v>
      </c>
      <c r="E1089" s="60" t="s">
        <v>728</v>
      </c>
      <c r="H1089" s="60" t="s">
        <v>886</v>
      </c>
      <c r="I1089" s="60"/>
      <c r="J1089" s="57"/>
      <c r="K1089" s="57"/>
      <c r="L1089" s="57"/>
      <c r="M1089" s="60"/>
      <c r="N1089" s="60" t="s">
        <v>11</v>
      </c>
      <c r="O1089" s="60"/>
      <c r="P1089" s="53" t="s">
        <v>807</v>
      </c>
      <c r="Q1089" s="63" t="s">
        <v>753</v>
      </c>
      <c r="R1089" s="56"/>
    </row>
    <row r="1090" spans="1:18" s="53" customFormat="1" ht="12" customHeight="1" x14ac:dyDescent="0.25">
      <c r="A1090" s="62">
        <v>437266</v>
      </c>
      <c r="B1090" s="60" t="s">
        <v>1666</v>
      </c>
      <c r="C1090" s="54">
        <v>350</v>
      </c>
      <c r="D1090" s="73" t="s">
        <v>696</v>
      </c>
      <c r="E1090" s="60" t="s">
        <v>728</v>
      </c>
      <c r="H1090" s="60" t="s">
        <v>21</v>
      </c>
      <c r="I1090" s="60"/>
      <c r="J1090" s="57"/>
      <c r="K1090" s="57"/>
      <c r="L1090" s="57"/>
      <c r="M1090" s="60"/>
      <c r="N1090" s="60" t="s">
        <v>94</v>
      </c>
      <c r="O1090" s="60"/>
      <c r="P1090" s="53" t="s">
        <v>1144</v>
      </c>
      <c r="Q1090" s="63" t="s">
        <v>753</v>
      </c>
      <c r="R1090" s="56"/>
    </row>
    <row r="1091" spans="1:18" s="53" customFormat="1" ht="12" customHeight="1" x14ac:dyDescent="0.25">
      <c r="A1091" s="62">
        <v>417266</v>
      </c>
      <c r="B1091" s="60" t="s">
        <v>1667</v>
      </c>
      <c r="C1091" s="54">
        <v>199</v>
      </c>
      <c r="D1091" s="73" t="s">
        <v>696</v>
      </c>
      <c r="E1091" s="60" t="s">
        <v>728</v>
      </c>
      <c r="H1091" s="60" t="s">
        <v>21</v>
      </c>
      <c r="I1091" s="60"/>
      <c r="J1091" s="57"/>
      <c r="K1091" s="57"/>
      <c r="L1091" s="57"/>
      <c r="M1091" s="60"/>
      <c r="N1091" s="60" t="s">
        <v>94</v>
      </c>
      <c r="O1091" s="60"/>
      <c r="P1091" s="53" t="s">
        <v>1205</v>
      </c>
      <c r="Q1091" s="63" t="s">
        <v>753</v>
      </c>
      <c r="R1091" s="56"/>
    </row>
    <row r="1092" spans="1:18" s="53" customFormat="1" ht="12" customHeight="1" x14ac:dyDescent="0.25">
      <c r="A1092" s="62">
        <v>667266</v>
      </c>
      <c r="B1092" s="60" t="s">
        <v>1668</v>
      </c>
      <c r="C1092" s="54">
        <v>250</v>
      </c>
      <c r="D1092" s="73" t="s">
        <v>719</v>
      </c>
      <c r="E1092" s="60" t="s">
        <v>728</v>
      </c>
      <c r="H1092" s="60" t="s">
        <v>21</v>
      </c>
      <c r="I1092" s="60"/>
      <c r="J1092" s="57"/>
      <c r="K1092" s="57"/>
      <c r="L1092" s="57"/>
      <c r="M1092" s="60"/>
      <c r="N1092" s="60" t="s">
        <v>94</v>
      </c>
      <c r="O1092" s="60"/>
      <c r="P1092" s="53" t="s">
        <v>1239</v>
      </c>
      <c r="Q1092" s="63" t="s">
        <v>753</v>
      </c>
      <c r="R1092" s="56"/>
    </row>
    <row r="1093" spans="1:18" s="53" customFormat="1" ht="12" customHeight="1" x14ac:dyDescent="0.25">
      <c r="A1093" s="62">
        <v>377266</v>
      </c>
      <c r="B1093" s="60" t="s">
        <v>1669</v>
      </c>
      <c r="C1093" s="54">
        <v>199</v>
      </c>
      <c r="D1093" s="73" t="s">
        <v>723</v>
      </c>
      <c r="E1093" s="60" t="s">
        <v>728</v>
      </c>
      <c r="H1093" s="60" t="s">
        <v>21</v>
      </c>
      <c r="I1093" s="60"/>
      <c r="J1093" s="57"/>
      <c r="K1093" s="57"/>
      <c r="L1093" s="57"/>
      <c r="M1093" s="60"/>
      <c r="N1093" s="60" t="s">
        <v>94</v>
      </c>
      <c r="O1093" s="60"/>
      <c r="P1093" s="53" t="s">
        <v>687</v>
      </c>
      <c r="Q1093" s="63" t="s">
        <v>753</v>
      </c>
      <c r="R1093" s="56"/>
    </row>
    <row r="1094" spans="1:18" s="53" customFormat="1" ht="12" customHeight="1" x14ac:dyDescent="0.25">
      <c r="A1094" s="62">
        <v>727266</v>
      </c>
      <c r="B1094" s="60" t="s">
        <v>1670</v>
      </c>
      <c r="C1094" s="54">
        <v>475</v>
      </c>
      <c r="D1094" s="73" t="s">
        <v>723</v>
      </c>
      <c r="E1094" s="60"/>
      <c r="H1094" s="60" t="s">
        <v>21</v>
      </c>
      <c r="I1094" s="60"/>
      <c r="J1094" s="57"/>
      <c r="K1094" s="57"/>
      <c r="L1094" s="57"/>
      <c r="M1094" s="60"/>
      <c r="N1094" s="60" t="s">
        <v>94</v>
      </c>
      <c r="O1094" s="60"/>
      <c r="P1094" s="53" t="s">
        <v>1264</v>
      </c>
      <c r="Q1094" s="63" t="s">
        <v>753</v>
      </c>
      <c r="R1094" s="56"/>
    </row>
    <row r="1095" spans="1:18" s="53" customFormat="1" ht="12" customHeight="1" x14ac:dyDescent="0.25">
      <c r="A1095" s="62">
        <v>290266</v>
      </c>
      <c r="B1095" s="60" t="s">
        <v>1671</v>
      </c>
      <c r="C1095" s="54">
        <v>550</v>
      </c>
      <c r="D1095" s="73" t="s">
        <v>723</v>
      </c>
      <c r="E1095" s="60" t="s">
        <v>728</v>
      </c>
      <c r="H1095" s="60" t="s">
        <v>21</v>
      </c>
      <c r="I1095" s="60"/>
      <c r="J1095" s="57"/>
      <c r="K1095" s="57"/>
      <c r="L1095" s="57"/>
      <c r="M1095" s="60"/>
      <c r="N1095" s="60" t="s">
        <v>11</v>
      </c>
      <c r="O1095" s="60"/>
      <c r="P1095" s="53" t="s">
        <v>706</v>
      </c>
      <c r="Q1095" s="63" t="s">
        <v>753</v>
      </c>
      <c r="R1095" s="56"/>
    </row>
    <row r="1096" spans="1:18" s="53" customFormat="1" ht="12" customHeight="1" x14ac:dyDescent="0.25">
      <c r="A1096" s="62">
        <v>297266</v>
      </c>
      <c r="B1096" s="60" t="s">
        <v>1672</v>
      </c>
      <c r="C1096" s="54">
        <v>585</v>
      </c>
      <c r="D1096" s="73" t="s">
        <v>723</v>
      </c>
      <c r="E1096" s="60" t="s">
        <v>728</v>
      </c>
      <c r="H1096" s="60" t="s">
        <v>21</v>
      </c>
      <c r="I1096" s="60"/>
      <c r="J1096" s="57"/>
      <c r="K1096" s="57"/>
      <c r="L1096" s="57"/>
      <c r="M1096" s="60"/>
      <c r="N1096" s="60" t="s">
        <v>11</v>
      </c>
      <c r="O1096" s="60"/>
      <c r="P1096" s="53" t="s">
        <v>706</v>
      </c>
      <c r="Q1096" s="63" t="s">
        <v>753</v>
      </c>
      <c r="R1096" s="56"/>
    </row>
    <row r="1097" spans="1:18" s="53" customFormat="1" ht="12" customHeight="1" x14ac:dyDescent="0.25">
      <c r="A1097" s="62">
        <v>997266</v>
      </c>
      <c r="B1097" s="60" t="s">
        <v>1673</v>
      </c>
      <c r="C1097" s="54">
        <v>299</v>
      </c>
      <c r="D1097" s="73" t="s">
        <v>723</v>
      </c>
      <c r="E1097" s="60" t="s">
        <v>728</v>
      </c>
      <c r="H1097" s="60" t="s">
        <v>21</v>
      </c>
      <c r="I1097" s="60"/>
      <c r="J1097" s="57"/>
      <c r="K1097" s="57"/>
      <c r="L1097" s="57"/>
      <c r="M1097" s="60"/>
      <c r="N1097" s="60" t="s">
        <v>11</v>
      </c>
      <c r="O1097" s="60"/>
      <c r="P1097" s="53" t="s">
        <v>742</v>
      </c>
      <c r="Q1097" s="63" t="s">
        <v>753</v>
      </c>
      <c r="R1097" s="56"/>
    </row>
    <row r="1098" spans="1:18" s="53" customFormat="1" ht="12" customHeight="1" x14ac:dyDescent="0.25">
      <c r="A1098" s="62">
        <v>437672</v>
      </c>
      <c r="B1098" s="60" t="s">
        <v>1674</v>
      </c>
      <c r="C1098" s="54">
        <v>350</v>
      </c>
      <c r="D1098" s="73" t="s">
        <v>678</v>
      </c>
      <c r="E1098" s="60"/>
      <c r="H1098" s="60" t="s">
        <v>850</v>
      </c>
      <c r="I1098" s="60"/>
      <c r="J1098" s="57"/>
      <c r="K1098" s="57"/>
      <c r="L1098" s="57"/>
      <c r="M1098" s="60"/>
      <c r="N1098" s="60" t="s">
        <v>94</v>
      </c>
      <c r="O1098" s="60"/>
      <c r="P1098" s="53" t="s">
        <v>1144</v>
      </c>
      <c r="Q1098" s="63" t="s">
        <v>753</v>
      </c>
      <c r="R1098" s="56"/>
    </row>
    <row r="1099" spans="1:18" s="53" customFormat="1" ht="12" customHeight="1" x14ac:dyDescent="0.25">
      <c r="A1099" s="62">
        <v>417672</v>
      </c>
      <c r="B1099" s="60" t="s">
        <v>1675</v>
      </c>
      <c r="C1099" s="54">
        <v>199</v>
      </c>
      <c r="D1099" s="73" t="s">
        <v>678</v>
      </c>
      <c r="E1099" s="60"/>
      <c r="H1099" s="60" t="s">
        <v>850</v>
      </c>
      <c r="I1099" s="60"/>
      <c r="J1099" s="57"/>
      <c r="K1099" s="57"/>
      <c r="L1099" s="57"/>
      <c r="M1099" s="60"/>
      <c r="N1099" s="60" t="s">
        <v>94</v>
      </c>
      <c r="O1099" s="60"/>
      <c r="P1099" s="53" t="s">
        <v>1239</v>
      </c>
      <c r="Q1099" s="63" t="s">
        <v>753</v>
      </c>
      <c r="R1099" s="56"/>
    </row>
    <row r="1100" spans="1:18" s="53" customFormat="1" ht="12" customHeight="1" x14ac:dyDescent="0.25">
      <c r="A1100" s="62">
        <v>667672</v>
      </c>
      <c r="B1100" s="60" t="s">
        <v>1676</v>
      </c>
      <c r="C1100" s="54">
        <v>250</v>
      </c>
      <c r="D1100" s="73" t="s">
        <v>678</v>
      </c>
      <c r="E1100" s="60"/>
      <c r="H1100" s="60" t="s">
        <v>850</v>
      </c>
      <c r="I1100" s="60"/>
      <c r="J1100" s="57"/>
      <c r="K1100" s="57"/>
      <c r="L1100" s="57"/>
      <c r="M1100" s="60"/>
      <c r="N1100" s="60" t="s">
        <v>94</v>
      </c>
      <c r="O1100" s="60"/>
      <c r="P1100" s="53" t="s">
        <v>1205</v>
      </c>
      <c r="Q1100" s="63" t="s">
        <v>753</v>
      </c>
      <c r="R1100" s="56"/>
    </row>
    <row r="1101" spans="1:18" s="53" customFormat="1" ht="12" customHeight="1" x14ac:dyDescent="0.25">
      <c r="A1101" s="62">
        <v>377672</v>
      </c>
      <c r="B1101" s="60" t="s">
        <v>1677</v>
      </c>
      <c r="C1101" s="54">
        <v>199</v>
      </c>
      <c r="D1101" s="73" t="s">
        <v>678</v>
      </c>
      <c r="E1101" s="60"/>
      <c r="H1101" s="60" t="s">
        <v>850</v>
      </c>
      <c r="I1101" s="60"/>
      <c r="J1101" s="57"/>
      <c r="K1101" s="57"/>
      <c r="L1101" s="57"/>
      <c r="M1101" s="60"/>
      <c r="N1101" s="60" t="s">
        <v>94</v>
      </c>
      <c r="O1101" s="60"/>
      <c r="P1101" s="53" t="s">
        <v>687</v>
      </c>
      <c r="Q1101" s="63" t="s">
        <v>753</v>
      </c>
      <c r="R1101" s="56"/>
    </row>
    <row r="1102" spans="1:18" s="53" customFormat="1" ht="12" customHeight="1" x14ac:dyDescent="0.25">
      <c r="A1102" s="62">
        <v>727672</v>
      </c>
      <c r="B1102" s="60" t="s">
        <v>1678</v>
      </c>
      <c r="C1102" s="54">
        <v>475</v>
      </c>
      <c r="D1102" s="73" t="s">
        <v>678</v>
      </c>
      <c r="E1102" s="60"/>
      <c r="H1102" s="60" t="s">
        <v>850</v>
      </c>
      <c r="I1102" s="60"/>
      <c r="J1102" s="57"/>
      <c r="K1102" s="57"/>
      <c r="L1102" s="57"/>
      <c r="M1102" s="60"/>
      <c r="N1102" s="60" t="s">
        <v>94</v>
      </c>
      <c r="O1102" s="60"/>
      <c r="P1102" s="53" t="s">
        <v>1264</v>
      </c>
      <c r="Q1102" s="63" t="s">
        <v>753</v>
      </c>
      <c r="R1102" s="56"/>
    </row>
    <row r="1103" spans="1:18" s="53" customFormat="1" ht="12" customHeight="1" x14ac:dyDescent="0.25">
      <c r="A1103" s="62">
        <v>297672</v>
      </c>
      <c r="B1103" s="60" t="s">
        <v>1679</v>
      </c>
      <c r="C1103" s="54">
        <v>585</v>
      </c>
      <c r="D1103" s="73" t="s">
        <v>678</v>
      </c>
      <c r="E1103" s="60"/>
      <c r="H1103" s="60" t="s">
        <v>850</v>
      </c>
      <c r="I1103" s="60"/>
      <c r="J1103" s="57"/>
      <c r="K1103" s="57"/>
      <c r="L1103" s="57"/>
      <c r="M1103" s="60"/>
      <c r="N1103" s="60" t="s">
        <v>11</v>
      </c>
      <c r="O1103" s="60"/>
      <c r="P1103" s="53" t="s">
        <v>706</v>
      </c>
      <c r="Q1103" s="63" t="s">
        <v>753</v>
      </c>
      <c r="R1103" s="56"/>
    </row>
    <row r="1104" spans="1:18" s="53" customFormat="1" ht="12" customHeight="1" x14ac:dyDescent="0.25">
      <c r="A1104" s="62">
        <v>997672</v>
      </c>
      <c r="B1104" s="60" t="s">
        <v>1680</v>
      </c>
      <c r="C1104" s="54">
        <v>299</v>
      </c>
      <c r="D1104" s="73" t="s">
        <v>678</v>
      </c>
      <c r="E1104" s="60"/>
      <c r="H1104" s="60" t="s">
        <v>850</v>
      </c>
      <c r="I1104" s="60"/>
      <c r="J1104" s="57"/>
      <c r="K1104" s="57"/>
      <c r="L1104" s="57"/>
      <c r="M1104" s="60"/>
      <c r="N1104" s="60" t="s">
        <v>11</v>
      </c>
      <c r="O1104" s="60"/>
      <c r="P1104" s="57" t="s">
        <v>742</v>
      </c>
      <c r="Q1104" s="63" t="s">
        <v>753</v>
      </c>
      <c r="R1104" s="56"/>
    </row>
    <row r="1105" spans="1:18" s="53" customFormat="1" ht="12" customHeight="1" x14ac:dyDescent="0.25">
      <c r="A1105" s="62">
        <v>76864</v>
      </c>
      <c r="B1105" s="60" t="s">
        <v>1681</v>
      </c>
      <c r="C1105" s="54">
        <v>225</v>
      </c>
      <c r="D1105" s="73" t="s">
        <v>678</v>
      </c>
      <c r="E1105" s="60"/>
      <c r="H1105" s="60" t="s">
        <v>852</v>
      </c>
      <c r="I1105" s="60"/>
      <c r="J1105" s="57"/>
      <c r="K1105" s="57"/>
      <c r="L1105" s="57"/>
      <c r="M1105" s="60"/>
      <c r="N1105" s="60" t="s">
        <v>94</v>
      </c>
      <c r="O1105" s="60"/>
      <c r="P1105" s="53" t="s">
        <v>1144</v>
      </c>
      <c r="Q1105" s="63" t="s">
        <v>753</v>
      </c>
      <c r="R1105" s="56"/>
    </row>
    <row r="1106" spans="1:18" s="53" customFormat="1" ht="12" customHeight="1" x14ac:dyDescent="0.25">
      <c r="A1106" s="62">
        <v>35864</v>
      </c>
      <c r="B1106" s="60" t="s">
        <v>1682</v>
      </c>
      <c r="C1106" s="54">
        <v>225</v>
      </c>
      <c r="D1106" s="73" t="s">
        <v>678</v>
      </c>
      <c r="E1106" s="60"/>
      <c r="H1106" s="60" t="s">
        <v>852</v>
      </c>
      <c r="I1106" s="60"/>
      <c r="J1106" s="57"/>
      <c r="K1106" s="57"/>
      <c r="L1106" s="57"/>
      <c r="M1106" s="60"/>
      <c r="N1106" s="60" t="s">
        <v>94</v>
      </c>
      <c r="O1106" s="60"/>
      <c r="P1106" s="53" t="s">
        <v>1205</v>
      </c>
      <c r="Q1106" s="63" t="s">
        <v>753</v>
      </c>
      <c r="R1106" s="56"/>
    </row>
    <row r="1107" spans="1:18" s="53" customFormat="1" ht="12" customHeight="1" x14ac:dyDescent="0.25">
      <c r="A1107" s="62">
        <v>77864</v>
      </c>
      <c r="B1107" s="60" t="s">
        <v>1683</v>
      </c>
      <c r="C1107" s="54">
        <v>199</v>
      </c>
      <c r="D1107" s="73" t="s">
        <v>678</v>
      </c>
      <c r="E1107" s="60"/>
      <c r="H1107" s="60" t="s">
        <v>852</v>
      </c>
      <c r="I1107" s="60"/>
      <c r="J1107" s="57"/>
      <c r="K1107" s="57"/>
      <c r="L1107" s="57"/>
      <c r="M1107" s="60"/>
      <c r="N1107" s="60" t="s">
        <v>94</v>
      </c>
      <c r="O1107" s="60"/>
      <c r="P1107" s="53" t="s">
        <v>687</v>
      </c>
      <c r="Q1107" s="63" t="s">
        <v>753</v>
      </c>
      <c r="R1107" s="56"/>
    </row>
    <row r="1108" spans="1:18" s="53" customFormat="1" ht="12" customHeight="1" x14ac:dyDescent="0.25">
      <c r="A1108" s="62">
        <v>39864</v>
      </c>
      <c r="B1108" s="60" t="s">
        <v>1684</v>
      </c>
      <c r="C1108" s="54">
        <v>475</v>
      </c>
      <c r="D1108" s="73" t="s">
        <v>678</v>
      </c>
      <c r="E1108" s="60"/>
      <c r="H1108" s="60" t="s">
        <v>852</v>
      </c>
      <c r="I1108" s="60"/>
      <c r="J1108" s="57"/>
      <c r="K1108" s="57"/>
      <c r="L1108" s="57"/>
      <c r="M1108" s="60"/>
      <c r="N1108" s="60" t="s">
        <v>94</v>
      </c>
      <c r="O1108" s="60"/>
      <c r="P1108" s="53" t="s">
        <v>1264</v>
      </c>
      <c r="Q1108" s="63" t="s">
        <v>753</v>
      </c>
      <c r="R1108" s="56"/>
    </row>
    <row r="1109" spans="1:18" s="53" customFormat="1" ht="12" customHeight="1" x14ac:dyDescent="0.25">
      <c r="A1109" s="62">
        <v>19084</v>
      </c>
      <c r="B1109" s="60" t="s">
        <v>1685</v>
      </c>
      <c r="C1109" s="54">
        <v>299</v>
      </c>
      <c r="D1109" s="73" t="s">
        <v>678</v>
      </c>
      <c r="E1109" s="60"/>
      <c r="H1109" s="60" t="s">
        <v>852</v>
      </c>
      <c r="I1109" s="60"/>
      <c r="J1109" s="57"/>
      <c r="K1109" s="57"/>
      <c r="L1109" s="57"/>
      <c r="M1109" s="60"/>
      <c r="N1109" s="60" t="s">
        <v>11</v>
      </c>
      <c r="O1109" s="60"/>
      <c r="P1109" s="57" t="s">
        <v>706</v>
      </c>
      <c r="Q1109" s="63" t="s">
        <v>753</v>
      </c>
      <c r="R1109" s="56"/>
    </row>
    <row r="1110" spans="1:18" s="53" customFormat="1" ht="12" customHeight="1" x14ac:dyDescent="0.25">
      <c r="A1110" s="62">
        <v>19126</v>
      </c>
      <c r="B1110" s="60" t="s">
        <v>1686</v>
      </c>
      <c r="C1110" s="54">
        <v>550</v>
      </c>
      <c r="D1110" s="73" t="s">
        <v>678</v>
      </c>
      <c r="E1110" s="60"/>
      <c r="H1110" s="60" t="s">
        <v>852</v>
      </c>
      <c r="I1110" s="60"/>
      <c r="J1110" s="57"/>
      <c r="K1110" s="57"/>
      <c r="L1110" s="57"/>
      <c r="M1110" s="60"/>
      <c r="N1110" s="60" t="s">
        <v>11</v>
      </c>
      <c r="O1110" s="60"/>
      <c r="P1110" s="53" t="s">
        <v>706</v>
      </c>
      <c r="Q1110" s="63" t="s">
        <v>753</v>
      </c>
      <c r="R1110" s="56"/>
    </row>
    <row r="1111" spans="1:18" s="53" customFormat="1" ht="12" customHeight="1" x14ac:dyDescent="0.25">
      <c r="A1111" s="62">
        <v>437601</v>
      </c>
      <c r="B1111" s="60" t="s">
        <v>1687</v>
      </c>
      <c r="C1111" s="54">
        <v>300</v>
      </c>
      <c r="D1111" s="73" t="s">
        <v>678</v>
      </c>
      <c r="E1111" s="60"/>
      <c r="H1111" s="60" t="s">
        <v>854</v>
      </c>
      <c r="I1111" s="60"/>
      <c r="J1111" s="57"/>
      <c r="K1111" s="57"/>
      <c r="L1111" s="57"/>
      <c r="M1111" s="60"/>
      <c r="N1111" s="60" t="s">
        <v>94</v>
      </c>
      <c r="O1111" s="60"/>
      <c r="P1111" s="53" t="s">
        <v>1144</v>
      </c>
      <c r="Q1111" s="63" t="s">
        <v>753</v>
      </c>
      <c r="R1111" s="56"/>
    </row>
    <row r="1112" spans="1:18" s="53" customFormat="1" ht="12" customHeight="1" x14ac:dyDescent="0.25">
      <c r="A1112" s="62">
        <v>667601</v>
      </c>
      <c r="B1112" s="60" t="s">
        <v>1688</v>
      </c>
      <c r="C1112" s="54">
        <v>225</v>
      </c>
      <c r="D1112" s="73" t="s">
        <v>678</v>
      </c>
      <c r="E1112" s="60"/>
      <c r="H1112" s="60" t="s">
        <v>854</v>
      </c>
      <c r="I1112" s="60"/>
      <c r="J1112" s="57"/>
      <c r="K1112" s="57"/>
      <c r="L1112" s="57"/>
      <c r="M1112" s="60"/>
      <c r="N1112" s="60" t="s">
        <v>94</v>
      </c>
      <c r="O1112" s="60"/>
      <c r="P1112" s="53" t="s">
        <v>1205</v>
      </c>
      <c r="Q1112" s="63" t="s">
        <v>753</v>
      </c>
      <c r="R1112" s="56"/>
    </row>
    <row r="1113" spans="1:18" s="53" customFormat="1" ht="12" customHeight="1" x14ac:dyDescent="0.25">
      <c r="A1113" s="62">
        <v>657601</v>
      </c>
      <c r="B1113" s="60" t="s">
        <v>1689</v>
      </c>
      <c r="C1113" s="54">
        <v>199</v>
      </c>
      <c r="D1113" s="73" t="s">
        <v>678</v>
      </c>
      <c r="E1113" s="60"/>
      <c r="H1113" s="60" t="s">
        <v>854</v>
      </c>
      <c r="I1113" s="60"/>
      <c r="J1113" s="57"/>
      <c r="K1113" s="57"/>
      <c r="L1113" s="57"/>
      <c r="M1113" s="60"/>
      <c r="N1113" s="60" t="s">
        <v>94</v>
      </c>
      <c r="O1113" s="60"/>
      <c r="P1113" s="53" t="s">
        <v>849</v>
      </c>
      <c r="Q1113" s="63" t="s">
        <v>753</v>
      </c>
      <c r="R1113" s="56"/>
    </row>
    <row r="1114" spans="1:18" s="53" customFormat="1" ht="12" customHeight="1" x14ac:dyDescent="0.25">
      <c r="A1114" s="62">
        <v>377601</v>
      </c>
      <c r="B1114" s="60" t="s">
        <v>1690</v>
      </c>
      <c r="C1114" s="54">
        <v>199</v>
      </c>
      <c r="D1114" s="73" t="s">
        <v>678</v>
      </c>
      <c r="E1114" s="60"/>
      <c r="H1114" s="60" t="s">
        <v>854</v>
      </c>
      <c r="I1114" s="60"/>
      <c r="J1114" s="57"/>
      <c r="K1114" s="57"/>
      <c r="L1114" s="57"/>
      <c r="M1114" s="60"/>
      <c r="N1114" s="60" t="s">
        <v>94</v>
      </c>
      <c r="O1114" s="60"/>
      <c r="P1114" s="53" t="s">
        <v>687</v>
      </c>
      <c r="Q1114" s="63" t="s">
        <v>753</v>
      </c>
      <c r="R1114" s="56"/>
    </row>
    <row r="1115" spans="1:18" s="53" customFormat="1" ht="12" customHeight="1" x14ac:dyDescent="0.25">
      <c r="A1115" s="62">
        <v>291601</v>
      </c>
      <c r="B1115" s="60" t="s">
        <v>1691</v>
      </c>
      <c r="C1115" s="54">
        <v>349</v>
      </c>
      <c r="D1115" s="73" t="s">
        <v>678</v>
      </c>
      <c r="E1115" s="60"/>
      <c r="H1115" s="60" t="s">
        <v>854</v>
      </c>
      <c r="I1115" s="60"/>
      <c r="J1115" s="57"/>
      <c r="K1115" s="57"/>
      <c r="L1115" s="57"/>
      <c r="M1115" s="60"/>
      <c r="N1115" s="60" t="s">
        <v>11</v>
      </c>
      <c r="O1115" s="60"/>
      <c r="P1115" s="57" t="s">
        <v>706</v>
      </c>
      <c r="Q1115" s="63" t="s">
        <v>753</v>
      </c>
      <c r="R1115" s="56"/>
    </row>
    <row r="1116" spans="1:18" s="53" customFormat="1" ht="12" customHeight="1" x14ac:dyDescent="0.25">
      <c r="A1116" s="62">
        <v>297601</v>
      </c>
      <c r="B1116" s="60" t="s">
        <v>1692</v>
      </c>
      <c r="C1116" s="54">
        <v>575</v>
      </c>
      <c r="D1116" s="73" t="s">
        <v>678</v>
      </c>
      <c r="E1116" s="60"/>
      <c r="H1116" s="60" t="s">
        <v>854</v>
      </c>
      <c r="I1116" s="60"/>
      <c r="J1116" s="57"/>
      <c r="K1116" s="57"/>
      <c r="L1116" s="57"/>
      <c r="M1116" s="60"/>
      <c r="N1116" s="60" t="s">
        <v>11</v>
      </c>
      <c r="O1116" s="60"/>
      <c r="P1116" s="53" t="s">
        <v>706</v>
      </c>
      <c r="Q1116" s="63" t="s">
        <v>753</v>
      </c>
      <c r="R1116" s="56"/>
    </row>
    <row r="1117" spans="1:18" s="53" customFormat="1" ht="12" customHeight="1" x14ac:dyDescent="0.25">
      <c r="A1117" s="62">
        <v>997601</v>
      </c>
      <c r="B1117" s="60" t="s">
        <v>1693</v>
      </c>
      <c r="C1117" s="54">
        <v>299</v>
      </c>
      <c r="D1117" s="73" t="s">
        <v>678</v>
      </c>
      <c r="E1117" s="60"/>
      <c r="H1117" s="60" t="s">
        <v>854</v>
      </c>
      <c r="I1117" s="60"/>
      <c r="J1117" s="57"/>
      <c r="K1117" s="57"/>
      <c r="L1117" s="57"/>
      <c r="M1117" s="60"/>
      <c r="N1117" s="60" t="s">
        <v>11</v>
      </c>
      <c r="O1117" s="60"/>
      <c r="P1117" s="53" t="s">
        <v>742</v>
      </c>
      <c r="Q1117" s="63" t="s">
        <v>753</v>
      </c>
      <c r="R1117" s="56"/>
    </row>
    <row r="1118" spans="1:18" s="53" customFormat="1" ht="12" customHeight="1" x14ac:dyDescent="0.25">
      <c r="A1118" s="62">
        <v>267601</v>
      </c>
      <c r="B1118" s="60" t="s">
        <v>1694</v>
      </c>
      <c r="C1118" s="54">
        <v>375</v>
      </c>
      <c r="D1118" s="73" t="s">
        <v>678</v>
      </c>
      <c r="E1118" s="60"/>
      <c r="H1118" s="60" t="s">
        <v>854</v>
      </c>
      <c r="I1118" s="60"/>
      <c r="J1118" s="57"/>
      <c r="K1118" s="57"/>
      <c r="L1118" s="57"/>
      <c r="M1118" s="60"/>
      <c r="N1118" s="60" t="s">
        <v>11</v>
      </c>
      <c r="O1118" s="60"/>
      <c r="P1118" s="53" t="s">
        <v>796</v>
      </c>
      <c r="Q1118" s="63" t="s">
        <v>753</v>
      </c>
      <c r="R1118" s="56"/>
    </row>
    <row r="1119" spans="1:18" s="53" customFormat="1" ht="12" customHeight="1" x14ac:dyDescent="0.25">
      <c r="A1119" s="62">
        <v>291514</v>
      </c>
      <c r="B1119" s="60" t="s">
        <v>1695</v>
      </c>
      <c r="C1119" s="54">
        <v>750</v>
      </c>
      <c r="D1119" s="73" t="s">
        <v>678</v>
      </c>
      <c r="E1119" s="60"/>
      <c r="H1119" s="60" t="s">
        <v>21</v>
      </c>
      <c r="I1119" s="60" t="s">
        <v>854</v>
      </c>
      <c r="J1119" s="60" t="s">
        <v>850</v>
      </c>
      <c r="K1119" s="57"/>
      <c r="L1119" s="57"/>
      <c r="M1119" s="60"/>
      <c r="N1119" s="60" t="s">
        <v>11</v>
      </c>
      <c r="O1119" s="60"/>
      <c r="P1119" s="53" t="s">
        <v>706</v>
      </c>
      <c r="Q1119" s="63" t="s">
        <v>753</v>
      </c>
      <c r="R1119" s="56"/>
    </row>
    <row r="1120" spans="1:18" s="53" customFormat="1" ht="12" customHeight="1" x14ac:dyDescent="0.25">
      <c r="A1120" s="62">
        <v>297514</v>
      </c>
      <c r="B1120" s="60" t="s">
        <v>1696</v>
      </c>
      <c r="C1120" s="54">
        <v>575</v>
      </c>
      <c r="D1120" s="73" t="s">
        <v>696</v>
      </c>
      <c r="E1120" s="60" t="s">
        <v>728</v>
      </c>
      <c r="H1120" s="60" t="s">
        <v>21</v>
      </c>
      <c r="I1120" s="60" t="s">
        <v>854</v>
      </c>
      <c r="J1120" s="60" t="s">
        <v>850</v>
      </c>
      <c r="K1120" s="57"/>
      <c r="L1120" s="57"/>
      <c r="M1120" s="60"/>
      <c r="N1120" s="60" t="s">
        <v>11</v>
      </c>
      <c r="O1120" s="60"/>
      <c r="P1120" s="53" t="s">
        <v>706</v>
      </c>
      <c r="Q1120" s="63" t="s">
        <v>753</v>
      </c>
      <c r="R1120" s="56"/>
    </row>
    <row r="1121" spans="1:18" s="53" customFormat="1" ht="12" customHeight="1" x14ac:dyDescent="0.25">
      <c r="A1121" s="62">
        <v>997616</v>
      </c>
      <c r="B1121" s="60" t="s">
        <v>1697</v>
      </c>
      <c r="C1121" s="54">
        <v>385</v>
      </c>
      <c r="D1121" s="73" t="s">
        <v>678</v>
      </c>
      <c r="E1121" s="60"/>
      <c r="H1121" s="60" t="s">
        <v>21</v>
      </c>
      <c r="I1121" s="60" t="s">
        <v>854</v>
      </c>
      <c r="J1121" s="60" t="s">
        <v>850</v>
      </c>
      <c r="K1121" s="57"/>
      <c r="L1121" s="57"/>
      <c r="M1121" s="60"/>
      <c r="N1121" s="60" t="s">
        <v>11</v>
      </c>
      <c r="O1121" s="60"/>
      <c r="P1121" s="53" t="s">
        <v>804</v>
      </c>
      <c r="Q1121" s="63" t="s">
        <v>753</v>
      </c>
      <c r="R1121" s="56"/>
    </row>
    <row r="1122" spans="1:18" s="53" customFormat="1" ht="12" customHeight="1" x14ac:dyDescent="0.25">
      <c r="A1122" s="62">
        <v>997617</v>
      </c>
      <c r="B1122" s="60" t="s">
        <v>1698</v>
      </c>
      <c r="C1122" s="54">
        <v>385</v>
      </c>
      <c r="D1122" s="73" t="s">
        <v>678</v>
      </c>
      <c r="E1122" s="60"/>
      <c r="H1122" s="60" t="s">
        <v>21</v>
      </c>
      <c r="I1122" s="60" t="s">
        <v>854</v>
      </c>
      <c r="J1122" s="60" t="s">
        <v>850</v>
      </c>
      <c r="K1122" s="57"/>
      <c r="L1122" s="57"/>
      <c r="M1122" s="60"/>
      <c r="N1122" s="60" t="s">
        <v>11</v>
      </c>
      <c r="O1122" s="60"/>
      <c r="P1122" s="53" t="s">
        <v>804</v>
      </c>
      <c r="Q1122" s="63" t="s">
        <v>753</v>
      </c>
      <c r="R1122" s="56"/>
    </row>
    <row r="1123" spans="1:18" s="53" customFormat="1" ht="12" customHeight="1" x14ac:dyDescent="0.25">
      <c r="A1123" s="62">
        <v>427387</v>
      </c>
      <c r="B1123" s="60" t="s">
        <v>1699</v>
      </c>
      <c r="C1123" s="54">
        <v>275</v>
      </c>
      <c r="D1123" s="73" t="s">
        <v>696</v>
      </c>
      <c r="E1123" s="60" t="s">
        <v>728</v>
      </c>
      <c r="H1123" s="60" t="s">
        <v>738</v>
      </c>
      <c r="I1123" s="60"/>
      <c r="J1123" s="57"/>
      <c r="K1123" s="57"/>
      <c r="L1123" s="57"/>
      <c r="M1123" s="60"/>
      <c r="N1123" s="60" t="s">
        <v>94</v>
      </c>
      <c r="O1123" s="60"/>
      <c r="P1123" s="53" t="s">
        <v>1144</v>
      </c>
      <c r="Q1123" s="63" t="s">
        <v>753</v>
      </c>
      <c r="R1123" s="56"/>
    </row>
    <row r="1124" spans="1:18" s="53" customFormat="1" ht="12" customHeight="1" x14ac:dyDescent="0.25">
      <c r="A1124" s="62">
        <v>660387</v>
      </c>
      <c r="B1124" s="60" t="s">
        <v>1700</v>
      </c>
      <c r="C1124" s="54">
        <v>300</v>
      </c>
      <c r="D1124" s="73" t="s">
        <v>696</v>
      </c>
      <c r="E1124" s="60" t="s">
        <v>728</v>
      </c>
      <c r="H1124" s="60" t="s">
        <v>738</v>
      </c>
      <c r="I1124" s="60"/>
      <c r="J1124" s="57"/>
      <c r="K1124" s="57"/>
      <c r="L1124" s="57"/>
      <c r="M1124" s="60"/>
      <c r="N1124" s="60" t="s">
        <v>94</v>
      </c>
      <c r="O1124" s="60"/>
      <c r="P1124" s="53" t="s">
        <v>1205</v>
      </c>
      <c r="Q1124" s="63" t="s">
        <v>753</v>
      </c>
      <c r="R1124" s="56"/>
    </row>
    <row r="1125" spans="1:18" s="53" customFormat="1" ht="12" customHeight="1" x14ac:dyDescent="0.25">
      <c r="A1125" s="62">
        <v>377387</v>
      </c>
      <c r="B1125" s="60" t="s">
        <v>1701</v>
      </c>
      <c r="C1125" s="54">
        <v>215</v>
      </c>
      <c r="D1125" s="73" t="s">
        <v>723</v>
      </c>
      <c r="E1125" s="60" t="s">
        <v>728</v>
      </c>
      <c r="H1125" s="60" t="s">
        <v>738</v>
      </c>
      <c r="I1125" s="60"/>
      <c r="J1125" s="57"/>
      <c r="K1125" s="57"/>
      <c r="L1125" s="57"/>
      <c r="M1125" s="60"/>
      <c r="N1125" s="60" t="s">
        <v>94</v>
      </c>
      <c r="O1125" s="60"/>
      <c r="P1125" s="53" t="s">
        <v>687</v>
      </c>
      <c r="Q1125" s="63" t="s">
        <v>753</v>
      </c>
      <c r="R1125" s="56"/>
    </row>
    <row r="1126" spans="1:18" s="53" customFormat="1" ht="12" customHeight="1" x14ac:dyDescent="0.25">
      <c r="A1126" s="62">
        <v>297387</v>
      </c>
      <c r="B1126" s="60" t="s">
        <v>1702</v>
      </c>
      <c r="C1126" s="54">
        <v>575</v>
      </c>
      <c r="D1126" s="73" t="s">
        <v>723</v>
      </c>
      <c r="E1126" s="60" t="s">
        <v>728</v>
      </c>
      <c r="H1126" s="60" t="s">
        <v>738</v>
      </c>
      <c r="I1126" s="60"/>
      <c r="J1126" s="57"/>
      <c r="K1126" s="57"/>
      <c r="L1126" s="57"/>
      <c r="M1126" s="60"/>
      <c r="N1126" s="60" t="s">
        <v>11</v>
      </c>
      <c r="O1126" s="60"/>
      <c r="P1126" s="53" t="s">
        <v>706</v>
      </c>
      <c r="Q1126" s="63" t="s">
        <v>753</v>
      </c>
      <c r="R1126" s="56"/>
    </row>
    <row r="1127" spans="1:18" s="53" customFormat="1" ht="12" customHeight="1" x14ac:dyDescent="0.25">
      <c r="A1127" s="62">
        <v>997387</v>
      </c>
      <c r="B1127" s="60" t="s">
        <v>1703</v>
      </c>
      <c r="C1127" s="54">
        <v>385</v>
      </c>
      <c r="D1127" s="73" t="s">
        <v>723</v>
      </c>
      <c r="E1127" s="60" t="s">
        <v>728</v>
      </c>
      <c r="H1127" s="60" t="s">
        <v>738</v>
      </c>
      <c r="I1127" s="60"/>
      <c r="J1127" s="57"/>
      <c r="K1127" s="57"/>
      <c r="L1127" s="57"/>
      <c r="M1127" s="60"/>
      <c r="N1127" s="60" t="s">
        <v>11</v>
      </c>
      <c r="O1127" s="60"/>
      <c r="P1127" s="53" t="s">
        <v>742</v>
      </c>
      <c r="Q1127" s="63" t="s">
        <v>753</v>
      </c>
      <c r="R1127" s="56"/>
    </row>
    <row r="1128" spans="1:18" s="53" customFormat="1" ht="12" customHeight="1" x14ac:dyDescent="0.25">
      <c r="A1128" s="62">
        <v>267387</v>
      </c>
      <c r="B1128" s="60" t="s">
        <v>1704</v>
      </c>
      <c r="C1128" s="54">
        <v>399</v>
      </c>
      <c r="D1128" s="73" t="s">
        <v>678</v>
      </c>
      <c r="E1128" s="60"/>
      <c r="H1128" s="60" t="s">
        <v>738</v>
      </c>
      <c r="I1128" s="60"/>
      <c r="J1128" s="57"/>
      <c r="K1128" s="57"/>
      <c r="L1128" s="57"/>
      <c r="M1128" s="60"/>
      <c r="N1128" s="60" t="s">
        <v>11</v>
      </c>
      <c r="O1128" s="60"/>
      <c r="P1128" s="57" t="s">
        <v>796</v>
      </c>
      <c r="Q1128" s="63" t="s">
        <v>753</v>
      </c>
      <c r="R1128" s="56"/>
    </row>
    <row r="1129" spans="1:18" s="53" customFormat="1" ht="12" customHeight="1" x14ac:dyDescent="0.25">
      <c r="A1129" s="62">
        <v>438445</v>
      </c>
      <c r="B1129" s="60" t="s">
        <v>1705</v>
      </c>
      <c r="C1129" s="54">
        <v>300</v>
      </c>
      <c r="D1129" s="73" t="s">
        <v>723</v>
      </c>
      <c r="E1129" s="60" t="s">
        <v>728</v>
      </c>
      <c r="H1129" s="60" t="s">
        <v>865</v>
      </c>
      <c r="I1129" s="60"/>
      <c r="J1129" s="57"/>
      <c r="K1129" s="57"/>
      <c r="L1129" s="57"/>
      <c r="M1129" s="60"/>
      <c r="N1129" s="60" t="s">
        <v>94</v>
      </c>
      <c r="O1129" s="60" t="s">
        <v>1706</v>
      </c>
      <c r="P1129" s="53" t="s">
        <v>1144</v>
      </c>
      <c r="Q1129" s="63" t="s">
        <v>753</v>
      </c>
      <c r="R1129" s="56"/>
    </row>
    <row r="1130" spans="1:18" s="53" customFormat="1" ht="12" customHeight="1" x14ac:dyDescent="0.25">
      <c r="A1130" s="62">
        <v>668445</v>
      </c>
      <c r="B1130" s="60" t="s">
        <v>1707</v>
      </c>
      <c r="C1130" s="54">
        <v>225</v>
      </c>
      <c r="D1130" s="73" t="s">
        <v>740</v>
      </c>
      <c r="E1130" s="60" t="s">
        <v>728</v>
      </c>
      <c r="H1130" s="60" t="s">
        <v>865</v>
      </c>
      <c r="I1130" s="60"/>
      <c r="J1130" s="57"/>
      <c r="K1130" s="57"/>
      <c r="L1130" s="57"/>
      <c r="M1130" s="60"/>
      <c r="N1130" s="60" t="s">
        <v>94</v>
      </c>
      <c r="O1130" s="60"/>
      <c r="P1130" s="53" t="s">
        <v>1205</v>
      </c>
      <c r="Q1130" s="63" t="s">
        <v>753</v>
      </c>
      <c r="R1130" s="56"/>
    </row>
    <row r="1131" spans="1:18" s="53" customFormat="1" ht="12" customHeight="1" x14ac:dyDescent="0.25">
      <c r="A1131" s="62">
        <v>667049</v>
      </c>
      <c r="B1131" s="60" t="s">
        <v>1708</v>
      </c>
      <c r="C1131" s="54">
        <v>225</v>
      </c>
      <c r="D1131" s="73" t="s">
        <v>678</v>
      </c>
      <c r="E1131" s="60"/>
      <c r="H1131" s="60" t="s">
        <v>832</v>
      </c>
      <c r="I1131" s="60"/>
      <c r="J1131" s="57"/>
      <c r="K1131" s="57"/>
      <c r="L1131" s="57"/>
      <c r="M1131" s="60"/>
      <c r="N1131" s="60" t="s">
        <v>94</v>
      </c>
      <c r="O1131" s="60"/>
      <c r="P1131" s="53" t="s">
        <v>1205</v>
      </c>
      <c r="Q1131" s="63" t="s">
        <v>753</v>
      </c>
      <c r="R1131" s="56"/>
    </row>
    <row r="1132" spans="1:18" s="53" customFormat="1" ht="12" customHeight="1" x14ac:dyDescent="0.25">
      <c r="A1132" s="62">
        <v>78862</v>
      </c>
      <c r="B1132" s="60" t="s">
        <v>1709</v>
      </c>
      <c r="C1132" s="54">
        <v>250</v>
      </c>
      <c r="D1132" s="73" t="s">
        <v>723</v>
      </c>
      <c r="E1132" s="60" t="s">
        <v>728</v>
      </c>
      <c r="H1132" s="60" t="s">
        <v>832</v>
      </c>
      <c r="I1132" s="60"/>
      <c r="J1132" s="57"/>
      <c r="K1132" s="57"/>
      <c r="L1132" s="57"/>
      <c r="M1132" s="60"/>
      <c r="N1132" s="60" t="s">
        <v>94</v>
      </c>
      <c r="O1132" s="60"/>
      <c r="P1132" s="53" t="s">
        <v>1144</v>
      </c>
      <c r="Q1132" s="63" t="s">
        <v>753</v>
      </c>
      <c r="R1132" s="56"/>
    </row>
    <row r="1133" spans="1:18" s="53" customFormat="1" ht="12" customHeight="1" x14ac:dyDescent="0.25">
      <c r="A1133" s="62">
        <v>75862</v>
      </c>
      <c r="B1133" s="60" t="s">
        <v>1710</v>
      </c>
      <c r="C1133" s="54">
        <v>150</v>
      </c>
      <c r="D1133" s="73" t="s">
        <v>723</v>
      </c>
      <c r="E1133" s="60" t="s">
        <v>728</v>
      </c>
      <c r="H1133" s="60" t="s">
        <v>832</v>
      </c>
      <c r="I1133" s="60"/>
      <c r="J1133" s="57"/>
      <c r="K1133" s="57"/>
      <c r="L1133" s="57"/>
      <c r="M1133" s="60"/>
      <c r="N1133" s="60" t="s">
        <v>94</v>
      </c>
      <c r="O1133" s="60"/>
      <c r="P1133" s="53" t="s">
        <v>1239</v>
      </c>
      <c r="Q1133" s="63" t="s">
        <v>753</v>
      </c>
      <c r="R1133" s="56"/>
    </row>
    <row r="1134" spans="1:18" s="53" customFormat="1" ht="12" customHeight="1" x14ac:dyDescent="0.25">
      <c r="A1134" s="62">
        <v>35862</v>
      </c>
      <c r="B1134" s="60" t="s">
        <v>1711</v>
      </c>
      <c r="C1134" s="54">
        <v>250</v>
      </c>
      <c r="D1134" s="73" t="s">
        <v>723</v>
      </c>
      <c r="E1134" s="60" t="s">
        <v>728</v>
      </c>
      <c r="H1134" s="60" t="s">
        <v>832</v>
      </c>
      <c r="I1134" s="60"/>
      <c r="J1134" s="57"/>
      <c r="K1134" s="57"/>
      <c r="L1134" s="57"/>
      <c r="M1134" s="60"/>
      <c r="N1134" s="60" t="s">
        <v>94</v>
      </c>
      <c r="O1134" s="60"/>
      <c r="P1134" s="53" t="s">
        <v>1205</v>
      </c>
      <c r="Q1134" s="63" t="s">
        <v>753</v>
      </c>
      <c r="R1134" s="56"/>
    </row>
    <row r="1135" spans="1:18" s="53" customFormat="1" ht="12" customHeight="1" x14ac:dyDescent="0.25">
      <c r="A1135" s="62">
        <v>77862</v>
      </c>
      <c r="B1135" s="60" t="s">
        <v>1712</v>
      </c>
      <c r="C1135" s="54">
        <v>199</v>
      </c>
      <c r="D1135" s="73" t="s">
        <v>678</v>
      </c>
      <c r="E1135" s="60"/>
      <c r="H1135" s="60" t="s">
        <v>832</v>
      </c>
      <c r="I1135" s="60"/>
      <c r="J1135" s="57"/>
      <c r="K1135" s="57"/>
      <c r="L1135" s="57"/>
      <c r="M1135" s="60"/>
      <c r="N1135" s="60" t="s">
        <v>94</v>
      </c>
      <c r="O1135" s="60"/>
      <c r="P1135" s="53" t="s">
        <v>687</v>
      </c>
      <c r="Q1135" s="63" t="s">
        <v>753</v>
      </c>
      <c r="R1135" s="56"/>
    </row>
    <row r="1136" spans="1:18" s="53" customFormat="1" ht="12" customHeight="1" x14ac:dyDescent="0.25">
      <c r="A1136" s="62" t="s">
        <v>1713</v>
      </c>
      <c r="B1136" s="60" t="s">
        <v>1714</v>
      </c>
      <c r="C1136" s="54">
        <v>175</v>
      </c>
      <c r="D1136" s="75" t="s">
        <v>723</v>
      </c>
      <c r="E1136" s="60" t="s">
        <v>728</v>
      </c>
      <c r="H1136" s="60" t="s">
        <v>748</v>
      </c>
      <c r="I1136" s="60"/>
      <c r="J1136" s="57"/>
      <c r="K1136" s="57"/>
      <c r="L1136" s="57"/>
      <c r="M1136" s="60"/>
      <c r="N1136" s="60" t="s">
        <v>595</v>
      </c>
      <c r="O1136" s="60" t="s">
        <v>595</v>
      </c>
      <c r="P1136" s="53" t="s">
        <v>680</v>
      </c>
      <c r="Q1136" s="63" t="s">
        <v>753</v>
      </c>
      <c r="R1136" s="56"/>
    </row>
    <row r="1137" spans="1:18" s="53" customFormat="1" ht="12" customHeight="1" x14ac:dyDescent="0.25">
      <c r="A1137" s="62" t="s">
        <v>1715</v>
      </c>
      <c r="B1137" s="60" t="s">
        <v>1716</v>
      </c>
      <c r="C1137" s="54">
        <v>175</v>
      </c>
      <c r="D1137" s="73" t="s">
        <v>723</v>
      </c>
      <c r="E1137" s="60" t="s">
        <v>728</v>
      </c>
      <c r="H1137" s="60" t="s">
        <v>717</v>
      </c>
      <c r="I1137" s="60"/>
      <c r="J1137" s="57"/>
      <c r="K1137" s="57"/>
      <c r="L1137" s="57"/>
      <c r="M1137" s="60"/>
      <c r="N1137" s="60" t="s">
        <v>595</v>
      </c>
      <c r="O1137" s="60" t="s">
        <v>595</v>
      </c>
      <c r="P1137" s="53" t="s">
        <v>680</v>
      </c>
      <c r="Q1137" s="63" t="s">
        <v>753</v>
      </c>
      <c r="R1137" s="56"/>
    </row>
    <row r="1138" spans="1:18" s="53" customFormat="1" ht="12" customHeight="1" x14ac:dyDescent="0.25">
      <c r="A1138" s="62" t="s">
        <v>1717</v>
      </c>
      <c r="B1138" s="60" t="s">
        <v>1718</v>
      </c>
      <c r="C1138" s="54">
        <v>209</v>
      </c>
      <c r="D1138" s="73" t="s">
        <v>708</v>
      </c>
      <c r="E1138" s="60"/>
      <c r="H1138" s="60" t="s">
        <v>792</v>
      </c>
      <c r="I1138" s="60"/>
      <c r="J1138" s="57"/>
      <c r="K1138" s="57"/>
      <c r="L1138" s="57"/>
      <c r="M1138" s="60"/>
      <c r="N1138" s="60" t="s">
        <v>595</v>
      </c>
      <c r="O1138" s="60" t="s">
        <v>595</v>
      </c>
      <c r="P1138" s="53" t="s">
        <v>680</v>
      </c>
      <c r="Q1138" s="63" t="s">
        <v>753</v>
      </c>
      <c r="R1138" s="56"/>
    </row>
    <row r="1139" spans="1:18" s="53" customFormat="1" ht="12" customHeight="1" x14ac:dyDescent="0.25">
      <c r="A1139" s="62" t="s">
        <v>1719</v>
      </c>
      <c r="B1139" s="60" t="s">
        <v>1720</v>
      </c>
      <c r="C1139" s="54">
        <v>149</v>
      </c>
      <c r="D1139" s="73" t="s">
        <v>713</v>
      </c>
      <c r="E1139" s="60" t="s">
        <v>728</v>
      </c>
      <c r="H1139" s="60" t="s">
        <v>792</v>
      </c>
      <c r="I1139" s="60"/>
      <c r="J1139" s="57"/>
      <c r="K1139" s="57"/>
      <c r="L1139" s="57"/>
      <c r="M1139" s="60"/>
      <c r="N1139" s="60" t="s">
        <v>595</v>
      </c>
      <c r="O1139" s="60" t="s">
        <v>595</v>
      </c>
      <c r="P1139" s="53" t="s">
        <v>680</v>
      </c>
      <c r="Q1139" s="63" t="s">
        <v>753</v>
      </c>
      <c r="R1139" s="56"/>
    </row>
    <row r="1140" spans="1:18" s="53" customFormat="1" ht="12" customHeight="1" x14ac:dyDescent="0.25">
      <c r="A1140" s="62" t="s">
        <v>1721</v>
      </c>
      <c r="B1140" s="60" t="s">
        <v>1722</v>
      </c>
      <c r="C1140" s="54">
        <v>325</v>
      </c>
      <c r="D1140" s="73" t="s">
        <v>684</v>
      </c>
      <c r="E1140" s="60"/>
      <c r="H1140" s="60" t="s">
        <v>792</v>
      </c>
      <c r="I1140" s="60"/>
      <c r="J1140" s="57"/>
      <c r="K1140" s="57"/>
      <c r="L1140" s="57"/>
      <c r="M1140" s="60"/>
      <c r="N1140" s="60" t="s">
        <v>595</v>
      </c>
      <c r="O1140" s="60" t="s">
        <v>595</v>
      </c>
      <c r="P1140" s="53" t="s">
        <v>1723</v>
      </c>
      <c r="Q1140" s="63" t="s">
        <v>753</v>
      </c>
      <c r="R1140" s="56"/>
    </row>
    <row r="1141" spans="1:18" s="53" customFormat="1" ht="12" customHeight="1" x14ac:dyDescent="0.25">
      <c r="A1141" s="62" t="s">
        <v>1724</v>
      </c>
      <c r="B1141" s="60" t="s">
        <v>1725</v>
      </c>
      <c r="C1141" s="54">
        <v>275</v>
      </c>
      <c r="D1141" s="73" t="s">
        <v>723</v>
      </c>
      <c r="E1141" s="60"/>
      <c r="H1141" s="60" t="s">
        <v>762</v>
      </c>
      <c r="I1141" s="60" t="s">
        <v>734</v>
      </c>
      <c r="J1141" s="57"/>
      <c r="K1141" s="57"/>
      <c r="L1141" s="57"/>
      <c r="M1141" s="60"/>
      <c r="N1141" s="60" t="s">
        <v>595</v>
      </c>
      <c r="O1141" s="60" t="s">
        <v>595</v>
      </c>
      <c r="P1141" s="53" t="s">
        <v>1124</v>
      </c>
      <c r="Q1141" s="63" t="s">
        <v>753</v>
      </c>
      <c r="R1141" s="56"/>
    </row>
    <row r="1142" spans="1:18" s="53" customFormat="1" ht="12" customHeight="1" x14ac:dyDescent="0.25">
      <c r="A1142" s="62" t="s">
        <v>1726</v>
      </c>
      <c r="B1142" s="60" t="s">
        <v>1727</v>
      </c>
      <c r="C1142" s="54">
        <v>550</v>
      </c>
      <c r="D1142" s="73" t="s">
        <v>696</v>
      </c>
      <c r="E1142" s="60" t="s">
        <v>728</v>
      </c>
      <c r="H1142" s="60" t="s">
        <v>762</v>
      </c>
      <c r="I1142" s="60" t="s">
        <v>734</v>
      </c>
      <c r="J1142" s="57"/>
      <c r="K1142" s="57"/>
      <c r="L1142" s="57"/>
      <c r="M1142" s="60"/>
      <c r="N1142" s="60" t="s">
        <v>11</v>
      </c>
      <c r="O1142" s="60"/>
      <c r="P1142" s="53" t="s">
        <v>742</v>
      </c>
      <c r="Q1142" s="63" t="s">
        <v>753</v>
      </c>
      <c r="R1142" s="56"/>
    </row>
    <row r="1143" spans="1:18" s="53" customFormat="1" ht="12" customHeight="1" x14ac:dyDescent="0.25">
      <c r="A1143" s="62" t="s">
        <v>1728</v>
      </c>
      <c r="B1143" s="60" t="s">
        <v>1729</v>
      </c>
      <c r="C1143" s="54">
        <v>250</v>
      </c>
      <c r="D1143" s="73" t="s">
        <v>696</v>
      </c>
      <c r="E1143" s="60" t="s">
        <v>728</v>
      </c>
      <c r="H1143" s="60" t="s">
        <v>817</v>
      </c>
      <c r="I1143" s="60"/>
      <c r="J1143" s="57"/>
      <c r="K1143" s="57"/>
      <c r="L1143" s="57"/>
      <c r="M1143" s="60"/>
      <c r="N1143" s="53" t="s">
        <v>101</v>
      </c>
      <c r="O1143" s="60" t="s">
        <v>758</v>
      </c>
      <c r="P1143" s="53" t="s">
        <v>758</v>
      </c>
      <c r="Q1143" s="63" t="s">
        <v>753</v>
      </c>
      <c r="R1143" s="56"/>
    </row>
    <row r="1144" spans="1:18" s="53" customFormat="1" ht="12" customHeight="1" x14ac:dyDescent="0.25">
      <c r="A1144" s="62" t="s">
        <v>1730</v>
      </c>
      <c r="B1144" s="60" t="s">
        <v>1731</v>
      </c>
      <c r="C1144" s="54">
        <v>209</v>
      </c>
      <c r="D1144" s="73" t="s">
        <v>723</v>
      </c>
      <c r="E1144" s="60" t="s">
        <v>728</v>
      </c>
      <c r="H1144" s="60" t="s">
        <v>817</v>
      </c>
      <c r="I1144" s="60"/>
      <c r="J1144" s="57"/>
      <c r="K1144" s="57"/>
      <c r="L1144" s="57"/>
      <c r="M1144" s="60"/>
      <c r="N1144" s="60" t="s">
        <v>595</v>
      </c>
      <c r="O1144" s="60" t="s">
        <v>595</v>
      </c>
      <c r="P1144" s="53" t="s">
        <v>680</v>
      </c>
      <c r="Q1144" s="63" t="s">
        <v>753</v>
      </c>
      <c r="R1144" s="56"/>
    </row>
    <row r="1145" spans="1:18" s="53" customFormat="1" ht="12" customHeight="1" x14ac:dyDescent="0.25">
      <c r="A1145" s="62" t="s">
        <v>1732</v>
      </c>
      <c r="B1145" s="60" t="s">
        <v>1733</v>
      </c>
      <c r="C1145" s="54">
        <v>175</v>
      </c>
      <c r="D1145" s="73" t="s">
        <v>684</v>
      </c>
      <c r="E1145" s="60"/>
      <c r="H1145" s="60" t="s">
        <v>806</v>
      </c>
      <c r="I1145" s="60"/>
      <c r="J1145" s="57"/>
      <c r="K1145" s="57"/>
      <c r="L1145" s="57"/>
      <c r="M1145" s="60"/>
      <c r="N1145" s="60" t="s">
        <v>595</v>
      </c>
      <c r="O1145" s="60" t="s">
        <v>595</v>
      </c>
      <c r="P1145" s="53" t="s">
        <v>693</v>
      </c>
      <c r="Q1145" s="63" t="s">
        <v>753</v>
      </c>
      <c r="R1145" s="56"/>
    </row>
    <row r="1146" spans="1:18" s="53" customFormat="1" ht="12" customHeight="1" x14ac:dyDescent="0.25">
      <c r="A1146" s="62" t="s">
        <v>1734</v>
      </c>
      <c r="B1146" s="60" t="s">
        <v>1735</v>
      </c>
      <c r="C1146" s="54">
        <v>209</v>
      </c>
      <c r="D1146" s="73" t="s">
        <v>684</v>
      </c>
      <c r="E1146" s="60"/>
      <c r="H1146" s="60" t="s">
        <v>806</v>
      </c>
      <c r="I1146" s="60"/>
      <c r="J1146" s="57"/>
      <c r="K1146" s="57"/>
      <c r="L1146" s="57"/>
      <c r="M1146" s="60"/>
      <c r="N1146" s="60" t="s">
        <v>595</v>
      </c>
      <c r="O1146" s="60" t="s">
        <v>595</v>
      </c>
      <c r="P1146" s="53" t="s">
        <v>680</v>
      </c>
      <c r="Q1146" s="63" t="s">
        <v>753</v>
      </c>
      <c r="R1146" s="56"/>
    </row>
    <row r="1147" spans="1:18" s="53" customFormat="1" ht="12" customHeight="1" x14ac:dyDescent="0.25">
      <c r="A1147" s="62" t="s">
        <v>1736</v>
      </c>
      <c r="B1147" s="60" t="s">
        <v>1737</v>
      </c>
      <c r="C1147" s="54">
        <v>375</v>
      </c>
      <c r="D1147" s="73" t="s">
        <v>696</v>
      </c>
      <c r="E1147" s="60" t="s">
        <v>728</v>
      </c>
      <c r="H1147" s="60" t="s">
        <v>1738</v>
      </c>
      <c r="I1147" s="60"/>
      <c r="J1147" s="57"/>
      <c r="K1147" s="57"/>
      <c r="L1147" s="57"/>
      <c r="M1147" s="60"/>
      <c r="N1147" s="60" t="s">
        <v>11</v>
      </c>
      <c r="O1147" s="60"/>
      <c r="P1147" s="53" t="s">
        <v>804</v>
      </c>
      <c r="Q1147" s="63" t="s">
        <v>753</v>
      </c>
      <c r="R1147" s="56"/>
    </row>
    <row r="1148" spans="1:18" s="53" customFormat="1" ht="12" customHeight="1" x14ac:dyDescent="0.25">
      <c r="A1148" s="62" t="s">
        <v>1739</v>
      </c>
      <c r="B1148" s="60" t="s">
        <v>1740</v>
      </c>
      <c r="C1148" s="54">
        <v>475</v>
      </c>
      <c r="D1148" s="73" t="s">
        <v>696</v>
      </c>
      <c r="E1148" s="60" t="s">
        <v>728</v>
      </c>
      <c r="H1148" s="60" t="s">
        <v>1738</v>
      </c>
      <c r="I1148" s="60"/>
      <c r="J1148" s="57"/>
      <c r="K1148" s="57"/>
      <c r="L1148" s="57"/>
      <c r="M1148" s="60"/>
      <c r="N1148" s="60" t="s">
        <v>11</v>
      </c>
      <c r="O1148" s="60"/>
      <c r="P1148" s="53" t="s">
        <v>742</v>
      </c>
      <c r="Q1148" s="63" t="s">
        <v>753</v>
      </c>
      <c r="R1148" s="56"/>
    </row>
    <row r="1149" spans="1:18" s="53" customFormat="1" ht="12" customHeight="1" x14ac:dyDescent="0.25">
      <c r="A1149" s="62" t="s">
        <v>1741</v>
      </c>
      <c r="B1149" s="60" t="s">
        <v>1742</v>
      </c>
      <c r="C1149" s="54">
        <v>150</v>
      </c>
      <c r="D1149" s="73" t="s">
        <v>696</v>
      </c>
      <c r="E1149" s="60" t="s">
        <v>728</v>
      </c>
      <c r="H1149" s="60" t="s">
        <v>1738</v>
      </c>
      <c r="I1149" s="60"/>
      <c r="J1149" s="57"/>
      <c r="K1149" s="57"/>
      <c r="L1149" s="57"/>
      <c r="M1149" s="60"/>
      <c r="N1149" s="60" t="s">
        <v>595</v>
      </c>
      <c r="O1149" s="60" t="s">
        <v>595</v>
      </c>
      <c r="P1149" s="53" t="s">
        <v>869</v>
      </c>
      <c r="Q1149" s="63" t="s">
        <v>753</v>
      </c>
      <c r="R1149" s="56"/>
    </row>
    <row r="1150" spans="1:18" s="53" customFormat="1" ht="12" customHeight="1" x14ac:dyDescent="0.25">
      <c r="A1150" s="62" t="s">
        <v>1743</v>
      </c>
      <c r="B1150" s="60" t="s">
        <v>1744</v>
      </c>
      <c r="C1150" s="54">
        <v>209</v>
      </c>
      <c r="D1150" s="73" t="s">
        <v>723</v>
      </c>
      <c r="E1150" s="60" t="s">
        <v>728</v>
      </c>
      <c r="H1150" s="60" t="s">
        <v>1738</v>
      </c>
      <c r="I1150" s="60"/>
      <c r="J1150" s="57"/>
      <c r="K1150" s="57"/>
      <c r="L1150" s="57"/>
      <c r="M1150" s="60"/>
      <c r="N1150" s="60" t="s">
        <v>595</v>
      </c>
      <c r="O1150" s="60" t="s">
        <v>595</v>
      </c>
      <c r="P1150" s="53" t="s">
        <v>680</v>
      </c>
      <c r="Q1150" s="63" t="s">
        <v>753</v>
      </c>
      <c r="R1150" s="56"/>
    </row>
    <row r="1151" spans="1:18" s="53" customFormat="1" ht="12" customHeight="1" x14ac:dyDescent="0.25">
      <c r="A1151" s="62" t="s">
        <v>1745</v>
      </c>
      <c r="B1151" s="60" t="s">
        <v>1746</v>
      </c>
      <c r="C1151" s="54">
        <v>365</v>
      </c>
      <c r="D1151" s="73" t="s">
        <v>723</v>
      </c>
      <c r="E1151" s="60" t="s">
        <v>728</v>
      </c>
      <c r="H1151" s="60" t="s">
        <v>729</v>
      </c>
      <c r="I1151" s="60"/>
      <c r="J1151" s="57"/>
      <c r="K1151" s="57"/>
      <c r="L1151" s="57"/>
      <c r="M1151" s="60"/>
      <c r="N1151" s="60" t="s">
        <v>11</v>
      </c>
      <c r="O1151" s="60"/>
      <c r="P1151" s="53" t="s">
        <v>742</v>
      </c>
      <c r="Q1151" s="63" t="s">
        <v>753</v>
      </c>
      <c r="R1151" s="56"/>
    </row>
    <row r="1152" spans="1:18" s="53" customFormat="1" ht="12" customHeight="1" x14ac:dyDescent="0.25">
      <c r="A1152" s="62" t="s">
        <v>1747</v>
      </c>
      <c r="B1152" s="60" t="s">
        <v>1748</v>
      </c>
      <c r="C1152" s="54">
        <v>209</v>
      </c>
      <c r="D1152" s="73" t="s">
        <v>723</v>
      </c>
      <c r="E1152" s="60" t="s">
        <v>728</v>
      </c>
      <c r="H1152" s="60" t="s">
        <v>729</v>
      </c>
      <c r="I1152" s="60"/>
      <c r="J1152" s="57"/>
      <c r="K1152" s="57"/>
      <c r="L1152" s="57"/>
      <c r="M1152" s="60"/>
      <c r="N1152" s="60" t="s">
        <v>595</v>
      </c>
      <c r="O1152" s="60" t="s">
        <v>595</v>
      </c>
      <c r="P1152" s="53" t="s">
        <v>680</v>
      </c>
      <c r="Q1152" s="63" t="s">
        <v>753</v>
      </c>
      <c r="R1152" s="56"/>
    </row>
    <row r="1153" spans="1:18" s="53" customFormat="1" ht="12" customHeight="1" x14ac:dyDescent="0.25">
      <c r="A1153" s="62" t="s">
        <v>1749</v>
      </c>
      <c r="B1153" s="60" t="s">
        <v>1750</v>
      </c>
      <c r="C1153" s="54">
        <v>299</v>
      </c>
      <c r="D1153" s="73" t="s">
        <v>728</v>
      </c>
      <c r="E1153" s="60"/>
      <c r="H1153" s="60" t="s">
        <v>724</v>
      </c>
      <c r="I1153" s="60"/>
      <c r="J1153" s="57"/>
      <c r="K1153" s="57"/>
      <c r="L1153" s="57"/>
      <c r="M1153" s="60"/>
      <c r="N1153" s="60" t="s">
        <v>11</v>
      </c>
      <c r="O1153" s="60"/>
      <c r="P1153" s="53" t="s">
        <v>742</v>
      </c>
      <c r="Q1153" s="63" t="s">
        <v>753</v>
      </c>
      <c r="R1153" s="56"/>
    </row>
    <row r="1154" spans="1:18" s="53" customFormat="1" ht="12" customHeight="1" x14ac:dyDescent="0.25">
      <c r="A1154" s="62" t="s">
        <v>1751</v>
      </c>
      <c r="B1154" s="60" t="s">
        <v>1752</v>
      </c>
      <c r="C1154" s="54">
        <v>209</v>
      </c>
      <c r="D1154" s="73" t="s">
        <v>678</v>
      </c>
      <c r="E1154" s="60"/>
      <c r="H1154" s="60" t="s">
        <v>724</v>
      </c>
      <c r="I1154" s="60"/>
      <c r="J1154" s="57"/>
      <c r="K1154" s="57"/>
      <c r="L1154" s="57"/>
      <c r="M1154" s="60"/>
      <c r="N1154" s="60" t="s">
        <v>595</v>
      </c>
      <c r="O1154" s="60" t="s">
        <v>595</v>
      </c>
      <c r="P1154" s="53" t="s">
        <v>680</v>
      </c>
      <c r="Q1154" s="63" t="s">
        <v>753</v>
      </c>
      <c r="R1154" s="56"/>
    </row>
    <row r="1155" spans="1:18" s="53" customFormat="1" ht="12" customHeight="1" x14ac:dyDescent="0.25">
      <c r="A1155" s="62" t="s">
        <v>1753</v>
      </c>
      <c r="B1155" s="60" t="s">
        <v>1754</v>
      </c>
      <c r="C1155" s="54">
        <v>375</v>
      </c>
      <c r="D1155" s="73" t="s">
        <v>723</v>
      </c>
      <c r="E1155" s="60" t="s">
        <v>728</v>
      </c>
      <c r="H1155" s="60" t="s">
        <v>685</v>
      </c>
      <c r="I1155" s="60"/>
      <c r="J1155" s="57"/>
      <c r="K1155" s="57"/>
      <c r="L1155" s="57"/>
      <c r="M1155" s="60"/>
      <c r="N1155" s="60" t="s">
        <v>11</v>
      </c>
      <c r="O1155" s="60"/>
      <c r="P1155" s="53" t="s">
        <v>804</v>
      </c>
      <c r="Q1155" s="63" t="s">
        <v>753</v>
      </c>
      <c r="R1155" s="56"/>
    </row>
    <row r="1156" spans="1:18" s="53" customFormat="1" ht="12" customHeight="1" x14ac:dyDescent="0.25">
      <c r="A1156" s="62" t="s">
        <v>1755</v>
      </c>
      <c r="B1156" s="60" t="s">
        <v>1756</v>
      </c>
      <c r="C1156" s="54">
        <v>375</v>
      </c>
      <c r="D1156" s="73" t="s">
        <v>696</v>
      </c>
      <c r="E1156" s="60" t="s">
        <v>728</v>
      </c>
      <c r="H1156" s="60" t="s">
        <v>691</v>
      </c>
      <c r="I1156" s="60"/>
      <c r="J1156" s="57"/>
      <c r="K1156" s="57"/>
      <c r="L1156" s="57"/>
      <c r="M1156" s="60"/>
      <c r="N1156" s="60" t="s">
        <v>11</v>
      </c>
      <c r="O1156" s="60"/>
      <c r="P1156" s="53" t="s">
        <v>804</v>
      </c>
      <c r="Q1156" s="63" t="s">
        <v>753</v>
      </c>
      <c r="R1156" s="56"/>
    </row>
    <row r="1157" spans="1:18" s="53" customFormat="1" ht="12" customHeight="1" x14ac:dyDescent="0.25">
      <c r="A1157" s="62" t="s">
        <v>1757</v>
      </c>
      <c r="B1157" s="60" t="s">
        <v>1758</v>
      </c>
      <c r="C1157" s="54">
        <v>375</v>
      </c>
      <c r="D1157" s="73" t="s">
        <v>678</v>
      </c>
      <c r="E1157" s="60"/>
      <c r="H1157" s="60" t="s">
        <v>697</v>
      </c>
      <c r="I1157" s="60"/>
      <c r="J1157" s="57"/>
      <c r="K1157" s="57"/>
      <c r="L1157" s="57"/>
      <c r="M1157" s="60"/>
      <c r="N1157" s="60" t="s">
        <v>11</v>
      </c>
      <c r="O1157" s="60"/>
      <c r="P1157" s="53" t="s">
        <v>804</v>
      </c>
      <c r="Q1157" s="63" t="s">
        <v>753</v>
      </c>
      <c r="R1157" s="56"/>
    </row>
    <row r="1158" spans="1:18" s="53" customFormat="1" ht="12" customHeight="1" x14ac:dyDescent="0.25">
      <c r="A1158" s="62" t="s">
        <v>1759</v>
      </c>
      <c r="B1158" s="60" t="s">
        <v>1760</v>
      </c>
      <c r="C1158" s="54">
        <v>399</v>
      </c>
      <c r="D1158" s="73" t="s">
        <v>678</v>
      </c>
      <c r="E1158" s="60"/>
      <c r="H1158" s="60" t="s">
        <v>865</v>
      </c>
      <c r="I1158" s="60"/>
      <c r="J1158" s="57"/>
      <c r="K1158" s="57"/>
      <c r="L1158" s="57"/>
      <c r="M1158" s="60"/>
      <c r="N1158" s="60" t="s">
        <v>11</v>
      </c>
      <c r="O1158" s="60"/>
      <c r="P1158" s="53" t="s">
        <v>796</v>
      </c>
      <c r="Q1158" s="63" t="s">
        <v>753</v>
      </c>
      <c r="R1158" s="56"/>
    </row>
    <row r="1159" spans="1:18" s="53" customFormat="1" ht="12" customHeight="1" x14ac:dyDescent="0.25">
      <c r="A1159" s="62" t="s">
        <v>1761</v>
      </c>
      <c r="B1159" s="60" t="s">
        <v>1762</v>
      </c>
      <c r="C1159" s="54">
        <v>375</v>
      </c>
      <c r="D1159" s="73" t="s">
        <v>678</v>
      </c>
      <c r="E1159" s="60"/>
      <c r="H1159" s="53" t="s">
        <v>710</v>
      </c>
      <c r="I1159" s="60"/>
      <c r="J1159" s="57"/>
      <c r="K1159" s="57"/>
      <c r="L1159" s="57"/>
      <c r="M1159" s="60"/>
      <c r="N1159" s="60" t="s">
        <v>595</v>
      </c>
      <c r="O1159" s="60" t="s">
        <v>595</v>
      </c>
      <c r="P1159" s="53" t="s">
        <v>892</v>
      </c>
      <c r="Q1159" s="63" t="s">
        <v>753</v>
      </c>
      <c r="R1159" s="56"/>
    </row>
    <row r="1160" spans="1:18" s="53" customFormat="1" ht="12" customHeight="1" x14ac:dyDescent="0.25">
      <c r="A1160" s="62" t="s">
        <v>1763</v>
      </c>
      <c r="B1160" s="60" t="s">
        <v>420</v>
      </c>
      <c r="C1160" s="54">
        <v>375</v>
      </c>
      <c r="D1160" s="73" t="s">
        <v>678</v>
      </c>
      <c r="E1160" s="60"/>
      <c r="H1160" s="53" t="s">
        <v>710</v>
      </c>
      <c r="I1160" s="60"/>
      <c r="J1160" s="57"/>
      <c r="K1160" s="57"/>
      <c r="L1160" s="57"/>
      <c r="M1160" s="60"/>
      <c r="N1160" s="60" t="s">
        <v>595</v>
      </c>
      <c r="O1160" s="60" t="s">
        <v>595</v>
      </c>
      <c r="P1160" s="53" t="s">
        <v>892</v>
      </c>
      <c r="Q1160" s="63" t="s">
        <v>753</v>
      </c>
      <c r="R1160" s="56"/>
    </row>
    <row r="1161" spans="1:18" s="53" customFormat="1" ht="12" customHeight="1" x14ac:dyDescent="0.25">
      <c r="A1161" s="62" t="s">
        <v>1764</v>
      </c>
      <c r="B1161" s="60" t="s">
        <v>1765</v>
      </c>
      <c r="C1161" s="54">
        <v>249</v>
      </c>
      <c r="D1161" s="73" t="s">
        <v>678</v>
      </c>
      <c r="E1161" s="60"/>
      <c r="H1161" s="60" t="s">
        <v>710</v>
      </c>
      <c r="I1161" s="60"/>
      <c r="J1161" s="57"/>
      <c r="K1161" s="57"/>
      <c r="L1161" s="57"/>
      <c r="M1161" s="60"/>
      <c r="N1161" s="60" t="s">
        <v>58</v>
      </c>
      <c r="O1161" s="60" t="s">
        <v>595</v>
      </c>
      <c r="P1161" s="53" t="s">
        <v>921</v>
      </c>
      <c r="Q1161" s="63" t="s">
        <v>753</v>
      </c>
      <c r="R1161" s="56"/>
    </row>
    <row r="1162" spans="1:18" s="53" customFormat="1" ht="12" customHeight="1" x14ac:dyDescent="0.25">
      <c r="A1162" s="62" t="s">
        <v>1766</v>
      </c>
      <c r="B1162" s="60" t="s">
        <v>1767</v>
      </c>
      <c r="C1162" s="54">
        <v>250</v>
      </c>
      <c r="D1162" s="73" t="s">
        <v>678</v>
      </c>
      <c r="E1162" s="60"/>
      <c r="H1162" s="60" t="s">
        <v>741</v>
      </c>
      <c r="I1162" s="60" t="s">
        <v>803</v>
      </c>
      <c r="J1162" s="57"/>
      <c r="K1162" s="57"/>
      <c r="L1162" s="57"/>
      <c r="M1162" s="60"/>
      <c r="N1162" s="60" t="s">
        <v>595</v>
      </c>
      <c r="O1162" s="60" t="s">
        <v>595</v>
      </c>
      <c r="P1162" s="53" t="s">
        <v>844</v>
      </c>
      <c r="Q1162" s="63" t="s">
        <v>753</v>
      </c>
      <c r="R1162" s="56"/>
    </row>
    <row r="1163" spans="1:18" s="53" customFormat="1" ht="12" customHeight="1" x14ac:dyDescent="0.25">
      <c r="A1163" s="62" t="s">
        <v>1768</v>
      </c>
      <c r="B1163" s="60" t="s">
        <v>1769</v>
      </c>
      <c r="C1163" s="54">
        <v>350</v>
      </c>
      <c r="D1163" s="73" t="s">
        <v>678</v>
      </c>
      <c r="E1163" s="60"/>
      <c r="H1163" s="60" t="s">
        <v>741</v>
      </c>
      <c r="I1163" s="60" t="s">
        <v>803</v>
      </c>
      <c r="J1163" s="57"/>
      <c r="K1163" s="57"/>
      <c r="L1163" s="57"/>
      <c r="M1163" s="60"/>
      <c r="N1163" s="60" t="s">
        <v>595</v>
      </c>
      <c r="O1163" s="60" t="s">
        <v>595</v>
      </c>
      <c r="P1163" s="53" t="s">
        <v>1770</v>
      </c>
      <c r="Q1163" s="63" t="s">
        <v>753</v>
      </c>
      <c r="R1163" s="56"/>
    </row>
    <row r="1164" spans="1:18" s="53" customFormat="1" ht="12" customHeight="1" x14ac:dyDescent="0.25">
      <c r="A1164" s="62" t="s">
        <v>1771</v>
      </c>
      <c r="B1164" s="60" t="s">
        <v>1772</v>
      </c>
      <c r="C1164" s="54">
        <v>375</v>
      </c>
      <c r="D1164" s="73" t="s">
        <v>678</v>
      </c>
      <c r="E1164" s="60"/>
      <c r="H1164" s="60" t="s">
        <v>741</v>
      </c>
      <c r="I1164" s="60" t="s">
        <v>803</v>
      </c>
      <c r="J1164" s="57"/>
      <c r="K1164" s="57"/>
      <c r="L1164" s="57"/>
      <c r="M1164" s="60"/>
      <c r="N1164" s="60" t="s">
        <v>595</v>
      </c>
      <c r="O1164" s="60" t="s">
        <v>595</v>
      </c>
      <c r="P1164" s="53" t="s">
        <v>1146</v>
      </c>
      <c r="Q1164" s="63" t="s">
        <v>753</v>
      </c>
      <c r="R1164" s="56"/>
    </row>
    <row r="1165" spans="1:18" s="53" customFormat="1" ht="12" customHeight="1" x14ac:dyDescent="0.25">
      <c r="A1165" s="62" t="s">
        <v>1773</v>
      </c>
      <c r="B1165" s="60" t="s">
        <v>1774</v>
      </c>
      <c r="C1165" s="54">
        <v>450</v>
      </c>
      <c r="D1165" s="73" t="s">
        <v>678</v>
      </c>
      <c r="E1165" s="60"/>
      <c r="H1165" s="60" t="s">
        <v>741</v>
      </c>
      <c r="I1165" s="60" t="s">
        <v>803</v>
      </c>
      <c r="J1165" s="57"/>
      <c r="K1165" s="57"/>
      <c r="L1165" s="57"/>
      <c r="M1165" s="60"/>
      <c r="N1165" s="60" t="s">
        <v>595</v>
      </c>
      <c r="O1165" s="60" t="s">
        <v>595</v>
      </c>
      <c r="P1165" s="53" t="s">
        <v>1146</v>
      </c>
      <c r="Q1165" s="63" t="s">
        <v>753</v>
      </c>
      <c r="R1165" s="56"/>
    </row>
    <row r="1166" spans="1:18" s="53" customFormat="1" ht="12" customHeight="1" x14ac:dyDescent="0.25">
      <c r="A1166" s="62" t="s">
        <v>1775</v>
      </c>
      <c r="B1166" s="60" t="s">
        <v>1776</v>
      </c>
      <c r="C1166" s="54">
        <v>299</v>
      </c>
      <c r="D1166" s="73" t="s">
        <v>723</v>
      </c>
      <c r="E1166" s="60" t="s">
        <v>728</v>
      </c>
      <c r="H1166" s="60" t="s">
        <v>886</v>
      </c>
      <c r="I1166" s="60"/>
      <c r="J1166" s="57"/>
      <c r="K1166" s="57"/>
      <c r="L1166" s="57"/>
      <c r="M1166" s="60"/>
      <c r="N1166" s="60" t="s">
        <v>595</v>
      </c>
      <c r="O1166" s="60" t="s">
        <v>595</v>
      </c>
      <c r="P1166" s="53" t="s">
        <v>1777</v>
      </c>
      <c r="Q1166" s="63" t="s">
        <v>753</v>
      </c>
      <c r="R1166" s="56"/>
    </row>
    <row r="1167" spans="1:18" s="53" customFormat="1" ht="12" customHeight="1" x14ac:dyDescent="0.25">
      <c r="A1167" s="62" t="s">
        <v>1778</v>
      </c>
      <c r="B1167" s="60" t="s">
        <v>1779</v>
      </c>
      <c r="C1167" s="54">
        <v>550</v>
      </c>
      <c r="D1167" s="73" t="s">
        <v>723</v>
      </c>
      <c r="E1167" s="60" t="s">
        <v>728</v>
      </c>
      <c r="H1167" s="60" t="s">
        <v>21</v>
      </c>
      <c r="I1167" s="60"/>
      <c r="J1167" s="57"/>
      <c r="K1167" s="57"/>
      <c r="L1167" s="57"/>
      <c r="M1167" s="60"/>
      <c r="N1167" s="60" t="s">
        <v>11</v>
      </c>
      <c r="O1167" s="60"/>
      <c r="P1167" s="53" t="s">
        <v>742</v>
      </c>
      <c r="Q1167" s="63" t="s">
        <v>753</v>
      </c>
      <c r="R1167" s="56"/>
    </row>
    <row r="1168" spans="1:18" s="53" customFormat="1" ht="12" customHeight="1" x14ac:dyDescent="0.25">
      <c r="A1168" s="62" t="s">
        <v>1780</v>
      </c>
      <c r="B1168" s="60" t="s">
        <v>1781</v>
      </c>
      <c r="C1168" s="54">
        <v>199</v>
      </c>
      <c r="D1168" s="73" t="s">
        <v>678</v>
      </c>
      <c r="E1168" s="60"/>
      <c r="H1168" s="60" t="s">
        <v>748</v>
      </c>
      <c r="I1168" s="60"/>
      <c r="J1168" s="57"/>
      <c r="K1168" s="57"/>
      <c r="L1168" s="57"/>
      <c r="M1168" s="60"/>
      <c r="N1168" s="60" t="s">
        <v>94</v>
      </c>
      <c r="O1168" s="60"/>
      <c r="P1168" s="53" t="s">
        <v>849</v>
      </c>
      <c r="Q1168" s="63" t="s">
        <v>753</v>
      </c>
      <c r="R1168" s="56"/>
    </row>
    <row r="1169" spans="1:18" s="53" customFormat="1" ht="12" customHeight="1" x14ac:dyDescent="0.25">
      <c r="A1169" s="62" t="s">
        <v>1782</v>
      </c>
      <c r="B1169" s="60" t="s">
        <v>1783</v>
      </c>
      <c r="C1169" s="54">
        <v>215</v>
      </c>
      <c r="D1169" s="73" t="s">
        <v>678</v>
      </c>
      <c r="E1169" s="60"/>
      <c r="H1169" s="60" t="s">
        <v>748</v>
      </c>
      <c r="I1169" s="60"/>
      <c r="J1169" s="57"/>
      <c r="K1169" s="57"/>
      <c r="L1169" s="57"/>
      <c r="M1169" s="60"/>
      <c r="N1169" s="60" t="s">
        <v>595</v>
      </c>
      <c r="O1169" s="60" t="s">
        <v>595</v>
      </c>
      <c r="P1169" s="53" t="s">
        <v>838</v>
      </c>
      <c r="Q1169" s="63" t="s">
        <v>753</v>
      </c>
      <c r="R1169" s="56"/>
    </row>
    <row r="1170" spans="1:18" s="53" customFormat="1" ht="12" customHeight="1" x14ac:dyDescent="0.25">
      <c r="A1170" s="62" t="s">
        <v>1784</v>
      </c>
      <c r="B1170" s="60" t="s">
        <v>1785</v>
      </c>
      <c r="C1170" s="54">
        <v>650</v>
      </c>
      <c r="D1170" s="73" t="s">
        <v>678</v>
      </c>
      <c r="E1170" s="60"/>
      <c r="H1170" s="60" t="s">
        <v>717</v>
      </c>
      <c r="I1170" s="60"/>
      <c r="J1170" s="57"/>
      <c r="K1170" s="57"/>
      <c r="L1170" s="57"/>
      <c r="M1170" s="60"/>
      <c r="N1170" s="60" t="s">
        <v>58</v>
      </c>
      <c r="O1170" s="60" t="s">
        <v>595</v>
      </c>
      <c r="P1170" s="53" t="s">
        <v>726</v>
      </c>
      <c r="Q1170" s="63" t="s">
        <v>753</v>
      </c>
      <c r="R1170" s="56"/>
    </row>
    <row r="1171" spans="1:18" s="53" customFormat="1" ht="12" customHeight="1" x14ac:dyDescent="0.25">
      <c r="A1171" s="62" t="s">
        <v>1786</v>
      </c>
      <c r="B1171" s="60" t="s">
        <v>1787</v>
      </c>
      <c r="C1171" s="54">
        <v>215</v>
      </c>
      <c r="D1171" s="73" t="s">
        <v>678</v>
      </c>
      <c r="E1171" s="60"/>
      <c r="H1171" s="60" t="s">
        <v>717</v>
      </c>
      <c r="I1171" s="60"/>
      <c r="J1171" s="57"/>
      <c r="K1171" s="57"/>
      <c r="L1171" s="57"/>
      <c r="M1171" s="60"/>
      <c r="N1171" s="60" t="s">
        <v>595</v>
      </c>
      <c r="O1171" s="60" t="s">
        <v>595</v>
      </c>
      <c r="P1171" s="53" t="s">
        <v>838</v>
      </c>
      <c r="Q1171" s="63" t="s">
        <v>753</v>
      </c>
      <c r="R1171" s="56"/>
    </row>
    <row r="1172" spans="1:18" s="53" customFormat="1" ht="12" customHeight="1" x14ac:dyDescent="0.25">
      <c r="A1172" s="62" t="s">
        <v>1788</v>
      </c>
      <c r="B1172" s="60" t="s">
        <v>1789</v>
      </c>
      <c r="C1172" s="54">
        <v>250</v>
      </c>
      <c r="D1172" s="73" t="s">
        <v>678</v>
      </c>
      <c r="E1172" s="60"/>
      <c r="H1172" s="60" t="s">
        <v>748</v>
      </c>
      <c r="I1172" s="60" t="s">
        <v>747</v>
      </c>
      <c r="J1172" s="57" t="s">
        <v>746</v>
      </c>
      <c r="K1172" s="57"/>
      <c r="L1172" s="57"/>
      <c r="M1172" s="60"/>
      <c r="N1172" s="60" t="s">
        <v>595</v>
      </c>
      <c r="O1172" s="60" t="s">
        <v>34</v>
      </c>
      <c r="P1172" s="53" t="s">
        <v>711</v>
      </c>
      <c r="Q1172" s="63" t="s">
        <v>753</v>
      </c>
      <c r="R1172" s="56"/>
    </row>
    <row r="1173" spans="1:18" s="53" customFormat="1" ht="12" customHeight="1" x14ac:dyDescent="0.25">
      <c r="A1173" s="62" t="s">
        <v>1790</v>
      </c>
      <c r="B1173" s="60" t="s">
        <v>1791</v>
      </c>
      <c r="C1173" s="54">
        <v>250</v>
      </c>
      <c r="D1173" s="73" t="s">
        <v>678</v>
      </c>
      <c r="E1173" s="60"/>
      <c r="H1173" s="60" t="s">
        <v>717</v>
      </c>
      <c r="I1173" s="60" t="s">
        <v>716</v>
      </c>
      <c r="J1173" s="57" t="s">
        <v>746</v>
      </c>
      <c r="K1173" s="57"/>
      <c r="L1173" s="57"/>
      <c r="M1173" s="60"/>
      <c r="N1173" s="60" t="s">
        <v>595</v>
      </c>
      <c r="O1173" s="60" t="s">
        <v>34</v>
      </c>
      <c r="P1173" s="53" t="s">
        <v>711</v>
      </c>
      <c r="Q1173" s="63" t="s">
        <v>753</v>
      </c>
      <c r="R1173" s="56"/>
    </row>
    <row r="1174" spans="1:18" s="53" customFormat="1" ht="12" customHeight="1" x14ac:dyDescent="0.25">
      <c r="A1174" s="62" t="s">
        <v>1792</v>
      </c>
      <c r="B1174" s="60" t="s">
        <v>1793</v>
      </c>
      <c r="C1174" s="54">
        <v>650</v>
      </c>
      <c r="D1174" s="73" t="s">
        <v>678</v>
      </c>
      <c r="E1174" s="60"/>
      <c r="H1174" s="60" t="s">
        <v>748</v>
      </c>
      <c r="I1174" s="60"/>
      <c r="J1174" s="57"/>
      <c r="K1174" s="57"/>
      <c r="L1174" s="57"/>
      <c r="M1174" s="60"/>
      <c r="N1174" s="60" t="s">
        <v>58</v>
      </c>
      <c r="O1174" s="60" t="s">
        <v>595</v>
      </c>
      <c r="P1174" s="53" t="s">
        <v>726</v>
      </c>
      <c r="Q1174" s="63" t="s">
        <v>753</v>
      </c>
      <c r="R1174" s="56"/>
    </row>
    <row r="1175" spans="1:18" s="53" customFormat="1" ht="12" customHeight="1" x14ac:dyDescent="0.25">
      <c r="A1175" s="62" t="s">
        <v>1794</v>
      </c>
      <c r="B1175" s="60" t="s">
        <v>1795</v>
      </c>
      <c r="C1175" s="54">
        <v>299</v>
      </c>
      <c r="D1175" s="73" t="s">
        <v>678</v>
      </c>
      <c r="E1175" s="60"/>
      <c r="H1175" s="60" t="s">
        <v>710</v>
      </c>
      <c r="I1175" s="60"/>
      <c r="J1175" s="57"/>
      <c r="K1175" s="57"/>
      <c r="L1175" s="57"/>
      <c r="M1175" s="60"/>
      <c r="N1175" s="60" t="s">
        <v>595</v>
      </c>
      <c r="O1175" s="60" t="s">
        <v>595</v>
      </c>
      <c r="P1175" s="53" t="s">
        <v>711</v>
      </c>
      <c r="Q1175" s="63" t="s">
        <v>753</v>
      </c>
      <c r="R1175" s="56"/>
    </row>
    <row r="1176" spans="1:18" s="53" customFormat="1" ht="12" customHeight="1" x14ac:dyDescent="0.25">
      <c r="A1176" s="62" t="s">
        <v>1796</v>
      </c>
      <c r="B1176" s="60" t="s">
        <v>1797</v>
      </c>
      <c r="C1176" s="54">
        <v>299</v>
      </c>
      <c r="D1176" s="73" t="s">
        <v>678</v>
      </c>
      <c r="E1176" s="60"/>
      <c r="H1176" s="60" t="s">
        <v>1798</v>
      </c>
      <c r="I1176" s="60"/>
      <c r="J1176" s="57"/>
      <c r="K1176" s="57"/>
      <c r="L1176" s="57"/>
      <c r="M1176" s="60"/>
      <c r="N1176" s="60" t="s">
        <v>94</v>
      </c>
      <c r="O1176" s="60"/>
      <c r="P1176" s="53" t="s">
        <v>1144</v>
      </c>
      <c r="Q1176" s="63" t="s">
        <v>753</v>
      </c>
      <c r="R1176" s="56"/>
    </row>
    <row r="1177" spans="1:18" s="53" customFormat="1" ht="12" customHeight="1" x14ac:dyDescent="0.25">
      <c r="A1177" s="62" t="s">
        <v>1799</v>
      </c>
      <c r="B1177" s="60" t="s">
        <v>1800</v>
      </c>
      <c r="C1177" s="54">
        <v>350</v>
      </c>
      <c r="D1177" s="73" t="s">
        <v>678</v>
      </c>
      <c r="E1177" s="60"/>
      <c r="H1177" s="60" t="s">
        <v>1798</v>
      </c>
      <c r="I1177" s="60"/>
      <c r="J1177" s="57"/>
      <c r="K1177" s="57"/>
      <c r="L1177" s="57"/>
      <c r="M1177" s="60"/>
      <c r="N1177" s="60" t="s">
        <v>94</v>
      </c>
      <c r="O1177" s="60"/>
      <c r="P1177" s="53" t="s">
        <v>1144</v>
      </c>
      <c r="Q1177" s="63" t="s">
        <v>753</v>
      </c>
      <c r="R1177" s="56"/>
    </row>
    <row r="1178" spans="1:18" s="53" customFormat="1" ht="12" customHeight="1" x14ac:dyDescent="0.25">
      <c r="A1178" s="62" t="s">
        <v>1801</v>
      </c>
      <c r="B1178" s="60" t="s">
        <v>1802</v>
      </c>
      <c r="C1178" s="54">
        <v>299</v>
      </c>
      <c r="D1178" s="73" t="s">
        <v>678</v>
      </c>
      <c r="E1178" s="60"/>
      <c r="H1178" s="60" t="s">
        <v>1798</v>
      </c>
      <c r="I1178" s="60"/>
      <c r="J1178" s="57"/>
      <c r="K1178" s="57"/>
      <c r="L1178" s="57"/>
      <c r="M1178" s="60"/>
      <c r="N1178" s="60" t="s">
        <v>94</v>
      </c>
      <c r="O1178" s="60"/>
      <c r="P1178" s="53" t="s">
        <v>1205</v>
      </c>
      <c r="Q1178" s="63" t="s">
        <v>753</v>
      </c>
      <c r="R1178" s="56"/>
    </row>
    <row r="1179" spans="1:18" s="53" customFormat="1" ht="12" customHeight="1" x14ac:dyDescent="0.25">
      <c r="A1179" s="62" t="s">
        <v>1803</v>
      </c>
      <c r="B1179" s="60" t="s">
        <v>1804</v>
      </c>
      <c r="C1179" s="54">
        <v>199</v>
      </c>
      <c r="D1179" s="73" t="s">
        <v>678</v>
      </c>
      <c r="E1179" s="60"/>
      <c r="H1179" s="60" t="s">
        <v>1798</v>
      </c>
      <c r="I1179" s="60"/>
      <c r="J1179" s="57"/>
      <c r="K1179" s="57"/>
      <c r="L1179" s="57"/>
      <c r="M1179" s="60"/>
      <c r="N1179" s="60" t="s">
        <v>94</v>
      </c>
      <c r="O1179" s="60"/>
      <c r="P1179" s="53" t="s">
        <v>687</v>
      </c>
      <c r="Q1179" s="63" t="s">
        <v>753</v>
      </c>
      <c r="R1179" s="56"/>
    </row>
    <row r="1180" spans="1:18" s="53" customFormat="1" ht="12" customHeight="1" x14ac:dyDescent="0.25">
      <c r="A1180" s="62" t="s">
        <v>1805</v>
      </c>
      <c r="B1180" s="60" t="s">
        <v>1806</v>
      </c>
      <c r="C1180" s="54">
        <v>465</v>
      </c>
      <c r="D1180" s="73" t="s">
        <v>678</v>
      </c>
      <c r="E1180" s="60"/>
      <c r="H1180" s="60" t="s">
        <v>1798</v>
      </c>
      <c r="I1180" s="60"/>
      <c r="J1180" s="57"/>
      <c r="K1180" s="57"/>
      <c r="L1180" s="57"/>
      <c r="M1180" s="60"/>
      <c r="N1180" s="60" t="s">
        <v>94</v>
      </c>
      <c r="O1180" s="60"/>
      <c r="P1180" s="53" t="s">
        <v>1264</v>
      </c>
      <c r="Q1180" s="63" t="s">
        <v>753</v>
      </c>
      <c r="R1180" s="56"/>
    </row>
    <row r="1181" spans="1:18" s="53" customFormat="1" ht="12" customHeight="1" x14ac:dyDescent="0.25">
      <c r="A1181" s="62" t="s">
        <v>1807</v>
      </c>
      <c r="B1181" s="60" t="s">
        <v>1808</v>
      </c>
      <c r="C1181" s="54">
        <v>375</v>
      </c>
      <c r="D1181" s="73" t="s">
        <v>678</v>
      </c>
      <c r="E1181" s="60"/>
      <c r="H1181" s="60" t="s">
        <v>1798</v>
      </c>
      <c r="I1181" s="60"/>
      <c r="J1181" s="57"/>
      <c r="K1181" s="57"/>
      <c r="L1181" s="57"/>
      <c r="M1181" s="60"/>
      <c r="N1181" s="60" t="s">
        <v>11</v>
      </c>
      <c r="O1181" s="60"/>
      <c r="P1181" s="53" t="s">
        <v>706</v>
      </c>
      <c r="Q1181" s="63" t="s">
        <v>753</v>
      </c>
      <c r="R1181" s="56"/>
    </row>
    <row r="1182" spans="1:18" s="53" customFormat="1" ht="12" customHeight="1" x14ac:dyDescent="0.25">
      <c r="A1182" s="62" t="s">
        <v>1809</v>
      </c>
      <c r="B1182" s="60" t="s">
        <v>1810</v>
      </c>
      <c r="C1182" s="54">
        <v>575</v>
      </c>
      <c r="D1182" s="73" t="s">
        <v>678</v>
      </c>
      <c r="E1182" s="60"/>
      <c r="H1182" s="60" t="s">
        <v>1798</v>
      </c>
      <c r="I1182" s="60"/>
      <c r="J1182" s="57"/>
      <c r="K1182" s="57"/>
      <c r="L1182" s="57"/>
      <c r="M1182" s="60"/>
      <c r="N1182" s="60" t="s">
        <v>11</v>
      </c>
      <c r="O1182" s="60"/>
      <c r="P1182" s="53" t="s">
        <v>706</v>
      </c>
      <c r="Q1182" s="63" t="s">
        <v>753</v>
      </c>
      <c r="R1182" s="56"/>
    </row>
    <row r="1183" spans="1:18" s="53" customFormat="1" ht="12" customHeight="1" x14ac:dyDescent="0.25">
      <c r="A1183" s="62" t="s">
        <v>1811</v>
      </c>
      <c r="B1183" s="60" t="s">
        <v>1812</v>
      </c>
      <c r="C1183" s="54">
        <v>399</v>
      </c>
      <c r="D1183" s="73" t="s">
        <v>678</v>
      </c>
      <c r="E1183" s="60"/>
      <c r="H1183" s="60" t="s">
        <v>1798</v>
      </c>
      <c r="I1183" s="60"/>
      <c r="J1183" s="57"/>
      <c r="K1183" s="57"/>
      <c r="L1183" s="57"/>
      <c r="M1183" s="60"/>
      <c r="N1183" s="60" t="s">
        <v>11</v>
      </c>
      <c r="O1183" s="60"/>
      <c r="P1183" s="53" t="s">
        <v>742</v>
      </c>
      <c r="Q1183" s="63" t="s">
        <v>753</v>
      </c>
      <c r="R1183" s="56"/>
    </row>
    <row r="1184" spans="1:18" s="53" customFormat="1" ht="12" customHeight="1" x14ac:dyDescent="0.25">
      <c r="A1184" s="62" t="s">
        <v>1813</v>
      </c>
      <c r="B1184" s="60" t="s">
        <v>1814</v>
      </c>
      <c r="C1184" s="54">
        <v>199</v>
      </c>
      <c r="D1184" s="73" t="s">
        <v>678</v>
      </c>
      <c r="E1184" s="60"/>
      <c r="H1184" s="60" t="s">
        <v>1798</v>
      </c>
      <c r="I1184" s="60"/>
      <c r="J1184" s="57"/>
      <c r="K1184" s="57"/>
      <c r="L1184" s="57"/>
      <c r="M1184" s="60"/>
      <c r="N1184" s="53" t="s">
        <v>101</v>
      </c>
      <c r="O1184" s="60" t="s">
        <v>758</v>
      </c>
      <c r="P1184" s="53" t="s">
        <v>758</v>
      </c>
      <c r="Q1184" s="63" t="s">
        <v>753</v>
      </c>
      <c r="R1184" s="56"/>
    </row>
    <row r="1185" spans="1:18" s="53" customFormat="1" ht="12" customHeight="1" x14ac:dyDescent="0.25">
      <c r="A1185" s="62" t="s">
        <v>1815</v>
      </c>
      <c r="B1185" s="60" t="s">
        <v>1816</v>
      </c>
      <c r="C1185" s="54">
        <v>375</v>
      </c>
      <c r="D1185" s="73" t="s">
        <v>678</v>
      </c>
      <c r="E1185" s="60"/>
      <c r="H1185" s="60" t="s">
        <v>1798</v>
      </c>
      <c r="I1185" s="60"/>
      <c r="J1185" s="57"/>
      <c r="K1185" s="57"/>
      <c r="L1185" s="57"/>
      <c r="M1185" s="60"/>
      <c r="N1185" s="60" t="s">
        <v>11</v>
      </c>
      <c r="O1185" s="60"/>
      <c r="P1185" s="53" t="s">
        <v>796</v>
      </c>
      <c r="Q1185" s="63" t="s">
        <v>753</v>
      </c>
      <c r="R1185" s="56"/>
    </row>
    <row r="1186" spans="1:18" s="53" customFormat="1" ht="12" customHeight="1" x14ac:dyDescent="0.25">
      <c r="A1186" s="62" t="s">
        <v>1817</v>
      </c>
      <c r="B1186" s="60" t="s">
        <v>1818</v>
      </c>
      <c r="C1186" s="54">
        <f>25*30</f>
        <v>750</v>
      </c>
      <c r="D1186" s="73" t="s">
        <v>678</v>
      </c>
      <c r="E1186" s="60"/>
      <c r="H1186" s="60" t="s">
        <v>1798</v>
      </c>
      <c r="I1186" s="60"/>
      <c r="J1186" s="57"/>
      <c r="K1186" s="57"/>
      <c r="L1186" s="57"/>
      <c r="M1186" s="60"/>
      <c r="N1186" s="60" t="s">
        <v>595</v>
      </c>
      <c r="O1186" s="60"/>
      <c r="P1186" s="53" t="s">
        <v>1169</v>
      </c>
      <c r="Q1186" s="63" t="s">
        <v>753</v>
      </c>
      <c r="R1186" s="56"/>
    </row>
    <row r="1187" spans="1:18" s="53" customFormat="1" ht="12" customHeight="1" x14ac:dyDescent="0.25">
      <c r="A1187" s="62" t="s">
        <v>1819</v>
      </c>
      <c r="B1187" s="60" t="s">
        <v>1820</v>
      </c>
      <c r="C1187" s="54">
        <v>199</v>
      </c>
      <c r="D1187" s="73" t="s">
        <v>678</v>
      </c>
      <c r="E1187" s="60"/>
      <c r="H1187" s="60" t="s">
        <v>1798</v>
      </c>
      <c r="I1187" s="60"/>
      <c r="J1187" s="57"/>
      <c r="K1187" s="57"/>
      <c r="L1187" s="57"/>
      <c r="M1187" s="60"/>
      <c r="N1187" s="60" t="s">
        <v>595</v>
      </c>
      <c r="O1187" s="60" t="s">
        <v>595</v>
      </c>
      <c r="P1187" s="53" t="s">
        <v>1821</v>
      </c>
      <c r="Q1187" s="63" t="s">
        <v>753</v>
      </c>
      <c r="R1187" s="56"/>
    </row>
    <row r="1188" spans="1:18" s="53" customFormat="1" ht="12" customHeight="1" x14ac:dyDescent="0.25">
      <c r="A1188" s="62" t="s">
        <v>1822</v>
      </c>
      <c r="B1188" s="60" t="s">
        <v>1823</v>
      </c>
      <c r="C1188" s="54">
        <v>250</v>
      </c>
      <c r="D1188" s="73" t="s">
        <v>678</v>
      </c>
      <c r="E1188" s="60"/>
      <c r="H1188" s="60" t="s">
        <v>1798</v>
      </c>
      <c r="I1188" s="60"/>
      <c r="J1188" s="57"/>
      <c r="K1188" s="57"/>
      <c r="L1188" s="57"/>
      <c r="M1188" s="60"/>
      <c r="N1188" s="60" t="s">
        <v>595</v>
      </c>
      <c r="O1188" s="60"/>
      <c r="P1188" s="53" t="s">
        <v>680</v>
      </c>
      <c r="Q1188" s="63" t="s">
        <v>753</v>
      </c>
      <c r="R1188" s="56"/>
    </row>
    <row r="1189" spans="1:18" s="53" customFormat="1" ht="12" customHeight="1" x14ac:dyDescent="0.25">
      <c r="A1189" s="62" t="s">
        <v>1824</v>
      </c>
      <c r="B1189" s="60" t="s">
        <v>1825</v>
      </c>
      <c r="C1189" s="54">
        <v>199</v>
      </c>
      <c r="D1189" s="73" t="s">
        <v>678</v>
      </c>
      <c r="E1189" s="60"/>
      <c r="H1189" s="60" t="s">
        <v>1798</v>
      </c>
      <c r="I1189" s="60"/>
      <c r="J1189" s="57"/>
      <c r="K1189" s="57"/>
      <c r="L1189" s="57"/>
      <c r="M1189" s="60"/>
      <c r="N1189" s="60" t="s">
        <v>11</v>
      </c>
      <c r="O1189" s="60"/>
      <c r="P1189" s="53" t="s">
        <v>730</v>
      </c>
      <c r="Q1189" s="63" t="s">
        <v>753</v>
      </c>
      <c r="R1189" s="56"/>
    </row>
    <row r="1190" spans="1:18" s="53" customFormat="1" ht="12" customHeight="1" x14ac:dyDescent="0.25">
      <c r="A1190" s="62" t="s">
        <v>1826</v>
      </c>
      <c r="B1190" s="60" t="s">
        <v>1827</v>
      </c>
      <c r="C1190" s="54">
        <v>250</v>
      </c>
      <c r="D1190" s="73" t="s">
        <v>678</v>
      </c>
      <c r="E1190" s="60"/>
      <c r="H1190" s="60" t="s">
        <v>1798</v>
      </c>
      <c r="I1190" s="60"/>
      <c r="J1190" s="57"/>
      <c r="K1190" s="57"/>
      <c r="L1190" s="57"/>
      <c r="M1190" s="60"/>
      <c r="N1190" s="60" t="s">
        <v>595</v>
      </c>
      <c r="O1190" s="60" t="s">
        <v>595</v>
      </c>
      <c r="P1190" s="53" t="s">
        <v>1828</v>
      </c>
      <c r="Q1190" s="63" t="s">
        <v>753</v>
      </c>
      <c r="R1190" s="56"/>
    </row>
    <row r="1191" spans="1:18" s="53" customFormat="1" ht="12" customHeight="1" x14ac:dyDescent="0.25">
      <c r="A1191" s="62" t="s">
        <v>1829</v>
      </c>
      <c r="B1191" s="60" t="s">
        <v>1830</v>
      </c>
      <c r="C1191" s="54">
        <v>199</v>
      </c>
      <c r="D1191" s="73" t="s">
        <v>678</v>
      </c>
      <c r="E1191" s="60"/>
      <c r="H1191" s="60" t="s">
        <v>1798</v>
      </c>
      <c r="I1191" s="60"/>
      <c r="J1191" s="57"/>
      <c r="K1191" s="57"/>
      <c r="L1191" s="57"/>
      <c r="M1191" s="60"/>
      <c r="N1191" s="60" t="s">
        <v>58</v>
      </c>
      <c r="O1191" s="60" t="s">
        <v>595</v>
      </c>
      <c r="P1191" s="57" t="s">
        <v>726</v>
      </c>
      <c r="Q1191" s="63" t="s">
        <v>753</v>
      </c>
      <c r="R1191" s="56"/>
    </row>
    <row r="1192" spans="1:18" s="53" customFormat="1" ht="12" customHeight="1" x14ac:dyDescent="0.25">
      <c r="A1192" s="62" t="s">
        <v>1831</v>
      </c>
      <c r="B1192" s="60" t="s">
        <v>1832</v>
      </c>
      <c r="C1192" s="54">
        <v>300</v>
      </c>
      <c r="D1192" s="73" t="s">
        <v>678</v>
      </c>
      <c r="E1192" s="60"/>
      <c r="H1192" s="60" t="s">
        <v>734</v>
      </c>
      <c r="I1192" s="60"/>
      <c r="J1192" s="57"/>
      <c r="K1192" s="57"/>
      <c r="L1192" s="57"/>
      <c r="M1192" s="60"/>
      <c r="N1192" s="60" t="s">
        <v>595</v>
      </c>
      <c r="O1192" s="60" t="s">
        <v>34</v>
      </c>
      <c r="P1192" s="53" t="s">
        <v>711</v>
      </c>
      <c r="Q1192" s="63" t="s">
        <v>753</v>
      </c>
      <c r="R1192" s="56"/>
    </row>
    <row r="1193" spans="1:18" s="53" customFormat="1" ht="12" customHeight="1" x14ac:dyDescent="0.25">
      <c r="A1193" s="62" t="s">
        <v>1833</v>
      </c>
      <c r="B1193" s="60" t="s">
        <v>1834</v>
      </c>
      <c r="C1193" s="54">
        <v>199</v>
      </c>
      <c r="D1193" s="73" t="s">
        <v>678</v>
      </c>
      <c r="E1193" s="60"/>
      <c r="H1193" s="60" t="s">
        <v>710</v>
      </c>
      <c r="I1193" s="60"/>
      <c r="J1193" s="57"/>
      <c r="K1193" s="57"/>
      <c r="L1193" s="57"/>
      <c r="M1193" s="60"/>
      <c r="N1193" s="60" t="s">
        <v>595</v>
      </c>
      <c r="O1193" s="60" t="s">
        <v>595</v>
      </c>
      <c r="P1193" s="53" t="s">
        <v>1834</v>
      </c>
      <c r="Q1193" s="63" t="s">
        <v>753</v>
      </c>
      <c r="R1193" s="56"/>
    </row>
    <row r="1194" spans="1:18" s="53" customFormat="1" ht="12" customHeight="1" x14ac:dyDescent="0.25">
      <c r="A1194" s="62" t="s">
        <v>1835</v>
      </c>
      <c r="B1194" s="60" t="s">
        <v>1836</v>
      </c>
      <c r="C1194" s="54">
        <v>275</v>
      </c>
      <c r="D1194" s="73" t="s">
        <v>678</v>
      </c>
      <c r="E1194" s="60"/>
      <c r="H1194" s="60" t="s">
        <v>1837</v>
      </c>
      <c r="I1194" s="60"/>
      <c r="J1194" s="57"/>
      <c r="K1194" s="57"/>
      <c r="L1194" s="57"/>
      <c r="M1194" s="60"/>
      <c r="N1194" s="60" t="s">
        <v>94</v>
      </c>
      <c r="O1194" s="60"/>
      <c r="P1194" s="53" t="s">
        <v>1205</v>
      </c>
      <c r="Q1194" s="63" t="s">
        <v>753</v>
      </c>
      <c r="R1194" s="56"/>
    </row>
    <row r="1195" spans="1:18" s="53" customFormat="1" ht="12" customHeight="1" x14ac:dyDescent="0.25">
      <c r="A1195" s="62" t="s">
        <v>1838</v>
      </c>
      <c r="B1195" s="60" t="s">
        <v>1839</v>
      </c>
      <c r="C1195" s="54">
        <v>330</v>
      </c>
      <c r="D1195" s="73" t="s">
        <v>678</v>
      </c>
      <c r="E1195" s="60"/>
      <c r="H1195" s="60" t="s">
        <v>710</v>
      </c>
      <c r="I1195" s="60"/>
      <c r="J1195" s="57"/>
      <c r="K1195" s="57"/>
      <c r="L1195" s="57"/>
      <c r="M1195" s="60"/>
      <c r="N1195" s="60" t="s">
        <v>595</v>
      </c>
      <c r="O1195" s="60" t="s">
        <v>34</v>
      </c>
      <c r="P1195" s="53" t="s">
        <v>711</v>
      </c>
      <c r="Q1195" s="63" t="s">
        <v>753</v>
      </c>
      <c r="R1195" s="56"/>
    </row>
    <row r="1196" spans="1:18" s="53" customFormat="1" ht="12" customHeight="1" x14ac:dyDescent="0.25">
      <c r="A1196" s="62" t="s">
        <v>1840</v>
      </c>
      <c r="B1196" s="60" t="s">
        <v>1841</v>
      </c>
      <c r="C1196" s="54">
        <v>215</v>
      </c>
      <c r="D1196" s="73" t="s">
        <v>678</v>
      </c>
      <c r="E1196" s="60"/>
      <c r="H1196" s="60" t="s">
        <v>710</v>
      </c>
      <c r="I1196" s="60"/>
      <c r="J1196" s="57"/>
      <c r="K1196" s="57"/>
      <c r="L1196" s="57"/>
      <c r="M1196" s="60"/>
      <c r="N1196" s="60" t="s">
        <v>595</v>
      </c>
      <c r="O1196" s="60" t="s">
        <v>34</v>
      </c>
      <c r="P1196" s="53" t="s">
        <v>711</v>
      </c>
      <c r="Q1196" s="63" t="s">
        <v>753</v>
      </c>
      <c r="R1196" s="56"/>
    </row>
    <row r="1197" spans="1:18" s="53" customFormat="1" ht="12" customHeight="1" x14ac:dyDescent="0.25">
      <c r="A1197" s="62" t="s">
        <v>1842</v>
      </c>
      <c r="B1197" s="60" t="s">
        <v>1843</v>
      </c>
      <c r="C1197" s="54">
        <v>275</v>
      </c>
      <c r="D1197" s="73" t="s">
        <v>678</v>
      </c>
      <c r="E1197" s="60"/>
      <c r="H1197" s="60" t="s">
        <v>837</v>
      </c>
      <c r="I1197" s="60"/>
      <c r="J1197" s="57"/>
      <c r="K1197" s="57"/>
      <c r="L1197" s="57"/>
      <c r="M1197" s="60"/>
      <c r="N1197" s="60" t="s">
        <v>595</v>
      </c>
      <c r="O1197" s="60" t="s">
        <v>34</v>
      </c>
      <c r="P1197" s="53" t="s">
        <v>711</v>
      </c>
      <c r="Q1197" s="63" t="s">
        <v>753</v>
      </c>
      <c r="R1197" s="56"/>
    </row>
    <row r="1198" spans="1:18" s="53" customFormat="1" ht="12" customHeight="1" x14ac:dyDescent="0.25">
      <c r="A1198" s="62" t="s">
        <v>1844</v>
      </c>
      <c r="B1198" s="60" t="s">
        <v>1845</v>
      </c>
      <c r="C1198" s="54">
        <v>225</v>
      </c>
      <c r="D1198" s="73" t="s">
        <v>678</v>
      </c>
      <c r="E1198" s="60"/>
      <c r="H1198" s="60" t="s">
        <v>837</v>
      </c>
      <c r="I1198" s="60"/>
      <c r="J1198" s="57"/>
      <c r="K1198" s="57"/>
      <c r="L1198" s="57"/>
      <c r="M1198" s="60"/>
      <c r="N1198" s="60" t="s">
        <v>58</v>
      </c>
      <c r="O1198" s="60" t="s">
        <v>595</v>
      </c>
      <c r="P1198" s="53" t="s">
        <v>949</v>
      </c>
      <c r="Q1198" s="63" t="s">
        <v>753</v>
      </c>
      <c r="R1198" s="56"/>
    </row>
    <row r="1199" spans="1:18" s="53" customFormat="1" ht="12" customHeight="1" x14ac:dyDescent="0.25">
      <c r="A1199" s="62" t="s">
        <v>1846</v>
      </c>
      <c r="B1199" s="60" t="s">
        <v>1847</v>
      </c>
      <c r="C1199" s="54">
        <v>385</v>
      </c>
      <c r="D1199" s="73" t="s">
        <v>678</v>
      </c>
      <c r="E1199" s="60"/>
      <c r="H1199" s="60" t="s">
        <v>837</v>
      </c>
      <c r="I1199" s="60"/>
      <c r="J1199" s="57"/>
      <c r="K1199" s="57"/>
      <c r="L1199" s="57"/>
      <c r="M1199" s="60"/>
      <c r="N1199" s="60" t="s">
        <v>11</v>
      </c>
      <c r="O1199" s="60"/>
      <c r="P1199" s="53" t="s">
        <v>742</v>
      </c>
      <c r="Q1199" s="63" t="s">
        <v>753</v>
      </c>
      <c r="R1199" s="56"/>
    </row>
    <row r="1200" spans="1:18" s="53" customFormat="1" ht="12" customHeight="1" x14ac:dyDescent="0.25">
      <c r="A1200" s="62" t="s">
        <v>1848</v>
      </c>
      <c r="B1200" s="60" t="s">
        <v>1849</v>
      </c>
      <c r="C1200" s="54">
        <v>199</v>
      </c>
      <c r="D1200" s="73" t="s">
        <v>678</v>
      </c>
      <c r="E1200" s="60"/>
      <c r="H1200" s="60" t="s">
        <v>710</v>
      </c>
      <c r="I1200" s="60"/>
      <c r="J1200" s="57"/>
      <c r="K1200" s="57"/>
      <c r="L1200" s="57"/>
      <c r="M1200" s="60"/>
      <c r="N1200" s="60" t="s">
        <v>595</v>
      </c>
      <c r="O1200" s="60" t="s">
        <v>595</v>
      </c>
      <c r="P1200" s="53" t="s">
        <v>1834</v>
      </c>
      <c r="Q1200" s="63" t="s">
        <v>753</v>
      </c>
      <c r="R1200" s="56"/>
    </row>
    <row r="1201" spans="1:18" s="53" customFormat="1" ht="12" customHeight="1" x14ac:dyDescent="0.25">
      <c r="A1201" s="62" t="s">
        <v>1850</v>
      </c>
      <c r="B1201" s="60" t="s">
        <v>1851</v>
      </c>
      <c r="C1201" s="54">
        <v>350</v>
      </c>
      <c r="D1201" s="73" t="s">
        <v>678</v>
      </c>
      <c r="E1201" s="60"/>
      <c r="H1201" s="60" t="s">
        <v>679</v>
      </c>
      <c r="I1201" s="60" t="s">
        <v>734</v>
      </c>
      <c r="J1201" s="60" t="s">
        <v>762</v>
      </c>
      <c r="K1201" s="57"/>
      <c r="L1201" s="57"/>
      <c r="M1201" s="60"/>
      <c r="N1201" s="60" t="s">
        <v>58</v>
      </c>
      <c r="O1201" s="60" t="s">
        <v>595</v>
      </c>
      <c r="P1201" s="53" t="s">
        <v>1079</v>
      </c>
      <c r="Q1201" s="63" t="s">
        <v>753</v>
      </c>
      <c r="R1201" s="56"/>
    </row>
    <row r="1202" spans="1:18" s="53" customFormat="1" ht="12" customHeight="1" x14ac:dyDescent="0.25">
      <c r="A1202" s="62" t="s">
        <v>1852</v>
      </c>
      <c r="B1202" s="60" t="s">
        <v>1853</v>
      </c>
      <c r="C1202" s="54">
        <v>350</v>
      </c>
      <c r="D1202" s="73" t="s">
        <v>678</v>
      </c>
      <c r="E1202" s="60"/>
      <c r="H1202" s="60" t="s">
        <v>679</v>
      </c>
      <c r="I1202" s="60" t="s">
        <v>734</v>
      </c>
      <c r="J1202" s="60" t="s">
        <v>762</v>
      </c>
      <c r="K1202" s="57"/>
      <c r="L1202" s="57"/>
      <c r="M1202" s="60"/>
      <c r="N1202" s="60" t="s">
        <v>595</v>
      </c>
      <c r="O1202" s="60" t="s">
        <v>595</v>
      </c>
      <c r="P1202" s="53" t="s">
        <v>1124</v>
      </c>
      <c r="Q1202" s="63" t="s">
        <v>753</v>
      </c>
      <c r="R1202" s="56"/>
    </row>
    <row r="1203" spans="1:18" s="53" customFormat="1" ht="12" customHeight="1" x14ac:dyDescent="0.25">
      <c r="A1203" s="62" t="s">
        <v>1854</v>
      </c>
      <c r="B1203" s="60" t="s">
        <v>1855</v>
      </c>
      <c r="C1203" s="54">
        <v>299</v>
      </c>
      <c r="D1203" s="73" t="s">
        <v>678</v>
      </c>
      <c r="E1203" s="60"/>
      <c r="H1203" s="60" t="s">
        <v>679</v>
      </c>
      <c r="I1203" s="60"/>
      <c r="J1203" s="57"/>
      <c r="K1203" s="57"/>
      <c r="L1203" s="57"/>
      <c r="M1203" s="60"/>
      <c r="N1203" s="60" t="s">
        <v>58</v>
      </c>
      <c r="O1203" s="60" t="s">
        <v>595</v>
      </c>
      <c r="P1203" s="57" t="s">
        <v>1041</v>
      </c>
      <c r="Q1203" s="63" t="s">
        <v>753</v>
      </c>
      <c r="R1203" s="56"/>
    </row>
    <row r="1204" spans="1:18" s="53" customFormat="1" ht="12" customHeight="1" x14ac:dyDescent="0.25">
      <c r="A1204" s="62" t="s">
        <v>1856</v>
      </c>
      <c r="B1204" s="60" t="s">
        <v>1857</v>
      </c>
      <c r="C1204" s="54">
        <v>275</v>
      </c>
      <c r="D1204" s="73" t="s">
        <v>678</v>
      </c>
      <c r="E1204" s="60"/>
      <c r="H1204" s="60" t="s">
        <v>710</v>
      </c>
      <c r="I1204" s="60"/>
      <c r="J1204" s="57"/>
      <c r="K1204" s="57"/>
      <c r="L1204" s="57"/>
      <c r="M1204" s="60"/>
      <c r="N1204" s="60" t="s">
        <v>58</v>
      </c>
      <c r="O1204" s="60" t="s">
        <v>595</v>
      </c>
      <c r="P1204" s="53" t="s">
        <v>726</v>
      </c>
      <c r="Q1204" s="63" t="s">
        <v>753</v>
      </c>
      <c r="R1204" s="56"/>
    </row>
    <row r="1205" spans="1:18" s="53" customFormat="1" ht="12" customHeight="1" x14ac:dyDescent="0.25">
      <c r="A1205" s="62" t="s">
        <v>1858</v>
      </c>
      <c r="B1205" s="60" t="s">
        <v>1859</v>
      </c>
      <c r="C1205" s="54">
        <v>375</v>
      </c>
      <c r="D1205" s="73" t="s">
        <v>678</v>
      </c>
      <c r="E1205" s="60"/>
      <c r="H1205" s="60" t="s">
        <v>762</v>
      </c>
      <c r="I1205" s="60"/>
      <c r="J1205" s="57"/>
      <c r="K1205" s="57"/>
      <c r="L1205" s="57"/>
      <c r="M1205" s="60"/>
      <c r="N1205" s="60" t="s">
        <v>58</v>
      </c>
      <c r="O1205" s="60" t="s">
        <v>595</v>
      </c>
      <c r="P1205" s="53" t="s">
        <v>1079</v>
      </c>
      <c r="Q1205" s="63" t="s">
        <v>753</v>
      </c>
      <c r="R1205" s="56"/>
    </row>
    <row r="1206" spans="1:18" s="53" customFormat="1" ht="12" customHeight="1" x14ac:dyDescent="0.25">
      <c r="A1206" s="62" t="s">
        <v>1860</v>
      </c>
      <c r="B1206" s="60" t="s">
        <v>1861</v>
      </c>
      <c r="C1206" s="54">
        <v>275</v>
      </c>
      <c r="D1206" s="73" t="s">
        <v>678</v>
      </c>
      <c r="E1206" s="60"/>
      <c r="H1206" s="60" t="s">
        <v>1862</v>
      </c>
      <c r="I1206" s="60"/>
      <c r="J1206" s="57"/>
      <c r="K1206" s="57"/>
      <c r="L1206" s="57"/>
      <c r="M1206" s="60"/>
      <c r="N1206" s="60" t="s">
        <v>94</v>
      </c>
      <c r="O1206" s="60"/>
      <c r="P1206" s="53" t="s">
        <v>1144</v>
      </c>
      <c r="Q1206" s="63" t="s">
        <v>753</v>
      </c>
      <c r="R1206" s="56"/>
    </row>
    <row r="1207" spans="1:18" s="53" customFormat="1" ht="12" customHeight="1" x14ac:dyDescent="0.25">
      <c r="A1207" s="62" t="s">
        <v>1863</v>
      </c>
      <c r="B1207" s="60" t="s">
        <v>1864</v>
      </c>
      <c r="C1207" s="54">
        <v>275</v>
      </c>
      <c r="D1207" s="73" t="s">
        <v>678</v>
      </c>
      <c r="E1207" s="60"/>
      <c r="H1207" s="60" t="s">
        <v>1862</v>
      </c>
      <c r="I1207" s="60"/>
      <c r="J1207" s="57"/>
      <c r="K1207" s="57"/>
      <c r="L1207" s="57"/>
      <c r="M1207" s="60"/>
      <c r="N1207" s="60" t="s">
        <v>94</v>
      </c>
      <c r="O1207" s="60"/>
      <c r="P1207" s="53" t="s">
        <v>1205</v>
      </c>
      <c r="Q1207" s="63" t="s">
        <v>753</v>
      </c>
      <c r="R1207" s="56"/>
    </row>
    <row r="1208" spans="1:18" s="53" customFormat="1" ht="12" customHeight="1" x14ac:dyDescent="0.25">
      <c r="A1208" s="62" t="s">
        <v>1865</v>
      </c>
      <c r="B1208" s="60" t="s">
        <v>1866</v>
      </c>
      <c r="C1208" s="54">
        <v>199</v>
      </c>
      <c r="D1208" s="73" t="s">
        <v>678</v>
      </c>
      <c r="E1208" s="60"/>
      <c r="H1208" s="60" t="s">
        <v>1862</v>
      </c>
      <c r="I1208" s="60"/>
      <c r="J1208" s="57"/>
      <c r="K1208" s="57"/>
      <c r="L1208" s="57"/>
      <c r="M1208" s="60"/>
      <c r="N1208" s="60" t="s">
        <v>94</v>
      </c>
      <c r="O1208" s="60"/>
      <c r="P1208" s="53" t="s">
        <v>687</v>
      </c>
      <c r="Q1208" s="63" t="s">
        <v>753</v>
      </c>
      <c r="R1208" s="56"/>
    </row>
    <row r="1209" spans="1:18" s="53" customFormat="1" ht="12" customHeight="1" x14ac:dyDescent="0.25">
      <c r="A1209" s="62" t="s">
        <v>1867</v>
      </c>
      <c r="B1209" s="60" t="s">
        <v>1868</v>
      </c>
      <c r="C1209" s="54">
        <v>465</v>
      </c>
      <c r="D1209" s="73" t="s">
        <v>678</v>
      </c>
      <c r="E1209" s="60"/>
      <c r="H1209" s="60" t="s">
        <v>1862</v>
      </c>
      <c r="I1209" s="60"/>
      <c r="J1209" s="57"/>
      <c r="K1209" s="57"/>
      <c r="L1209" s="57"/>
      <c r="M1209" s="60"/>
      <c r="N1209" s="60" t="s">
        <v>94</v>
      </c>
      <c r="O1209" s="60"/>
      <c r="P1209" s="53" t="s">
        <v>1264</v>
      </c>
      <c r="Q1209" s="63" t="s">
        <v>753</v>
      </c>
      <c r="R1209" s="56"/>
    </row>
    <row r="1210" spans="1:18" s="53" customFormat="1" ht="12" customHeight="1" x14ac:dyDescent="0.25">
      <c r="A1210" s="62" t="s">
        <v>1869</v>
      </c>
      <c r="B1210" s="60" t="s">
        <v>1870</v>
      </c>
      <c r="C1210" s="54">
        <v>199</v>
      </c>
      <c r="D1210" s="73" t="s">
        <v>678</v>
      </c>
      <c r="E1210" s="60"/>
      <c r="H1210" s="60" t="s">
        <v>1862</v>
      </c>
      <c r="I1210" s="60"/>
      <c r="J1210" s="57"/>
      <c r="K1210" s="57"/>
      <c r="L1210" s="57"/>
      <c r="M1210" s="60"/>
      <c r="N1210" s="60" t="s">
        <v>595</v>
      </c>
      <c r="O1210" s="60" t="s">
        <v>595</v>
      </c>
      <c r="P1210" s="53" t="s">
        <v>680</v>
      </c>
      <c r="Q1210" s="63" t="s">
        <v>753</v>
      </c>
      <c r="R1210" s="56"/>
    </row>
    <row r="1211" spans="1:18" s="53" customFormat="1" ht="12" customHeight="1" x14ac:dyDescent="0.25">
      <c r="A1211" s="62" t="s">
        <v>1871</v>
      </c>
      <c r="B1211" s="60" t="s">
        <v>1872</v>
      </c>
      <c r="C1211" s="54">
        <v>375</v>
      </c>
      <c r="D1211" s="73" t="s">
        <v>678</v>
      </c>
      <c r="E1211" s="60"/>
      <c r="H1211" s="60" t="s">
        <v>1862</v>
      </c>
      <c r="I1211" s="60"/>
      <c r="J1211" s="57"/>
      <c r="K1211" s="57"/>
      <c r="L1211" s="57"/>
      <c r="M1211" s="60"/>
      <c r="N1211" s="60" t="s">
        <v>11</v>
      </c>
      <c r="O1211" s="60"/>
      <c r="P1211" s="53" t="s">
        <v>796</v>
      </c>
      <c r="Q1211" s="63" t="s">
        <v>753</v>
      </c>
      <c r="R1211" s="56"/>
    </row>
    <row r="1212" spans="1:18" s="53" customFormat="1" ht="12" customHeight="1" x14ac:dyDescent="0.25">
      <c r="A1212" s="62" t="s">
        <v>1873</v>
      </c>
      <c r="B1212" s="60" t="s">
        <v>1874</v>
      </c>
      <c r="C1212" s="54">
        <v>199</v>
      </c>
      <c r="D1212" s="73" t="s">
        <v>678</v>
      </c>
      <c r="E1212" s="60"/>
      <c r="H1212" s="60" t="s">
        <v>1862</v>
      </c>
      <c r="I1212" s="60"/>
      <c r="J1212" s="57"/>
      <c r="K1212" s="57"/>
      <c r="L1212" s="57"/>
      <c r="M1212" s="60"/>
      <c r="N1212" s="60" t="s">
        <v>11</v>
      </c>
      <c r="O1212" s="60"/>
      <c r="P1212" s="53" t="s">
        <v>730</v>
      </c>
      <c r="Q1212" s="63" t="s">
        <v>753</v>
      </c>
      <c r="R1212" s="56"/>
    </row>
    <row r="1213" spans="1:18" s="53" customFormat="1" ht="12" customHeight="1" x14ac:dyDescent="0.25">
      <c r="A1213" s="62" t="s">
        <v>1875</v>
      </c>
      <c r="B1213" s="60" t="s">
        <v>1876</v>
      </c>
      <c r="C1213" s="54">
        <v>199</v>
      </c>
      <c r="D1213" s="73" t="s">
        <v>678</v>
      </c>
      <c r="E1213" s="60"/>
      <c r="H1213" s="60" t="s">
        <v>1862</v>
      </c>
      <c r="I1213" s="60"/>
      <c r="J1213" s="57"/>
      <c r="K1213" s="57"/>
      <c r="L1213" s="57"/>
      <c r="M1213" s="60"/>
      <c r="N1213" s="60" t="s">
        <v>595</v>
      </c>
      <c r="O1213" s="60" t="s">
        <v>595</v>
      </c>
      <c r="P1213" s="53" t="s">
        <v>838</v>
      </c>
      <c r="Q1213" s="63" t="s">
        <v>753</v>
      </c>
      <c r="R1213" s="56"/>
    </row>
    <row r="1214" spans="1:18" s="53" customFormat="1" ht="12" customHeight="1" x14ac:dyDescent="0.25">
      <c r="A1214" s="62" t="s">
        <v>1877</v>
      </c>
      <c r="B1214" s="60" t="s">
        <v>1878</v>
      </c>
      <c r="C1214" s="54">
        <v>349</v>
      </c>
      <c r="D1214" s="73" t="s">
        <v>678</v>
      </c>
      <c r="E1214" s="60"/>
      <c r="H1214" s="60" t="s">
        <v>1862</v>
      </c>
      <c r="I1214" s="60"/>
      <c r="J1214" s="57"/>
      <c r="K1214" s="57"/>
      <c r="L1214" s="57"/>
      <c r="M1214" s="60"/>
      <c r="N1214" s="60" t="s">
        <v>11</v>
      </c>
      <c r="O1214" s="60"/>
      <c r="P1214" s="53" t="s">
        <v>706</v>
      </c>
      <c r="Q1214" s="63" t="s">
        <v>753</v>
      </c>
      <c r="R1214" s="56"/>
    </row>
    <row r="1215" spans="1:18" s="53" customFormat="1" ht="12" customHeight="1" x14ac:dyDescent="0.25">
      <c r="A1215" s="62" t="s">
        <v>1879</v>
      </c>
      <c r="B1215" s="60" t="s">
        <v>1880</v>
      </c>
      <c r="C1215" s="54">
        <v>375</v>
      </c>
      <c r="D1215" s="73" t="s">
        <v>678</v>
      </c>
      <c r="E1215" s="60"/>
      <c r="H1215" s="60" t="s">
        <v>1862</v>
      </c>
      <c r="I1215" s="60"/>
      <c r="J1215" s="57"/>
      <c r="K1215" s="57"/>
      <c r="L1215" s="57"/>
      <c r="M1215" s="60"/>
      <c r="N1215" s="60" t="s">
        <v>11</v>
      </c>
      <c r="O1215" s="60"/>
      <c r="P1215" s="53" t="s">
        <v>807</v>
      </c>
      <c r="Q1215" s="63" t="s">
        <v>753</v>
      </c>
      <c r="R1215" s="56"/>
    </row>
    <row r="1216" spans="1:18" s="53" customFormat="1" ht="12" customHeight="1" x14ac:dyDescent="0.25">
      <c r="A1216" s="62" t="s">
        <v>1881</v>
      </c>
      <c r="B1216" s="60" t="s">
        <v>1882</v>
      </c>
      <c r="C1216" s="54">
        <v>250</v>
      </c>
      <c r="D1216" s="73" t="s">
        <v>678</v>
      </c>
      <c r="E1216" s="60"/>
      <c r="H1216" s="60" t="s">
        <v>1862</v>
      </c>
      <c r="I1216" s="60"/>
      <c r="J1216" s="57"/>
      <c r="K1216" s="57"/>
      <c r="L1216" s="57"/>
      <c r="M1216" s="60"/>
      <c r="N1216" s="53" t="s">
        <v>101</v>
      </c>
      <c r="O1216" s="60" t="s">
        <v>758</v>
      </c>
      <c r="P1216" s="53" t="s">
        <v>758</v>
      </c>
      <c r="Q1216" s="63" t="s">
        <v>753</v>
      </c>
      <c r="R1216" s="56"/>
    </row>
    <row r="1217" spans="1:18" s="53" customFormat="1" ht="12" customHeight="1" x14ac:dyDescent="0.25">
      <c r="A1217" s="62" t="s">
        <v>1883</v>
      </c>
      <c r="B1217" s="60" t="s">
        <v>1884</v>
      </c>
      <c r="C1217" s="54">
        <v>650</v>
      </c>
      <c r="D1217" s="73" t="s">
        <v>678</v>
      </c>
      <c r="E1217" s="60"/>
      <c r="H1217" s="60" t="s">
        <v>1862</v>
      </c>
      <c r="I1217" s="60"/>
      <c r="J1217" s="57"/>
      <c r="K1217" s="57"/>
      <c r="L1217" s="57"/>
      <c r="M1217" s="60"/>
      <c r="N1217" s="60" t="s">
        <v>11</v>
      </c>
      <c r="O1217" s="60"/>
      <c r="P1217" s="53" t="s">
        <v>706</v>
      </c>
      <c r="Q1217" s="63" t="s">
        <v>753</v>
      </c>
      <c r="R1217" s="56"/>
    </row>
    <row r="1218" spans="1:18" s="53" customFormat="1" ht="12" customHeight="1" x14ac:dyDescent="0.25">
      <c r="A1218" s="62" t="s">
        <v>1885</v>
      </c>
      <c r="B1218" s="60" t="s">
        <v>1886</v>
      </c>
      <c r="C1218" s="54">
        <v>299</v>
      </c>
      <c r="D1218" s="73" t="s">
        <v>678</v>
      </c>
      <c r="E1218" s="60"/>
      <c r="H1218" s="60" t="s">
        <v>1862</v>
      </c>
      <c r="I1218" s="60"/>
      <c r="J1218" s="57"/>
      <c r="K1218" s="57"/>
      <c r="L1218" s="57"/>
      <c r="M1218" s="60"/>
      <c r="N1218" s="60" t="s">
        <v>11</v>
      </c>
      <c r="O1218" s="60"/>
      <c r="P1218" s="53" t="s">
        <v>804</v>
      </c>
      <c r="Q1218" s="63" t="s">
        <v>753</v>
      </c>
      <c r="R1218" s="56"/>
    </row>
    <row r="1219" spans="1:18" s="53" customFormat="1" ht="12" customHeight="1" x14ac:dyDescent="0.25">
      <c r="A1219" s="62" t="s">
        <v>1887</v>
      </c>
      <c r="B1219" s="60" t="s">
        <v>1888</v>
      </c>
      <c r="C1219" s="54">
        <v>199</v>
      </c>
      <c r="D1219" s="73" t="s">
        <v>678</v>
      </c>
      <c r="E1219" s="60"/>
      <c r="H1219" s="60" t="s">
        <v>1862</v>
      </c>
      <c r="I1219" s="60"/>
      <c r="J1219" s="57"/>
      <c r="K1219" s="57"/>
      <c r="L1219" s="57"/>
      <c r="M1219" s="60"/>
      <c r="N1219" s="60" t="s">
        <v>595</v>
      </c>
      <c r="O1219" s="60" t="s">
        <v>595</v>
      </c>
      <c r="P1219" s="53" t="s">
        <v>693</v>
      </c>
      <c r="Q1219" s="63" t="s">
        <v>753</v>
      </c>
      <c r="R1219" s="56"/>
    </row>
    <row r="1220" spans="1:18" s="53" customFormat="1" ht="12" customHeight="1" x14ac:dyDescent="0.25">
      <c r="A1220" s="62" t="s">
        <v>1889</v>
      </c>
      <c r="B1220" s="60" t="s">
        <v>1890</v>
      </c>
      <c r="C1220" s="54">
        <v>149</v>
      </c>
      <c r="D1220" s="73" t="s">
        <v>678</v>
      </c>
      <c r="E1220" s="60"/>
      <c r="H1220" s="60" t="s">
        <v>686</v>
      </c>
      <c r="I1220" s="60"/>
      <c r="J1220" s="57"/>
      <c r="K1220" s="57"/>
      <c r="L1220" s="57"/>
      <c r="M1220" s="60"/>
      <c r="N1220" s="60" t="s">
        <v>58</v>
      </c>
      <c r="O1220" s="60" t="s">
        <v>595</v>
      </c>
      <c r="P1220" s="53" t="s">
        <v>884</v>
      </c>
      <c r="Q1220" s="63" t="s">
        <v>753</v>
      </c>
      <c r="R1220" s="56"/>
    </row>
    <row r="1221" spans="1:18" s="53" customFormat="1" ht="12" customHeight="1" x14ac:dyDescent="0.25">
      <c r="A1221" s="62" t="s">
        <v>1891</v>
      </c>
      <c r="B1221" s="60" t="s">
        <v>1892</v>
      </c>
      <c r="C1221" s="54">
        <v>299</v>
      </c>
      <c r="D1221" s="73" t="s">
        <v>678</v>
      </c>
      <c r="E1221" s="60"/>
      <c r="H1221" s="60" t="s">
        <v>686</v>
      </c>
      <c r="I1221" s="60"/>
      <c r="J1221" s="57"/>
      <c r="K1221" s="57"/>
      <c r="L1221" s="57"/>
      <c r="M1221" s="60"/>
      <c r="N1221" s="60" t="s">
        <v>58</v>
      </c>
      <c r="O1221" s="60" t="s">
        <v>595</v>
      </c>
      <c r="P1221" s="53" t="s">
        <v>884</v>
      </c>
      <c r="Q1221" s="63" t="s">
        <v>753</v>
      </c>
      <c r="R1221" s="56"/>
    </row>
    <row r="1222" spans="1:18" s="53" customFormat="1" ht="12" customHeight="1" x14ac:dyDescent="0.25">
      <c r="A1222" s="62" t="s">
        <v>1893</v>
      </c>
      <c r="B1222" s="60" t="s">
        <v>1894</v>
      </c>
      <c r="C1222" s="54">
        <v>650</v>
      </c>
      <c r="D1222" s="73" t="s">
        <v>678</v>
      </c>
      <c r="E1222" s="60"/>
      <c r="H1222" s="60" t="s">
        <v>1895</v>
      </c>
      <c r="I1222" s="60"/>
      <c r="J1222" s="57"/>
      <c r="K1222" s="57"/>
      <c r="L1222" s="57"/>
      <c r="M1222" s="60"/>
      <c r="N1222" s="60" t="s">
        <v>595</v>
      </c>
      <c r="O1222" s="60" t="s">
        <v>595</v>
      </c>
      <c r="P1222" s="53" t="s">
        <v>836</v>
      </c>
      <c r="Q1222" s="63" t="s">
        <v>753</v>
      </c>
      <c r="R1222" s="56"/>
    </row>
    <row r="1223" spans="1:18" s="53" customFormat="1" ht="12" customHeight="1" x14ac:dyDescent="0.25">
      <c r="A1223" s="62" t="s">
        <v>1896</v>
      </c>
      <c r="B1223" s="60" t="s">
        <v>1897</v>
      </c>
      <c r="C1223" s="54">
        <v>350</v>
      </c>
      <c r="D1223" s="73" t="s">
        <v>696</v>
      </c>
      <c r="E1223" s="60" t="s">
        <v>728</v>
      </c>
      <c r="H1223" s="60" t="s">
        <v>1895</v>
      </c>
      <c r="I1223" s="60"/>
      <c r="J1223" s="57"/>
      <c r="K1223" s="57"/>
      <c r="L1223" s="57"/>
      <c r="M1223" s="60"/>
      <c r="N1223" s="60" t="s">
        <v>58</v>
      </c>
      <c r="O1223" s="60" t="s">
        <v>595</v>
      </c>
      <c r="P1223" s="53" t="s">
        <v>726</v>
      </c>
      <c r="Q1223" s="63" t="s">
        <v>753</v>
      </c>
      <c r="R1223" s="56"/>
    </row>
    <row r="1224" spans="1:18" s="53" customFormat="1" ht="12" customHeight="1" x14ac:dyDescent="0.25">
      <c r="A1224" s="62" t="s">
        <v>1898</v>
      </c>
      <c r="B1224" s="60" t="s">
        <v>1899</v>
      </c>
      <c r="C1224" s="54">
        <v>299</v>
      </c>
      <c r="D1224" s="73" t="s">
        <v>678</v>
      </c>
      <c r="E1224" s="60"/>
      <c r="H1224" s="60" t="s">
        <v>729</v>
      </c>
      <c r="I1224" s="60"/>
      <c r="J1224" s="57"/>
      <c r="K1224" s="57"/>
      <c r="L1224" s="57"/>
      <c r="M1224" s="60"/>
      <c r="N1224" s="60" t="s">
        <v>58</v>
      </c>
      <c r="O1224" s="60" t="s">
        <v>595</v>
      </c>
      <c r="P1224" s="53" t="s">
        <v>901</v>
      </c>
      <c r="Q1224" s="63" t="s">
        <v>753</v>
      </c>
      <c r="R1224" s="56"/>
    </row>
    <row r="1225" spans="1:18" s="53" customFormat="1" ht="12" customHeight="1" x14ac:dyDescent="0.25">
      <c r="A1225" s="62" t="s">
        <v>1900</v>
      </c>
      <c r="B1225" s="60" t="s">
        <v>1901</v>
      </c>
      <c r="C1225" s="54">
        <v>350</v>
      </c>
      <c r="D1225" s="73" t="s">
        <v>678</v>
      </c>
      <c r="E1225" s="60"/>
      <c r="H1225" s="60" t="s">
        <v>729</v>
      </c>
      <c r="I1225" s="60"/>
      <c r="J1225" s="57"/>
      <c r="K1225" s="57"/>
      <c r="L1225" s="57"/>
      <c r="M1225" s="60"/>
      <c r="N1225" s="60" t="s">
        <v>595</v>
      </c>
      <c r="O1225" s="60" t="s">
        <v>595</v>
      </c>
      <c r="P1225" s="53" t="s">
        <v>1169</v>
      </c>
      <c r="Q1225" s="63" t="s">
        <v>753</v>
      </c>
      <c r="R1225" s="56"/>
    </row>
    <row r="1226" spans="1:18" s="53" customFormat="1" ht="12" customHeight="1" x14ac:dyDescent="0.25">
      <c r="A1226" s="62" t="s">
        <v>1902</v>
      </c>
      <c r="B1226" s="60" t="s">
        <v>1903</v>
      </c>
      <c r="C1226" s="54">
        <v>225</v>
      </c>
      <c r="D1226" s="73" t="s">
        <v>678</v>
      </c>
      <c r="E1226" s="60"/>
      <c r="H1226" s="60" t="s">
        <v>724</v>
      </c>
      <c r="I1226" s="60"/>
      <c r="J1226" s="57"/>
      <c r="K1226" s="57"/>
      <c r="L1226" s="57"/>
      <c r="M1226" s="60"/>
      <c r="N1226" s="60" t="s">
        <v>94</v>
      </c>
      <c r="O1226" s="60"/>
      <c r="P1226" s="53" t="s">
        <v>687</v>
      </c>
      <c r="Q1226" s="63" t="s">
        <v>753</v>
      </c>
      <c r="R1226" s="56"/>
    </row>
    <row r="1227" spans="1:18" s="53" customFormat="1" ht="12" customHeight="1" x14ac:dyDescent="0.25">
      <c r="A1227" s="62" t="s">
        <v>1904</v>
      </c>
      <c r="B1227" s="60" t="s">
        <v>1905</v>
      </c>
      <c r="C1227" s="54">
        <v>199</v>
      </c>
      <c r="D1227" s="73" t="s">
        <v>678</v>
      </c>
      <c r="E1227" s="60"/>
      <c r="H1227" s="60" t="s">
        <v>724</v>
      </c>
      <c r="I1227" s="60"/>
      <c r="J1227" s="57"/>
      <c r="K1227" s="57"/>
      <c r="L1227" s="57"/>
      <c r="M1227" s="60"/>
      <c r="N1227" s="60" t="s">
        <v>595</v>
      </c>
      <c r="O1227" s="60" t="s">
        <v>595</v>
      </c>
      <c r="P1227" s="53" t="s">
        <v>1834</v>
      </c>
      <c r="Q1227" s="63" t="s">
        <v>753</v>
      </c>
      <c r="R1227" s="56"/>
    </row>
    <row r="1228" spans="1:18" s="53" customFormat="1" ht="12" customHeight="1" x14ac:dyDescent="0.25">
      <c r="A1228" s="62" t="s">
        <v>1906</v>
      </c>
      <c r="B1228" s="60" t="s">
        <v>1907</v>
      </c>
      <c r="C1228" s="54">
        <v>450</v>
      </c>
      <c r="D1228" s="73" t="s">
        <v>678</v>
      </c>
      <c r="E1228" s="60"/>
      <c r="H1228" s="60" t="s">
        <v>724</v>
      </c>
      <c r="I1228" s="60"/>
      <c r="J1228" s="57"/>
      <c r="K1228" s="57"/>
      <c r="L1228" s="57"/>
      <c r="M1228" s="60"/>
      <c r="N1228" s="60" t="s">
        <v>595</v>
      </c>
      <c r="O1228" s="60" t="s">
        <v>595</v>
      </c>
      <c r="P1228" s="53" t="s">
        <v>836</v>
      </c>
      <c r="Q1228" s="63" t="s">
        <v>753</v>
      </c>
      <c r="R1228" s="56"/>
    </row>
    <row r="1229" spans="1:18" s="53" customFormat="1" ht="12" customHeight="1" x14ac:dyDescent="0.25">
      <c r="A1229" s="62" t="s">
        <v>1908</v>
      </c>
      <c r="B1229" s="60" t="s">
        <v>1909</v>
      </c>
      <c r="C1229" s="54">
        <v>199</v>
      </c>
      <c r="D1229" s="73" t="s">
        <v>678</v>
      </c>
      <c r="E1229" s="60"/>
      <c r="H1229" s="60" t="s">
        <v>865</v>
      </c>
      <c r="I1229" s="60"/>
      <c r="J1229" s="57"/>
      <c r="K1229" s="57"/>
      <c r="L1229" s="57"/>
      <c r="M1229" s="60"/>
      <c r="N1229" s="60" t="s">
        <v>11</v>
      </c>
      <c r="O1229" s="60"/>
      <c r="P1229" s="53" t="s">
        <v>730</v>
      </c>
      <c r="Q1229" s="63" t="s">
        <v>753</v>
      </c>
      <c r="R1229" s="56"/>
    </row>
    <row r="1230" spans="1:18" s="53" customFormat="1" ht="12" customHeight="1" x14ac:dyDescent="0.25">
      <c r="A1230" s="62" t="s">
        <v>1910</v>
      </c>
      <c r="B1230" s="60" t="s">
        <v>1911</v>
      </c>
      <c r="C1230" s="54">
        <v>225</v>
      </c>
      <c r="D1230" s="73" t="s">
        <v>678</v>
      </c>
      <c r="E1230" s="60"/>
      <c r="H1230" s="60" t="s">
        <v>865</v>
      </c>
      <c r="I1230" s="60"/>
      <c r="J1230" s="57"/>
      <c r="K1230" s="57"/>
      <c r="L1230" s="57"/>
      <c r="M1230" s="60"/>
      <c r="N1230" s="60" t="s">
        <v>94</v>
      </c>
      <c r="O1230" s="60"/>
      <c r="P1230" s="53" t="s">
        <v>1239</v>
      </c>
      <c r="Q1230" s="63" t="s">
        <v>753</v>
      </c>
      <c r="R1230" s="56"/>
    </row>
    <row r="1231" spans="1:18" s="53" customFormat="1" ht="12" customHeight="1" x14ac:dyDescent="0.25">
      <c r="A1231" s="62" t="s">
        <v>1912</v>
      </c>
      <c r="B1231" s="60" t="s">
        <v>1913</v>
      </c>
      <c r="C1231" s="54">
        <v>250</v>
      </c>
      <c r="D1231" s="73" t="s">
        <v>678</v>
      </c>
      <c r="E1231" s="60"/>
      <c r="H1231" s="60" t="s">
        <v>865</v>
      </c>
      <c r="I1231" s="60"/>
      <c r="J1231" s="57"/>
      <c r="K1231" s="57"/>
      <c r="L1231" s="57"/>
      <c r="M1231" s="60"/>
      <c r="N1231" s="60" t="s">
        <v>94</v>
      </c>
      <c r="O1231" s="60"/>
      <c r="P1231" s="53" t="s">
        <v>1205</v>
      </c>
      <c r="Q1231" s="63" t="s">
        <v>753</v>
      </c>
      <c r="R1231" s="56"/>
    </row>
    <row r="1232" spans="1:18" s="53" customFormat="1" ht="12" customHeight="1" x14ac:dyDescent="0.25">
      <c r="A1232" s="62" t="s">
        <v>1914</v>
      </c>
      <c r="B1232" s="60" t="s">
        <v>1915</v>
      </c>
      <c r="C1232" s="54">
        <v>575</v>
      </c>
      <c r="D1232" s="73" t="s">
        <v>678</v>
      </c>
      <c r="E1232" s="60"/>
      <c r="H1232" s="60" t="s">
        <v>865</v>
      </c>
      <c r="I1232" s="60"/>
      <c r="J1232" s="57"/>
      <c r="K1232" s="57"/>
      <c r="L1232" s="57"/>
      <c r="M1232" s="60"/>
      <c r="N1232" s="60" t="s">
        <v>11</v>
      </c>
      <c r="O1232" s="60"/>
      <c r="P1232" s="53" t="s">
        <v>706</v>
      </c>
      <c r="Q1232" s="63" t="s">
        <v>753</v>
      </c>
      <c r="R1232" s="56"/>
    </row>
    <row r="1233" spans="1:18" s="53" customFormat="1" ht="12" customHeight="1" x14ac:dyDescent="0.25">
      <c r="A1233" s="62" t="s">
        <v>1916</v>
      </c>
      <c r="B1233" s="60" t="s">
        <v>1917</v>
      </c>
      <c r="C1233" s="54">
        <v>299</v>
      </c>
      <c r="D1233" s="73" t="s">
        <v>678</v>
      </c>
      <c r="E1233" s="60"/>
      <c r="H1233" s="60" t="s">
        <v>865</v>
      </c>
      <c r="I1233" s="60"/>
      <c r="J1233" s="57"/>
      <c r="K1233" s="57"/>
      <c r="L1233" s="57"/>
      <c r="M1233" s="60"/>
      <c r="N1233" s="60" t="s">
        <v>11</v>
      </c>
      <c r="O1233" s="60"/>
      <c r="P1233" s="53" t="s">
        <v>1918</v>
      </c>
      <c r="Q1233" s="63" t="s">
        <v>753</v>
      </c>
      <c r="R1233" s="56"/>
    </row>
    <row r="1234" spans="1:18" s="53" customFormat="1" ht="12" customHeight="1" x14ac:dyDescent="0.25">
      <c r="A1234" s="62" t="s">
        <v>1919</v>
      </c>
      <c r="B1234" s="60" t="s">
        <v>1920</v>
      </c>
      <c r="C1234" s="54">
        <v>199</v>
      </c>
      <c r="D1234" s="73" t="s">
        <v>678</v>
      </c>
      <c r="E1234" s="60"/>
      <c r="H1234" s="60" t="s">
        <v>710</v>
      </c>
      <c r="I1234" s="60"/>
      <c r="J1234" s="57"/>
      <c r="K1234" s="57"/>
      <c r="L1234" s="57"/>
      <c r="M1234" s="60"/>
      <c r="N1234" s="60" t="s">
        <v>595</v>
      </c>
      <c r="O1234" s="60" t="s">
        <v>595</v>
      </c>
      <c r="P1234" s="53" t="s">
        <v>726</v>
      </c>
      <c r="Q1234" s="63" t="s">
        <v>753</v>
      </c>
      <c r="R1234" s="56"/>
    </row>
    <row r="1235" spans="1:18" s="53" customFormat="1" ht="12" customHeight="1" x14ac:dyDescent="0.25">
      <c r="A1235" s="62" t="s">
        <v>1921</v>
      </c>
      <c r="B1235" s="60" t="s">
        <v>1922</v>
      </c>
      <c r="C1235" s="54">
        <v>350</v>
      </c>
      <c r="D1235" s="73" t="s">
        <v>678</v>
      </c>
      <c r="E1235" s="60"/>
      <c r="H1235" s="53" t="s">
        <v>697</v>
      </c>
      <c r="I1235" s="60"/>
      <c r="J1235" s="57"/>
      <c r="K1235" s="57"/>
      <c r="L1235" s="57"/>
      <c r="M1235" s="60"/>
      <c r="N1235" s="60" t="s">
        <v>94</v>
      </c>
      <c r="O1235" s="60"/>
      <c r="P1235" s="53" t="s">
        <v>1144</v>
      </c>
      <c r="Q1235" s="63" t="s">
        <v>753</v>
      </c>
      <c r="R1235" s="56"/>
    </row>
    <row r="1236" spans="1:18" s="53" customFormat="1" ht="12" customHeight="1" x14ac:dyDescent="0.25">
      <c r="A1236" s="62" t="s">
        <v>1923</v>
      </c>
      <c r="B1236" s="60" t="s">
        <v>1924</v>
      </c>
      <c r="C1236" s="54">
        <v>349</v>
      </c>
      <c r="D1236" s="73" t="s">
        <v>678</v>
      </c>
      <c r="E1236" s="60"/>
      <c r="H1236" s="60" t="s">
        <v>685</v>
      </c>
      <c r="I1236" s="60" t="s">
        <v>691</v>
      </c>
      <c r="J1236" s="53" t="s">
        <v>697</v>
      </c>
      <c r="K1236" s="53" t="s">
        <v>705</v>
      </c>
      <c r="L1236" s="57"/>
      <c r="M1236" s="60"/>
      <c r="N1236" s="60" t="s">
        <v>11</v>
      </c>
      <c r="O1236" s="60"/>
      <c r="P1236" s="53" t="s">
        <v>706</v>
      </c>
      <c r="Q1236" s="63" t="s">
        <v>753</v>
      </c>
      <c r="R1236" s="56"/>
    </row>
    <row r="1237" spans="1:18" s="53" customFormat="1" ht="12" customHeight="1" x14ac:dyDescent="0.25">
      <c r="A1237" s="62" t="s">
        <v>1925</v>
      </c>
      <c r="B1237" s="74" t="s">
        <v>1926</v>
      </c>
      <c r="C1237" s="54">
        <v>499</v>
      </c>
      <c r="D1237" s="73" t="s">
        <v>678</v>
      </c>
      <c r="E1237" s="74"/>
      <c r="H1237" s="60" t="s">
        <v>685</v>
      </c>
      <c r="I1237" s="60" t="s">
        <v>691</v>
      </c>
      <c r="J1237" s="53" t="s">
        <v>697</v>
      </c>
      <c r="K1237" s="53" t="s">
        <v>705</v>
      </c>
      <c r="L1237" s="57"/>
      <c r="M1237" s="74"/>
      <c r="N1237" s="74" t="s">
        <v>11</v>
      </c>
      <c r="O1237" s="74"/>
      <c r="P1237" s="53" t="s">
        <v>800</v>
      </c>
      <c r="Q1237" s="63" t="s">
        <v>753</v>
      </c>
      <c r="R1237" s="56"/>
    </row>
    <row r="1238" spans="1:18" s="53" customFormat="1" ht="12" customHeight="1" x14ac:dyDescent="0.25">
      <c r="A1238" s="62" t="s">
        <v>1927</v>
      </c>
      <c r="B1238" s="74" t="s">
        <v>1928</v>
      </c>
      <c r="C1238" s="54">
        <v>575</v>
      </c>
      <c r="D1238" s="73" t="s">
        <v>678</v>
      </c>
      <c r="E1238" s="60"/>
      <c r="H1238" s="60" t="s">
        <v>685</v>
      </c>
      <c r="I1238" s="60" t="s">
        <v>691</v>
      </c>
      <c r="J1238" s="53" t="s">
        <v>697</v>
      </c>
      <c r="K1238" s="53" t="s">
        <v>705</v>
      </c>
      <c r="L1238" s="57"/>
      <c r="M1238" s="60"/>
      <c r="N1238" s="60" t="s">
        <v>11</v>
      </c>
      <c r="O1238" s="60"/>
      <c r="P1238" s="53" t="s">
        <v>706</v>
      </c>
      <c r="Q1238" s="63" t="s">
        <v>753</v>
      </c>
      <c r="R1238" s="56"/>
    </row>
    <row r="1239" spans="1:18" s="53" customFormat="1" ht="12" customHeight="1" x14ac:dyDescent="0.25">
      <c r="A1239" s="62" t="s">
        <v>1929</v>
      </c>
      <c r="B1239" s="60" t="s">
        <v>1930</v>
      </c>
      <c r="C1239" s="54">
        <v>299</v>
      </c>
      <c r="D1239" s="73" t="s">
        <v>678</v>
      </c>
      <c r="E1239" s="60"/>
      <c r="H1239" s="53" t="s">
        <v>705</v>
      </c>
      <c r="I1239" s="60"/>
      <c r="J1239" s="57"/>
      <c r="K1239" s="57"/>
      <c r="L1239" s="57"/>
      <c r="M1239" s="60"/>
      <c r="N1239" s="60" t="s">
        <v>94</v>
      </c>
      <c r="O1239" s="60"/>
      <c r="P1239" s="53" t="s">
        <v>1144</v>
      </c>
      <c r="Q1239" s="63" t="s">
        <v>753</v>
      </c>
      <c r="R1239" s="56"/>
    </row>
    <row r="1240" spans="1:18" s="53" customFormat="1" ht="12" customHeight="1" x14ac:dyDescent="0.25">
      <c r="A1240" s="62" t="s">
        <v>1931</v>
      </c>
      <c r="B1240" s="60" t="s">
        <v>1932</v>
      </c>
      <c r="C1240" s="54">
        <v>249</v>
      </c>
      <c r="D1240" s="73" t="s">
        <v>678</v>
      </c>
      <c r="E1240" s="60"/>
      <c r="H1240" s="53" t="s">
        <v>705</v>
      </c>
      <c r="I1240" s="60"/>
      <c r="J1240" s="57"/>
      <c r="K1240" s="57"/>
      <c r="L1240" s="57"/>
      <c r="M1240" s="60"/>
      <c r="N1240" s="60" t="s">
        <v>94</v>
      </c>
      <c r="O1240" s="60"/>
      <c r="P1240" s="53" t="s">
        <v>1205</v>
      </c>
      <c r="Q1240" s="63" t="s">
        <v>753</v>
      </c>
      <c r="R1240" s="56"/>
    </row>
    <row r="1241" spans="1:18" s="53" customFormat="1" ht="12" customHeight="1" x14ac:dyDescent="0.25">
      <c r="A1241" s="62" t="s">
        <v>1933</v>
      </c>
      <c r="B1241" s="60" t="s">
        <v>1934</v>
      </c>
      <c r="C1241" s="54">
        <v>349</v>
      </c>
      <c r="D1241" s="73" t="s">
        <v>678</v>
      </c>
      <c r="E1241" s="60"/>
      <c r="H1241" s="53" t="s">
        <v>705</v>
      </c>
      <c r="I1241" s="60"/>
      <c r="J1241" s="57"/>
      <c r="K1241" s="57"/>
      <c r="L1241" s="57"/>
      <c r="M1241" s="60"/>
      <c r="N1241" s="60" t="s">
        <v>11</v>
      </c>
      <c r="O1241" s="60"/>
      <c r="P1241" s="53" t="s">
        <v>804</v>
      </c>
      <c r="Q1241" s="63" t="s">
        <v>753</v>
      </c>
      <c r="R1241" s="56"/>
    </row>
    <row r="1242" spans="1:18" s="53" customFormat="1" ht="12" customHeight="1" x14ac:dyDescent="0.25">
      <c r="A1242" s="62" t="s">
        <v>1935</v>
      </c>
      <c r="B1242" s="60" t="s">
        <v>1936</v>
      </c>
      <c r="C1242" s="54">
        <v>199</v>
      </c>
      <c r="D1242" s="73" t="s">
        <v>678</v>
      </c>
      <c r="E1242" s="60"/>
      <c r="H1242" s="60" t="s">
        <v>710</v>
      </c>
      <c r="I1242" s="60"/>
      <c r="J1242" s="57"/>
      <c r="K1242" s="57"/>
      <c r="L1242" s="57"/>
      <c r="M1242" s="60"/>
      <c r="N1242" s="60" t="s">
        <v>595</v>
      </c>
      <c r="O1242" s="60" t="s">
        <v>595</v>
      </c>
      <c r="P1242" s="53" t="s">
        <v>726</v>
      </c>
      <c r="Q1242" s="63" t="s">
        <v>753</v>
      </c>
      <c r="R1242" s="56"/>
    </row>
    <row r="1243" spans="1:18" s="53" customFormat="1" ht="12" customHeight="1" x14ac:dyDescent="0.25">
      <c r="A1243" s="62" t="s">
        <v>1937</v>
      </c>
      <c r="B1243" s="60" t="s">
        <v>1938</v>
      </c>
      <c r="C1243" s="54">
        <v>215</v>
      </c>
      <c r="D1243" s="73" t="s">
        <v>678</v>
      </c>
      <c r="E1243" s="60"/>
      <c r="H1243" s="53" t="s">
        <v>697</v>
      </c>
      <c r="I1243" s="60"/>
      <c r="J1243" s="57"/>
      <c r="K1243" s="57"/>
      <c r="L1243" s="57"/>
      <c r="M1243" s="60"/>
      <c r="N1243" s="60" t="s">
        <v>595</v>
      </c>
      <c r="O1243" s="60" t="s">
        <v>34</v>
      </c>
      <c r="P1243" s="53" t="s">
        <v>711</v>
      </c>
      <c r="Q1243" s="63" t="s">
        <v>753</v>
      </c>
      <c r="R1243" s="56"/>
    </row>
    <row r="1244" spans="1:18" s="53" customFormat="1" ht="12" customHeight="1" x14ac:dyDescent="0.25">
      <c r="A1244" s="62" t="s">
        <v>1939</v>
      </c>
      <c r="B1244" s="60" t="s">
        <v>1940</v>
      </c>
      <c r="C1244" s="54">
        <v>215</v>
      </c>
      <c r="D1244" s="73" t="s">
        <v>678</v>
      </c>
      <c r="E1244" s="60"/>
      <c r="H1244" s="60" t="s">
        <v>685</v>
      </c>
      <c r="I1244" s="60"/>
      <c r="J1244" s="57"/>
      <c r="K1244" s="57"/>
      <c r="L1244" s="57"/>
      <c r="M1244" s="60"/>
      <c r="N1244" s="60" t="s">
        <v>595</v>
      </c>
      <c r="O1244" s="60" t="s">
        <v>34</v>
      </c>
      <c r="P1244" s="53" t="s">
        <v>711</v>
      </c>
      <c r="Q1244" s="63" t="s">
        <v>753</v>
      </c>
      <c r="R1244" s="56"/>
    </row>
    <row r="1245" spans="1:18" s="53" customFormat="1" ht="12" customHeight="1" x14ac:dyDescent="0.25">
      <c r="A1245" s="62" t="s">
        <v>1941</v>
      </c>
      <c r="B1245" s="60" t="s">
        <v>1942</v>
      </c>
      <c r="C1245" s="54">
        <v>215</v>
      </c>
      <c r="D1245" s="73" t="s">
        <v>678</v>
      </c>
      <c r="E1245" s="60"/>
      <c r="H1245" s="60" t="s">
        <v>705</v>
      </c>
      <c r="I1245" s="60"/>
      <c r="J1245" s="57"/>
      <c r="K1245" s="57"/>
      <c r="L1245" s="57"/>
      <c r="M1245" s="60"/>
      <c r="N1245" s="60" t="s">
        <v>595</v>
      </c>
      <c r="O1245" s="60" t="s">
        <v>34</v>
      </c>
      <c r="P1245" s="53" t="s">
        <v>711</v>
      </c>
      <c r="Q1245" s="63" t="s">
        <v>753</v>
      </c>
      <c r="R1245" s="56"/>
    </row>
    <row r="1246" spans="1:18" s="53" customFormat="1" ht="12" customHeight="1" x14ac:dyDescent="0.25">
      <c r="A1246" s="62" t="s">
        <v>1943</v>
      </c>
      <c r="B1246" s="60" t="s">
        <v>1944</v>
      </c>
      <c r="C1246" s="54">
        <v>375</v>
      </c>
      <c r="D1246" s="73" t="s">
        <v>678</v>
      </c>
      <c r="E1246" s="60"/>
      <c r="H1246" s="60" t="s">
        <v>705</v>
      </c>
      <c r="I1246" s="60"/>
      <c r="J1246" s="57"/>
      <c r="K1246" s="57"/>
      <c r="L1246" s="57"/>
      <c r="M1246" s="60"/>
      <c r="N1246" s="60" t="s">
        <v>11</v>
      </c>
      <c r="O1246" s="60"/>
      <c r="P1246" s="53" t="s">
        <v>796</v>
      </c>
      <c r="Q1246" s="63" t="s">
        <v>753</v>
      </c>
      <c r="R1246" s="56"/>
    </row>
    <row r="1247" spans="1:18" s="53" customFormat="1" ht="12" customHeight="1" x14ac:dyDescent="0.25">
      <c r="A1247" s="62" t="s">
        <v>1945</v>
      </c>
      <c r="B1247" s="60" t="s">
        <v>1946</v>
      </c>
      <c r="C1247" s="54">
        <v>375</v>
      </c>
      <c r="D1247" s="73" t="s">
        <v>678</v>
      </c>
      <c r="E1247" s="60"/>
      <c r="H1247" s="53" t="s">
        <v>697</v>
      </c>
      <c r="I1247" s="60"/>
      <c r="J1247" s="57"/>
      <c r="K1247" s="57"/>
      <c r="L1247" s="57"/>
      <c r="M1247" s="60"/>
      <c r="N1247" s="60" t="s">
        <v>11</v>
      </c>
      <c r="O1247" s="60"/>
      <c r="P1247" s="53" t="s">
        <v>796</v>
      </c>
      <c r="Q1247" s="63" t="s">
        <v>753</v>
      </c>
      <c r="R1247" s="56"/>
    </row>
    <row r="1248" spans="1:18" s="53" customFormat="1" ht="12" customHeight="1" x14ac:dyDescent="0.25">
      <c r="A1248" s="62" t="s">
        <v>1947</v>
      </c>
      <c r="B1248" s="60" t="s">
        <v>1948</v>
      </c>
      <c r="C1248" s="54">
        <v>399</v>
      </c>
      <c r="D1248" s="73" t="s">
        <v>678</v>
      </c>
      <c r="E1248" s="60"/>
      <c r="H1248" s="60" t="s">
        <v>865</v>
      </c>
      <c r="I1248" s="60"/>
      <c r="J1248" s="57"/>
      <c r="K1248" s="57"/>
      <c r="L1248" s="57"/>
      <c r="M1248" s="60"/>
      <c r="N1248" s="60" t="s">
        <v>11</v>
      </c>
      <c r="O1248" s="60"/>
      <c r="P1248" s="53" t="s">
        <v>706</v>
      </c>
      <c r="Q1248" s="63" t="s">
        <v>753</v>
      </c>
      <c r="R1248" s="56"/>
    </row>
    <row r="1249" spans="1:18" s="53" customFormat="1" ht="12" customHeight="1" x14ac:dyDescent="0.25">
      <c r="A1249" s="62" t="s">
        <v>1949</v>
      </c>
      <c r="B1249" s="60" t="s">
        <v>1950</v>
      </c>
      <c r="C1249" s="54">
        <v>399</v>
      </c>
      <c r="D1249" s="73" t="s">
        <v>678</v>
      </c>
      <c r="E1249" s="60"/>
      <c r="H1249" s="60" t="s">
        <v>865</v>
      </c>
      <c r="I1249" s="60"/>
      <c r="J1249" s="57"/>
      <c r="K1249" s="57"/>
      <c r="L1249" s="57"/>
      <c r="M1249" s="60"/>
      <c r="N1249" s="60" t="s">
        <v>11</v>
      </c>
      <c r="O1249" s="60"/>
      <c r="P1249" s="53" t="s">
        <v>706</v>
      </c>
      <c r="Q1249" s="63" t="s">
        <v>753</v>
      </c>
      <c r="R1249" s="56"/>
    </row>
    <row r="1250" spans="1:18" s="53" customFormat="1" ht="12" customHeight="1" x14ac:dyDescent="0.25">
      <c r="A1250" s="62" t="s">
        <v>1951</v>
      </c>
      <c r="B1250" s="60" t="s">
        <v>1952</v>
      </c>
      <c r="C1250" s="54">
        <v>299</v>
      </c>
      <c r="D1250" s="73" t="s">
        <v>678</v>
      </c>
      <c r="E1250" s="60"/>
      <c r="H1250" s="60" t="s">
        <v>1953</v>
      </c>
      <c r="I1250" s="60"/>
      <c r="J1250" s="57"/>
      <c r="K1250" s="57"/>
      <c r="L1250" s="57"/>
      <c r="M1250" s="60"/>
      <c r="N1250" s="60" t="s">
        <v>58</v>
      </c>
      <c r="O1250" s="60" t="s">
        <v>595</v>
      </c>
      <c r="P1250" s="53" t="s">
        <v>726</v>
      </c>
      <c r="Q1250" s="63" t="s">
        <v>753</v>
      </c>
      <c r="R1250" s="56"/>
    </row>
    <row r="1251" spans="1:18" s="53" customFormat="1" ht="12" customHeight="1" x14ac:dyDescent="0.25">
      <c r="A1251" s="62" t="s">
        <v>1954</v>
      </c>
      <c r="B1251" s="60" t="s">
        <v>1955</v>
      </c>
      <c r="C1251" s="54">
        <v>199</v>
      </c>
      <c r="D1251" s="73" t="s">
        <v>678</v>
      </c>
      <c r="E1251" s="60"/>
      <c r="H1251" s="60" t="s">
        <v>697</v>
      </c>
      <c r="I1251" s="60"/>
      <c r="J1251" s="57"/>
      <c r="K1251" s="57"/>
      <c r="L1251" s="57"/>
      <c r="M1251" s="60"/>
      <c r="N1251" s="60" t="s">
        <v>58</v>
      </c>
      <c r="O1251" s="60" t="s">
        <v>595</v>
      </c>
      <c r="P1251" s="53" t="s">
        <v>726</v>
      </c>
      <c r="Q1251" s="63" t="s">
        <v>753</v>
      </c>
      <c r="R1251" s="56"/>
    </row>
    <row r="1252" spans="1:18" s="53" customFormat="1" ht="12" customHeight="1" x14ac:dyDescent="0.25">
      <c r="A1252" s="62" t="s">
        <v>1956</v>
      </c>
      <c r="B1252" s="60" t="s">
        <v>1957</v>
      </c>
      <c r="C1252" s="54">
        <v>299</v>
      </c>
      <c r="D1252" s="73" t="s">
        <v>678</v>
      </c>
      <c r="E1252" s="60"/>
      <c r="H1252" s="60" t="s">
        <v>705</v>
      </c>
      <c r="I1252" s="60"/>
      <c r="J1252" s="57"/>
      <c r="K1252" s="57"/>
      <c r="L1252" s="57"/>
      <c r="M1252" s="60"/>
      <c r="N1252" s="60" t="s">
        <v>58</v>
      </c>
      <c r="O1252" s="60" t="s">
        <v>595</v>
      </c>
      <c r="P1252" s="53" t="s">
        <v>892</v>
      </c>
      <c r="Q1252" s="63" t="s">
        <v>753</v>
      </c>
      <c r="R1252" s="56"/>
    </row>
    <row r="1253" spans="1:18" s="53" customFormat="1" ht="12" customHeight="1" x14ac:dyDescent="0.25">
      <c r="A1253" s="62" t="s">
        <v>1958</v>
      </c>
      <c r="B1253" s="60" t="s">
        <v>1959</v>
      </c>
      <c r="C1253" s="54">
        <v>199</v>
      </c>
      <c r="D1253" s="73" t="s">
        <v>678</v>
      </c>
      <c r="E1253" s="60"/>
      <c r="H1253" s="60" t="s">
        <v>710</v>
      </c>
      <c r="I1253" s="60"/>
      <c r="J1253" s="57"/>
      <c r="K1253" s="57"/>
      <c r="L1253" s="57"/>
      <c r="M1253" s="60"/>
      <c r="N1253" s="60" t="s">
        <v>595</v>
      </c>
      <c r="O1253" s="60" t="s">
        <v>34</v>
      </c>
      <c r="P1253" s="53" t="s">
        <v>711</v>
      </c>
      <c r="Q1253" s="63" t="s">
        <v>753</v>
      </c>
      <c r="R1253" s="56"/>
    </row>
    <row r="1254" spans="1:18" s="53" customFormat="1" ht="12" customHeight="1" x14ac:dyDescent="0.25">
      <c r="A1254" s="62" t="s">
        <v>1960</v>
      </c>
      <c r="B1254" s="60" t="s">
        <v>1961</v>
      </c>
      <c r="C1254" s="54">
        <v>199</v>
      </c>
      <c r="D1254" s="73" t="s">
        <v>678</v>
      </c>
      <c r="E1254" s="60"/>
      <c r="H1254" s="60" t="s">
        <v>710</v>
      </c>
      <c r="I1254" s="60"/>
      <c r="J1254" s="57"/>
      <c r="K1254" s="57"/>
      <c r="L1254" s="57"/>
      <c r="M1254" s="60"/>
      <c r="N1254" s="60" t="s">
        <v>595</v>
      </c>
      <c r="O1254" s="60" t="s">
        <v>34</v>
      </c>
      <c r="P1254" s="53" t="s">
        <v>711</v>
      </c>
      <c r="Q1254" s="63" t="s">
        <v>753</v>
      </c>
      <c r="R1254" s="56"/>
    </row>
    <row r="1255" spans="1:18" s="53" customFormat="1" ht="12" customHeight="1" x14ac:dyDescent="0.25">
      <c r="A1255" s="62" t="s">
        <v>1962</v>
      </c>
      <c r="B1255" s="60" t="s">
        <v>1963</v>
      </c>
      <c r="C1255" s="54">
        <v>350</v>
      </c>
      <c r="D1255" s="73" t="s">
        <v>678</v>
      </c>
      <c r="E1255" s="60"/>
      <c r="H1255" s="60" t="s">
        <v>710</v>
      </c>
      <c r="I1255" s="60"/>
      <c r="J1255" s="57"/>
      <c r="K1255" s="57"/>
      <c r="L1255" s="57"/>
      <c r="M1255" s="60"/>
      <c r="N1255" s="60" t="s">
        <v>595</v>
      </c>
      <c r="O1255" s="60" t="s">
        <v>34</v>
      </c>
      <c r="P1255" s="53" t="s">
        <v>711</v>
      </c>
      <c r="Q1255" s="63" t="s">
        <v>753</v>
      </c>
      <c r="R1255" s="56"/>
    </row>
    <row r="1256" spans="1:18" s="53" customFormat="1" ht="12" customHeight="1" x14ac:dyDescent="0.25">
      <c r="A1256" s="62" t="s">
        <v>1964</v>
      </c>
      <c r="B1256" s="60" t="s">
        <v>1965</v>
      </c>
      <c r="C1256" s="54">
        <v>149</v>
      </c>
      <c r="D1256" s="73" t="s">
        <v>678</v>
      </c>
      <c r="E1256" s="60"/>
      <c r="H1256" s="60" t="s">
        <v>710</v>
      </c>
      <c r="I1256" s="60"/>
      <c r="J1256" s="57"/>
      <c r="K1256" s="57"/>
      <c r="L1256" s="57"/>
      <c r="M1256" s="60"/>
      <c r="N1256" s="60" t="s">
        <v>595</v>
      </c>
      <c r="O1256" s="60" t="s">
        <v>34</v>
      </c>
      <c r="P1256" s="53" t="s">
        <v>711</v>
      </c>
      <c r="Q1256" s="63" t="s">
        <v>753</v>
      </c>
      <c r="R1256" s="56"/>
    </row>
    <row r="1257" spans="1:18" s="53" customFormat="1" ht="12" customHeight="1" x14ac:dyDescent="0.25">
      <c r="A1257" s="62" t="s">
        <v>1966</v>
      </c>
      <c r="B1257" s="60" t="s">
        <v>1967</v>
      </c>
      <c r="C1257" s="54">
        <v>149</v>
      </c>
      <c r="D1257" s="73" t="s">
        <v>678</v>
      </c>
      <c r="E1257" s="60"/>
      <c r="H1257" s="60" t="s">
        <v>710</v>
      </c>
      <c r="I1257" s="60"/>
      <c r="J1257" s="57"/>
      <c r="K1257" s="57"/>
      <c r="L1257" s="57"/>
      <c r="M1257" s="60"/>
      <c r="N1257" s="60" t="s">
        <v>595</v>
      </c>
      <c r="O1257" s="60" t="s">
        <v>34</v>
      </c>
      <c r="P1257" s="53" t="s">
        <v>711</v>
      </c>
      <c r="Q1257" s="63" t="s">
        <v>753</v>
      </c>
      <c r="R1257" s="56"/>
    </row>
    <row r="1258" spans="1:18" s="53" customFormat="1" ht="12" customHeight="1" x14ac:dyDescent="0.25">
      <c r="A1258" s="62" t="s">
        <v>1968</v>
      </c>
      <c r="B1258" s="60" t="s">
        <v>1969</v>
      </c>
      <c r="C1258" s="54">
        <v>149</v>
      </c>
      <c r="D1258" s="73" t="s">
        <v>678</v>
      </c>
      <c r="E1258" s="60"/>
      <c r="H1258" s="60" t="s">
        <v>710</v>
      </c>
      <c r="I1258" s="60"/>
      <c r="J1258" s="57"/>
      <c r="K1258" s="57"/>
      <c r="L1258" s="57"/>
      <c r="M1258" s="60"/>
      <c r="N1258" s="60" t="s">
        <v>595</v>
      </c>
      <c r="O1258" s="60" t="s">
        <v>34</v>
      </c>
      <c r="P1258" s="53" t="s">
        <v>711</v>
      </c>
      <c r="Q1258" s="63" t="s">
        <v>753</v>
      </c>
      <c r="R1258" s="56"/>
    </row>
    <row r="1259" spans="1:18" s="53" customFormat="1" ht="12" customHeight="1" x14ac:dyDescent="0.25">
      <c r="A1259" s="62" t="s">
        <v>1970</v>
      </c>
      <c r="B1259" s="60" t="s">
        <v>1971</v>
      </c>
      <c r="C1259" s="54">
        <v>149</v>
      </c>
      <c r="D1259" s="73" t="s">
        <v>678</v>
      </c>
      <c r="E1259" s="60"/>
      <c r="H1259" s="60" t="s">
        <v>710</v>
      </c>
      <c r="I1259" s="60"/>
      <c r="J1259" s="57"/>
      <c r="K1259" s="57"/>
      <c r="L1259" s="57"/>
      <c r="M1259" s="60"/>
      <c r="N1259" s="60" t="s">
        <v>595</v>
      </c>
      <c r="O1259" s="60" t="s">
        <v>34</v>
      </c>
      <c r="P1259" s="53" t="s">
        <v>711</v>
      </c>
      <c r="Q1259" s="63" t="s">
        <v>753</v>
      </c>
      <c r="R1259" s="56"/>
    </row>
    <row r="1260" spans="1:18" s="53" customFormat="1" ht="12" customHeight="1" x14ac:dyDescent="0.25">
      <c r="A1260" s="62" t="s">
        <v>1972</v>
      </c>
      <c r="B1260" s="60" t="s">
        <v>1973</v>
      </c>
      <c r="C1260" s="54">
        <v>149</v>
      </c>
      <c r="D1260" s="73" t="s">
        <v>678</v>
      </c>
      <c r="E1260" s="60"/>
      <c r="H1260" s="60" t="s">
        <v>710</v>
      </c>
      <c r="I1260" s="60"/>
      <c r="J1260" s="57"/>
      <c r="K1260" s="57"/>
      <c r="L1260" s="57"/>
      <c r="M1260" s="60"/>
      <c r="N1260" s="60" t="s">
        <v>595</v>
      </c>
      <c r="O1260" s="60" t="s">
        <v>34</v>
      </c>
      <c r="P1260" s="53" t="s">
        <v>711</v>
      </c>
      <c r="Q1260" s="63" t="s">
        <v>753</v>
      </c>
      <c r="R1260" s="56"/>
    </row>
    <row r="1261" spans="1:18" s="53" customFormat="1" ht="12" customHeight="1" x14ac:dyDescent="0.25">
      <c r="A1261" s="62" t="s">
        <v>1974</v>
      </c>
      <c r="B1261" s="60" t="s">
        <v>1975</v>
      </c>
      <c r="C1261" s="54">
        <v>149</v>
      </c>
      <c r="D1261" s="73" t="s">
        <v>678</v>
      </c>
      <c r="E1261" s="60"/>
      <c r="H1261" s="60" t="s">
        <v>710</v>
      </c>
      <c r="I1261" s="60"/>
      <c r="J1261" s="57"/>
      <c r="K1261" s="57"/>
      <c r="L1261" s="57"/>
      <c r="M1261" s="60"/>
      <c r="N1261" s="60" t="s">
        <v>595</v>
      </c>
      <c r="O1261" s="60" t="s">
        <v>34</v>
      </c>
      <c r="P1261" s="53" t="s">
        <v>711</v>
      </c>
      <c r="Q1261" s="63" t="s">
        <v>753</v>
      </c>
      <c r="R1261" s="56"/>
    </row>
    <row r="1262" spans="1:18" s="53" customFormat="1" ht="12" customHeight="1" x14ac:dyDescent="0.25">
      <c r="A1262" s="62" t="s">
        <v>1976</v>
      </c>
      <c r="B1262" s="60" t="s">
        <v>1977</v>
      </c>
      <c r="C1262" s="54">
        <v>149</v>
      </c>
      <c r="D1262" s="73" t="s">
        <v>678</v>
      </c>
      <c r="E1262" s="60"/>
      <c r="H1262" s="60" t="s">
        <v>710</v>
      </c>
      <c r="I1262" s="60"/>
      <c r="J1262" s="57"/>
      <c r="K1262" s="57"/>
      <c r="L1262" s="57"/>
      <c r="M1262" s="60"/>
      <c r="N1262" s="60" t="s">
        <v>595</v>
      </c>
      <c r="O1262" s="60" t="s">
        <v>34</v>
      </c>
      <c r="P1262" s="53" t="s">
        <v>711</v>
      </c>
      <c r="Q1262" s="63" t="s">
        <v>753</v>
      </c>
      <c r="R1262" s="56"/>
    </row>
    <row r="1263" spans="1:18" s="53" customFormat="1" ht="12" customHeight="1" x14ac:dyDescent="0.25">
      <c r="A1263" s="62" t="s">
        <v>1978</v>
      </c>
      <c r="B1263" s="60" t="s">
        <v>1979</v>
      </c>
      <c r="C1263" s="54">
        <v>149</v>
      </c>
      <c r="D1263" s="73" t="s">
        <v>678</v>
      </c>
      <c r="E1263" s="60"/>
      <c r="H1263" s="60" t="s">
        <v>710</v>
      </c>
      <c r="I1263" s="60"/>
      <c r="J1263" s="57"/>
      <c r="K1263" s="57"/>
      <c r="L1263" s="57"/>
      <c r="M1263" s="60"/>
      <c r="N1263" s="60" t="s">
        <v>595</v>
      </c>
      <c r="O1263" s="60" t="s">
        <v>34</v>
      </c>
      <c r="P1263" s="53" t="s">
        <v>711</v>
      </c>
      <c r="Q1263" s="63" t="s">
        <v>753</v>
      </c>
      <c r="R1263" s="56"/>
    </row>
    <row r="1264" spans="1:18" s="53" customFormat="1" ht="12" customHeight="1" x14ac:dyDescent="0.25">
      <c r="A1264" s="62" t="s">
        <v>1980</v>
      </c>
      <c r="B1264" s="60" t="s">
        <v>1981</v>
      </c>
      <c r="C1264" s="54">
        <v>149</v>
      </c>
      <c r="D1264" s="73" t="s">
        <v>678</v>
      </c>
      <c r="E1264" s="60"/>
      <c r="H1264" s="60" t="s">
        <v>710</v>
      </c>
      <c r="I1264" s="60"/>
      <c r="J1264" s="57"/>
      <c r="K1264" s="57"/>
      <c r="L1264" s="57"/>
      <c r="M1264" s="60"/>
      <c r="N1264" s="60" t="s">
        <v>595</v>
      </c>
      <c r="O1264" s="60" t="s">
        <v>34</v>
      </c>
      <c r="P1264" s="53" t="s">
        <v>711</v>
      </c>
      <c r="Q1264" s="63" t="s">
        <v>753</v>
      </c>
      <c r="R1264" s="56"/>
    </row>
    <row r="1265" spans="1:18" s="53" customFormat="1" ht="12" customHeight="1" x14ac:dyDescent="0.25">
      <c r="A1265" s="62" t="s">
        <v>1982</v>
      </c>
      <c r="B1265" s="60" t="s">
        <v>1983</v>
      </c>
      <c r="C1265" s="54">
        <v>149</v>
      </c>
      <c r="D1265" s="73" t="s">
        <v>678</v>
      </c>
      <c r="E1265" s="60"/>
      <c r="H1265" s="60" t="s">
        <v>710</v>
      </c>
      <c r="I1265" s="60"/>
      <c r="J1265" s="57"/>
      <c r="K1265" s="57"/>
      <c r="L1265" s="57"/>
      <c r="M1265" s="60"/>
      <c r="N1265" s="60" t="s">
        <v>595</v>
      </c>
      <c r="O1265" s="60" t="s">
        <v>34</v>
      </c>
      <c r="P1265" s="53" t="s">
        <v>711</v>
      </c>
      <c r="Q1265" s="63" t="s">
        <v>753</v>
      </c>
      <c r="R1265" s="56"/>
    </row>
    <row r="1266" spans="1:18" s="53" customFormat="1" ht="12" customHeight="1" x14ac:dyDescent="0.25">
      <c r="A1266" s="62" t="s">
        <v>1984</v>
      </c>
      <c r="B1266" s="60" t="s">
        <v>1985</v>
      </c>
      <c r="C1266" s="54">
        <v>250</v>
      </c>
      <c r="D1266" s="73" t="s">
        <v>678</v>
      </c>
      <c r="E1266" s="60"/>
      <c r="H1266" s="60" t="s">
        <v>710</v>
      </c>
      <c r="I1266" s="60"/>
      <c r="J1266" s="57"/>
      <c r="K1266" s="57"/>
      <c r="L1266" s="57"/>
      <c r="M1266" s="60"/>
      <c r="N1266" s="60" t="s">
        <v>595</v>
      </c>
      <c r="O1266" s="60" t="s">
        <v>34</v>
      </c>
      <c r="P1266" s="53" t="s">
        <v>711</v>
      </c>
      <c r="Q1266" s="63" t="s">
        <v>753</v>
      </c>
      <c r="R1266" s="56"/>
    </row>
    <row r="1267" spans="1:18" s="53" customFormat="1" ht="12" customHeight="1" x14ac:dyDescent="0.25">
      <c r="A1267" s="62" t="s">
        <v>1986</v>
      </c>
      <c r="B1267" s="60" t="s">
        <v>1987</v>
      </c>
      <c r="C1267" s="54">
        <v>199</v>
      </c>
      <c r="D1267" s="73" t="s">
        <v>678</v>
      </c>
      <c r="E1267" s="60"/>
      <c r="H1267" s="60" t="s">
        <v>865</v>
      </c>
      <c r="I1267" s="60"/>
      <c r="J1267" s="57"/>
      <c r="K1267" s="57"/>
      <c r="L1267" s="57"/>
      <c r="M1267" s="60"/>
      <c r="N1267" s="60" t="s">
        <v>11</v>
      </c>
      <c r="O1267" s="60"/>
      <c r="P1267" s="53" t="s">
        <v>730</v>
      </c>
      <c r="Q1267" s="63" t="s">
        <v>753</v>
      </c>
      <c r="R1267" s="56"/>
    </row>
    <row r="1268" spans="1:18" s="53" customFormat="1" ht="12" customHeight="1" x14ac:dyDescent="0.25">
      <c r="A1268" s="62" t="s">
        <v>1988</v>
      </c>
      <c r="B1268" s="60" t="s">
        <v>1989</v>
      </c>
      <c r="C1268" s="54">
        <v>399</v>
      </c>
      <c r="D1268" s="73" t="s">
        <v>678</v>
      </c>
      <c r="E1268" s="60"/>
      <c r="H1268" s="60" t="s">
        <v>865</v>
      </c>
      <c r="I1268" s="60"/>
      <c r="J1268" s="57"/>
      <c r="K1268" s="57"/>
      <c r="L1268" s="57"/>
      <c r="M1268" s="60"/>
      <c r="N1268" s="60" t="s">
        <v>11</v>
      </c>
      <c r="O1268" s="60"/>
      <c r="P1268" s="53" t="s">
        <v>796</v>
      </c>
      <c r="Q1268" s="63" t="s">
        <v>753</v>
      </c>
      <c r="R1268" s="56"/>
    </row>
    <row r="1269" spans="1:18" s="53" customFormat="1" ht="12" customHeight="1" x14ac:dyDescent="0.25">
      <c r="A1269" s="62" t="s">
        <v>1990</v>
      </c>
      <c r="B1269" s="60" t="s">
        <v>1991</v>
      </c>
      <c r="C1269" s="54">
        <v>349</v>
      </c>
      <c r="D1269" s="73" t="s">
        <v>678</v>
      </c>
      <c r="E1269" s="60"/>
      <c r="H1269" s="60" t="s">
        <v>865</v>
      </c>
      <c r="I1269" s="60"/>
      <c r="J1269" s="57"/>
      <c r="K1269" s="57"/>
      <c r="L1269" s="57"/>
      <c r="M1269" s="60"/>
      <c r="N1269" s="60" t="s">
        <v>11</v>
      </c>
      <c r="O1269" s="60"/>
      <c r="P1269" s="53" t="s">
        <v>804</v>
      </c>
      <c r="Q1269" s="63" t="s">
        <v>753</v>
      </c>
      <c r="R1269" s="56"/>
    </row>
    <row r="1270" spans="1:18" s="53" customFormat="1" ht="12" customHeight="1" x14ac:dyDescent="0.25">
      <c r="A1270" s="62" t="s">
        <v>1992</v>
      </c>
      <c r="B1270" s="60" t="s">
        <v>1993</v>
      </c>
      <c r="C1270" s="54">
        <v>450</v>
      </c>
      <c r="D1270" s="73" t="s">
        <v>678</v>
      </c>
      <c r="E1270" s="60"/>
      <c r="H1270" s="60" t="s">
        <v>865</v>
      </c>
      <c r="I1270" s="60"/>
      <c r="J1270" s="57"/>
      <c r="K1270" s="57"/>
      <c r="L1270" s="57"/>
      <c r="M1270" s="60"/>
      <c r="N1270" s="60" t="s">
        <v>11</v>
      </c>
      <c r="O1270" s="60"/>
      <c r="P1270" s="53" t="s">
        <v>706</v>
      </c>
      <c r="Q1270" s="63" t="s">
        <v>753</v>
      </c>
      <c r="R1270" s="56"/>
    </row>
    <row r="1271" spans="1:18" s="53" customFormat="1" ht="12" customHeight="1" x14ac:dyDescent="0.25">
      <c r="A1271" s="62" t="s">
        <v>1994</v>
      </c>
      <c r="B1271" s="60" t="s">
        <v>1995</v>
      </c>
      <c r="C1271" s="54">
        <v>375</v>
      </c>
      <c r="D1271" s="73" t="s">
        <v>678</v>
      </c>
      <c r="E1271" s="60"/>
      <c r="H1271" s="60" t="s">
        <v>710</v>
      </c>
      <c r="I1271" s="60"/>
      <c r="J1271" s="57"/>
      <c r="K1271" s="57"/>
      <c r="L1271" s="57"/>
      <c r="M1271" s="60"/>
      <c r="N1271" s="60" t="s">
        <v>58</v>
      </c>
      <c r="O1271" s="60" t="s">
        <v>595</v>
      </c>
      <c r="P1271" s="53" t="s">
        <v>892</v>
      </c>
      <c r="Q1271" s="63" t="s">
        <v>753</v>
      </c>
      <c r="R1271" s="56"/>
    </row>
    <row r="1272" spans="1:18" s="53" customFormat="1" ht="12" customHeight="1" x14ac:dyDescent="0.25">
      <c r="A1272" s="62" t="s">
        <v>1996</v>
      </c>
      <c r="B1272" s="60" t="s">
        <v>1997</v>
      </c>
      <c r="C1272" s="54">
        <v>375</v>
      </c>
      <c r="D1272" s="73" t="s">
        <v>678</v>
      </c>
      <c r="E1272" s="60"/>
      <c r="H1272" s="60" t="s">
        <v>710</v>
      </c>
      <c r="I1272" s="60"/>
      <c r="J1272" s="57"/>
      <c r="K1272" s="57"/>
      <c r="L1272" s="57"/>
      <c r="M1272" s="60"/>
      <c r="N1272" s="60" t="s">
        <v>58</v>
      </c>
      <c r="O1272" s="60" t="s">
        <v>595</v>
      </c>
      <c r="P1272" s="53" t="s">
        <v>892</v>
      </c>
      <c r="Q1272" s="63" t="s">
        <v>753</v>
      </c>
      <c r="R1272" s="56"/>
    </row>
    <row r="1273" spans="1:18" s="53" customFormat="1" ht="12" customHeight="1" x14ac:dyDescent="0.25">
      <c r="A1273" s="62" t="s">
        <v>1998</v>
      </c>
      <c r="B1273" s="60" t="s">
        <v>1999</v>
      </c>
      <c r="C1273" s="54">
        <v>375</v>
      </c>
      <c r="D1273" s="73" t="s">
        <v>678</v>
      </c>
      <c r="E1273" s="60"/>
      <c r="H1273" s="60" t="s">
        <v>710</v>
      </c>
      <c r="I1273" s="60"/>
      <c r="J1273" s="57"/>
      <c r="K1273" s="57"/>
      <c r="L1273" s="57"/>
      <c r="M1273" s="60"/>
      <c r="N1273" s="60" t="s">
        <v>58</v>
      </c>
      <c r="O1273" s="60" t="s">
        <v>595</v>
      </c>
      <c r="P1273" s="53" t="s">
        <v>892</v>
      </c>
      <c r="Q1273" s="63" t="s">
        <v>753</v>
      </c>
      <c r="R1273" s="56"/>
    </row>
    <row r="1274" spans="1:18" s="53" customFormat="1" ht="12" customHeight="1" x14ac:dyDescent="0.25">
      <c r="A1274" s="62" t="s">
        <v>2000</v>
      </c>
      <c r="B1274" s="60" t="s">
        <v>2001</v>
      </c>
      <c r="C1274" s="54">
        <v>199</v>
      </c>
      <c r="D1274" s="73" t="s">
        <v>678</v>
      </c>
      <c r="E1274" s="60"/>
      <c r="H1274" s="60" t="s">
        <v>710</v>
      </c>
      <c r="I1274" s="60"/>
      <c r="J1274" s="57"/>
      <c r="K1274" s="57"/>
      <c r="L1274" s="57"/>
      <c r="M1274" s="60"/>
      <c r="N1274" s="60" t="s">
        <v>11</v>
      </c>
      <c r="O1274" s="60"/>
      <c r="P1274" s="53" t="s">
        <v>730</v>
      </c>
      <c r="Q1274" s="63" t="s">
        <v>753</v>
      </c>
      <c r="R1274" s="56"/>
    </row>
    <row r="1275" spans="1:18" s="53" customFormat="1" ht="12" customHeight="1" x14ac:dyDescent="0.25">
      <c r="A1275" s="62" t="s">
        <v>2002</v>
      </c>
      <c r="B1275" s="60" t="s">
        <v>2003</v>
      </c>
      <c r="C1275" s="54">
        <v>199</v>
      </c>
      <c r="D1275" s="73" t="s">
        <v>678</v>
      </c>
      <c r="E1275" s="60"/>
      <c r="H1275" s="60" t="s">
        <v>710</v>
      </c>
      <c r="I1275" s="60"/>
      <c r="J1275" s="57"/>
      <c r="K1275" s="57"/>
      <c r="L1275" s="57"/>
      <c r="M1275" s="60"/>
      <c r="N1275" s="60" t="s">
        <v>11</v>
      </c>
      <c r="O1275" s="60"/>
      <c r="P1275" s="53" t="s">
        <v>730</v>
      </c>
      <c r="Q1275" s="63" t="s">
        <v>753</v>
      </c>
      <c r="R1275" s="56"/>
    </row>
    <row r="1276" spans="1:18" s="53" customFormat="1" ht="12" customHeight="1" x14ac:dyDescent="0.25">
      <c r="A1276" s="62" t="s">
        <v>2004</v>
      </c>
      <c r="B1276" s="60" t="s">
        <v>2005</v>
      </c>
      <c r="C1276" s="54">
        <v>199</v>
      </c>
      <c r="D1276" s="73" t="s">
        <v>678</v>
      </c>
      <c r="E1276" s="60"/>
      <c r="H1276" s="60" t="s">
        <v>710</v>
      </c>
      <c r="I1276" s="60"/>
      <c r="J1276" s="57"/>
      <c r="K1276" s="57"/>
      <c r="L1276" s="57"/>
      <c r="M1276" s="60"/>
      <c r="N1276" s="60" t="s">
        <v>11</v>
      </c>
      <c r="O1276" s="60"/>
      <c r="P1276" s="53" t="s">
        <v>730</v>
      </c>
      <c r="Q1276" s="63" t="s">
        <v>753</v>
      </c>
      <c r="R1276" s="56"/>
    </row>
    <row r="1277" spans="1:18" s="53" customFormat="1" ht="12" customHeight="1" x14ac:dyDescent="0.25">
      <c r="A1277" s="62" t="s">
        <v>2006</v>
      </c>
      <c r="B1277" s="60" t="s">
        <v>2007</v>
      </c>
      <c r="C1277" s="54">
        <v>199</v>
      </c>
      <c r="D1277" s="73" t="s">
        <v>678</v>
      </c>
      <c r="E1277" s="60"/>
      <c r="H1277" s="60" t="s">
        <v>710</v>
      </c>
      <c r="I1277" s="60"/>
      <c r="J1277" s="57"/>
      <c r="K1277" s="57"/>
      <c r="L1277" s="57"/>
      <c r="M1277" s="60"/>
      <c r="N1277" s="60" t="s">
        <v>11</v>
      </c>
      <c r="O1277" s="60"/>
      <c r="P1277" s="53" t="s">
        <v>730</v>
      </c>
      <c r="Q1277" s="63" t="s">
        <v>753</v>
      </c>
      <c r="R1277" s="56"/>
    </row>
    <row r="1278" spans="1:18" s="53" customFormat="1" ht="12" customHeight="1" x14ac:dyDescent="0.25">
      <c r="A1278" s="62" t="s">
        <v>2008</v>
      </c>
      <c r="B1278" s="60" t="s">
        <v>2009</v>
      </c>
      <c r="C1278" s="54">
        <v>199</v>
      </c>
      <c r="D1278" s="73" t="s">
        <v>678</v>
      </c>
      <c r="E1278" s="60"/>
      <c r="H1278" s="60" t="s">
        <v>710</v>
      </c>
      <c r="I1278" s="60"/>
      <c r="J1278" s="57"/>
      <c r="K1278" s="57"/>
      <c r="L1278" s="57"/>
      <c r="M1278" s="60"/>
      <c r="N1278" s="60" t="s">
        <v>11</v>
      </c>
      <c r="O1278" s="60"/>
      <c r="P1278" s="53" t="s">
        <v>730</v>
      </c>
      <c r="Q1278" s="63" t="s">
        <v>753</v>
      </c>
      <c r="R1278" s="56"/>
    </row>
    <row r="1279" spans="1:18" s="53" customFormat="1" ht="12" customHeight="1" x14ac:dyDescent="0.25">
      <c r="A1279" s="62" t="s">
        <v>2010</v>
      </c>
      <c r="B1279" s="60" t="s">
        <v>2011</v>
      </c>
      <c r="C1279" s="54">
        <v>250</v>
      </c>
      <c r="D1279" s="73" t="s">
        <v>678</v>
      </c>
      <c r="E1279" s="60"/>
      <c r="H1279" s="60" t="s">
        <v>787</v>
      </c>
      <c r="I1279" s="60"/>
      <c r="J1279" s="57"/>
      <c r="K1279" s="57"/>
      <c r="L1279" s="57"/>
      <c r="M1279" s="60"/>
      <c r="N1279" s="60" t="s">
        <v>595</v>
      </c>
      <c r="O1279" s="60" t="s">
        <v>595</v>
      </c>
      <c r="P1279" s="53" t="s">
        <v>844</v>
      </c>
      <c r="Q1279" s="63" t="s">
        <v>753</v>
      </c>
      <c r="R1279" s="56"/>
    </row>
    <row r="1280" spans="1:18" s="53" customFormat="1" ht="12" customHeight="1" x14ac:dyDescent="0.25">
      <c r="A1280" s="62" t="s">
        <v>2012</v>
      </c>
      <c r="B1280" s="60" t="s">
        <v>2013</v>
      </c>
      <c r="C1280" s="54">
        <v>199</v>
      </c>
      <c r="D1280" s="73" t="s">
        <v>678</v>
      </c>
      <c r="E1280" s="60"/>
      <c r="H1280" s="60" t="s">
        <v>787</v>
      </c>
      <c r="I1280" s="60"/>
      <c r="J1280" s="57"/>
      <c r="K1280" s="57"/>
      <c r="L1280" s="57"/>
      <c r="M1280" s="60"/>
      <c r="N1280" s="60" t="s">
        <v>595</v>
      </c>
      <c r="O1280" s="60" t="s">
        <v>595</v>
      </c>
      <c r="P1280" s="53" t="s">
        <v>844</v>
      </c>
      <c r="Q1280" s="63" t="s">
        <v>753</v>
      </c>
      <c r="R1280" s="56"/>
    </row>
    <row r="1281" spans="1:18" s="53" customFormat="1" ht="12" customHeight="1" x14ac:dyDescent="0.25">
      <c r="A1281" s="62" t="s">
        <v>2014</v>
      </c>
      <c r="B1281" s="60" t="s">
        <v>2015</v>
      </c>
      <c r="C1281" s="54">
        <v>350</v>
      </c>
      <c r="D1281" s="73" t="s">
        <v>678</v>
      </c>
      <c r="E1281" s="60"/>
      <c r="H1281" s="60" t="s">
        <v>787</v>
      </c>
      <c r="I1281" s="60"/>
      <c r="J1281" s="57"/>
      <c r="K1281" s="57"/>
      <c r="L1281" s="57"/>
      <c r="M1281" s="60"/>
      <c r="N1281" s="60" t="s">
        <v>58</v>
      </c>
      <c r="O1281" s="60" t="s">
        <v>595</v>
      </c>
      <c r="P1281" s="53" t="s">
        <v>1146</v>
      </c>
      <c r="Q1281" s="63" t="s">
        <v>753</v>
      </c>
      <c r="R1281" s="56"/>
    </row>
    <row r="1282" spans="1:18" s="53" customFormat="1" ht="12" customHeight="1" x14ac:dyDescent="0.25">
      <c r="A1282" s="62" t="s">
        <v>2016</v>
      </c>
      <c r="B1282" s="60" t="s">
        <v>2017</v>
      </c>
      <c r="C1282" s="54">
        <v>299</v>
      </c>
      <c r="D1282" s="73" t="s">
        <v>678</v>
      </c>
      <c r="E1282" s="60"/>
      <c r="H1282" s="60" t="s">
        <v>865</v>
      </c>
      <c r="I1282" s="60"/>
      <c r="J1282" s="57"/>
      <c r="K1282" s="57"/>
      <c r="L1282" s="57"/>
      <c r="M1282" s="60"/>
      <c r="N1282" s="60" t="s">
        <v>94</v>
      </c>
      <c r="O1282" s="60"/>
      <c r="P1282" s="53" t="s">
        <v>1144</v>
      </c>
      <c r="Q1282" s="63" t="s">
        <v>753</v>
      </c>
      <c r="R1282" s="56"/>
    </row>
    <row r="1283" spans="1:18" s="53" customFormat="1" ht="12" customHeight="1" x14ac:dyDescent="0.25">
      <c r="A1283" s="62" t="s">
        <v>2018</v>
      </c>
      <c r="B1283" s="60" t="s">
        <v>2019</v>
      </c>
      <c r="C1283" s="54">
        <v>299</v>
      </c>
      <c r="D1283" s="73" t="s">
        <v>678</v>
      </c>
      <c r="E1283" s="60"/>
      <c r="H1283" s="60" t="s">
        <v>865</v>
      </c>
      <c r="I1283" s="60"/>
      <c r="J1283" s="57"/>
      <c r="K1283" s="57"/>
      <c r="L1283" s="57"/>
      <c r="M1283" s="60"/>
      <c r="N1283" s="60" t="s">
        <v>94</v>
      </c>
      <c r="O1283" s="60"/>
      <c r="P1283" s="53" t="s">
        <v>1144</v>
      </c>
      <c r="Q1283" s="63" t="s">
        <v>753</v>
      </c>
      <c r="R1283" s="56"/>
    </row>
    <row r="1284" spans="1:18" s="53" customFormat="1" ht="12" customHeight="1" x14ac:dyDescent="0.25">
      <c r="A1284" s="62" t="s">
        <v>2020</v>
      </c>
      <c r="B1284" s="60" t="s">
        <v>2021</v>
      </c>
      <c r="C1284" s="54">
        <v>299</v>
      </c>
      <c r="D1284" s="73" t="s">
        <v>678</v>
      </c>
      <c r="E1284" s="60"/>
      <c r="H1284" s="60" t="s">
        <v>865</v>
      </c>
      <c r="I1284" s="60"/>
      <c r="J1284" s="57"/>
      <c r="K1284" s="57"/>
      <c r="L1284" s="57"/>
      <c r="M1284" s="60"/>
      <c r="N1284" s="60" t="s">
        <v>94</v>
      </c>
      <c r="O1284" s="60"/>
      <c r="P1284" s="53" t="s">
        <v>1144</v>
      </c>
      <c r="Q1284" s="63" t="s">
        <v>753</v>
      </c>
      <c r="R1284" s="56"/>
    </row>
    <row r="1285" spans="1:18" s="53" customFormat="1" ht="12" customHeight="1" x14ac:dyDescent="0.25">
      <c r="A1285" s="62" t="s">
        <v>2022</v>
      </c>
      <c r="B1285" s="60" t="s">
        <v>2023</v>
      </c>
      <c r="C1285" s="54">
        <v>375</v>
      </c>
      <c r="D1285" s="73" t="s">
        <v>678</v>
      </c>
      <c r="E1285" s="60"/>
      <c r="H1285" s="60" t="s">
        <v>720</v>
      </c>
      <c r="I1285" s="60" t="s">
        <v>733</v>
      </c>
      <c r="J1285" s="57"/>
      <c r="K1285" s="57"/>
      <c r="L1285" s="57"/>
      <c r="M1285" s="60"/>
      <c r="N1285" s="60" t="s">
        <v>58</v>
      </c>
      <c r="O1285" s="60" t="s">
        <v>595</v>
      </c>
      <c r="P1285" s="53" t="s">
        <v>892</v>
      </c>
      <c r="Q1285" s="63" t="s">
        <v>753</v>
      </c>
      <c r="R1285" s="56"/>
    </row>
    <row r="1286" spans="1:18" s="53" customFormat="1" ht="12" customHeight="1" x14ac:dyDescent="0.25">
      <c r="A1286" s="62" t="s">
        <v>2024</v>
      </c>
      <c r="B1286" s="60" t="s">
        <v>2025</v>
      </c>
      <c r="C1286" s="54">
        <v>199</v>
      </c>
      <c r="D1286" s="73" t="s">
        <v>678</v>
      </c>
      <c r="E1286" s="60"/>
      <c r="H1286" s="60" t="s">
        <v>720</v>
      </c>
      <c r="I1286" s="60" t="s">
        <v>733</v>
      </c>
      <c r="J1286" s="57"/>
      <c r="K1286" s="57"/>
      <c r="L1286" s="57"/>
      <c r="M1286" s="60"/>
      <c r="N1286" s="60" t="s">
        <v>58</v>
      </c>
      <c r="O1286" s="60" t="s">
        <v>595</v>
      </c>
      <c r="P1286" s="53" t="s">
        <v>921</v>
      </c>
      <c r="Q1286" s="63" t="s">
        <v>753</v>
      </c>
      <c r="R1286" s="56"/>
    </row>
    <row r="1287" spans="1:18" s="53" customFormat="1" ht="12" customHeight="1" x14ac:dyDescent="0.25">
      <c r="A1287" s="62" t="s">
        <v>2026</v>
      </c>
      <c r="B1287" s="60" t="s">
        <v>2027</v>
      </c>
      <c r="C1287" s="54">
        <v>299</v>
      </c>
      <c r="D1287" s="73" t="s">
        <v>678</v>
      </c>
      <c r="E1287" s="60"/>
      <c r="H1287" s="60" t="s">
        <v>720</v>
      </c>
      <c r="I1287" s="60" t="s">
        <v>733</v>
      </c>
      <c r="J1287" s="57"/>
      <c r="K1287" s="57"/>
      <c r="L1287" s="57"/>
      <c r="M1287" s="60"/>
      <c r="N1287" s="60" t="s">
        <v>11</v>
      </c>
      <c r="O1287" s="60"/>
      <c r="P1287" s="53" t="s">
        <v>804</v>
      </c>
      <c r="Q1287" s="63" t="s">
        <v>753</v>
      </c>
      <c r="R1287" s="56"/>
    </row>
    <row r="1288" spans="1:18" s="53" customFormat="1" ht="12" customHeight="1" x14ac:dyDescent="0.25">
      <c r="A1288" s="62" t="s">
        <v>2028</v>
      </c>
      <c r="B1288" s="60" t="s">
        <v>2029</v>
      </c>
      <c r="C1288" s="54">
        <v>299</v>
      </c>
      <c r="D1288" s="73" t="s">
        <v>678</v>
      </c>
      <c r="E1288" s="60"/>
      <c r="H1288" s="60" t="s">
        <v>720</v>
      </c>
      <c r="I1288" s="60" t="s">
        <v>733</v>
      </c>
      <c r="J1288" s="57"/>
      <c r="K1288" s="57"/>
      <c r="L1288" s="57"/>
      <c r="M1288" s="60"/>
      <c r="N1288" s="60" t="s">
        <v>595</v>
      </c>
      <c r="O1288" s="60" t="s">
        <v>595</v>
      </c>
      <c r="P1288" s="53" t="s">
        <v>1770</v>
      </c>
      <c r="Q1288" s="63" t="s">
        <v>753</v>
      </c>
      <c r="R1288" s="56"/>
    </row>
    <row r="1289" spans="1:18" s="53" customFormat="1" ht="12" customHeight="1" x14ac:dyDescent="0.25">
      <c r="A1289" s="62" t="s">
        <v>2030</v>
      </c>
      <c r="B1289" s="60" t="s">
        <v>2031</v>
      </c>
      <c r="C1289" s="54">
        <v>315</v>
      </c>
      <c r="D1289" s="73" t="s">
        <v>678</v>
      </c>
      <c r="E1289" s="60"/>
      <c r="H1289" s="60" t="s">
        <v>720</v>
      </c>
      <c r="I1289" s="60" t="s">
        <v>733</v>
      </c>
      <c r="J1289" s="57"/>
      <c r="K1289" s="57"/>
      <c r="L1289" s="57"/>
      <c r="M1289" s="60"/>
      <c r="N1289" s="60" t="s">
        <v>595</v>
      </c>
      <c r="O1289" s="60" t="s">
        <v>595</v>
      </c>
      <c r="P1289" s="53" t="s">
        <v>901</v>
      </c>
      <c r="Q1289" s="63" t="s">
        <v>753</v>
      </c>
      <c r="R1289" s="56"/>
    </row>
    <row r="1290" spans="1:18" s="53" customFormat="1" ht="12" customHeight="1" x14ac:dyDescent="0.25">
      <c r="A1290" s="62" t="s">
        <v>2032</v>
      </c>
      <c r="B1290" s="60" t="s">
        <v>2033</v>
      </c>
      <c r="C1290" s="54">
        <v>315</v>
      </c>
      <c r="D1290" s="73" t="s">
        <v>678</v>
      </c>
      <c r="E1290" s="60"/>
      <c r="H1290" s="60" t="s">
        <v>720</v>
      </c>
      <c r="I1290" s="60" t="s">
        <v>733</v>
      </c>
      <c r="J1290" s="57"/>
      <c r="K1290" s="57"/>
      <c r="L1290" s="57"/>
      <c r="M1290" s="60"/>
      <c r="N1290" s="60" t="s">
        <v>595</v>
      </c>
      <c r="O1290" s="60" t="s">
        <v>595</v>
      </c>
      <c r="P1290" s="53" t="s">
        <v>901</v>
      </c>
      <c r="Q1290" s="63" t="s">
        <v>753</v>
      </c>
      <c r="R1290" s="56"/>
    </row>
    <row r="1291" spans="1:18" s="53" customFormat="1" ht="12" customHeight="1" x14ac:dyDescent="0.25">
      <c r="A1291" s="62" t="s">
        <v>2034</v>
      </c>
      <c r="B1291" s="60" t="s">
        <v>2035</v>
      </c>
      <c r="C1291" s="54">
        <v>199</v>
      </c>
      <c r="D1291" s="73" t="s">
        <v>678</v>
      </c>
      <c r="E1291" s="60"/>
      <c r="H1291" s="60" t="s">
        <v>720</v>
      </c>
      <c r="I1291" s="60" t="s">
        <v>733</v>
      </c>
      <c r="J1291" s="57"/>
      <c r="K1291" s="57"/>
      <c r="L1291" s="57"/>
      <c r="M1291" s="60"/>
      <c r="N1291" s="60" t="s">
        <v>595</v>
      </c>
      <c r="O1291" s="60" t="s">
        <v>595</v>
      </c>
      <c r="P1291" s="53" t="s">
        <v>949</v>
      </c>
      <c r="Q1291" s="63" t="s">
        <v>753</v>
      </c>
      <c r="R1291" s="56"/>
    </row>
    <row r="1292" spans="1:18" s="53" customFormat="1" ht="12" customHeight="1" x14ac:dyDescent="0.25">
      <c r="A1292" s="62" t="s">
        <v>2036</v>
      </c>
      <c r="B1292" s="60" t="s">
        <v>2037</v>
      </c>
      <c r="C1292" s="54">
        <v>299</v>
      </c>
      <c r="D1292" s="73" t="s">
        <v>678</v>
      </c>
      <c r="E1292" s="60"/>
      <c r="H1292" s="60" t="s">
        <v>720</v>
      </c>
      <c r="I1292" s="60" t="s">
        <v>733</v>
      </c>
      <c r="J1292" s="57"/>
      <c r="K1292" s="57"/>
      <c r="L1292" s="57"/>
      <c r="M1292" s="60"/>
      <c r="N1292" s="60" t="s">
        <v>595</v>
      </c>
      <c r="O1292" s="60" t="s">
        <v>34</v>
      </c>
      <c r="P1292" s="53" t="s">
        <v>711</v>
      </c>
      <c r="Q1292" s="63" t="s">
        <v>753</v>
      </c>
      <c r="R1292" s="56"/>
    </row>
    <row r="1293" spans="1:18" s="53" customFormat="1" ht="12" customHeight="1" x14ac:dyDescent="0.25">
      <c r="A1293" s="62" t="s">
        <v>2038</v>
      </c>
      <c r="B1293" s="60" t="s">
        <v>2039</v>
      </c>
      <c r="C1293" s="54">
        <v>299</v>
      </c>
      <c r="D1293" s="73" t="s">
        <v>678</v>
      </c>
      <c r="E1293" s="60"/>
      <c r="H1293" s="60" t="s">
        <v>714</v>
      </c>
      <c r="I1293" s="60"/>
      <c r="J1293" s="57"/>
      <c r="K1293" s="57"/>
      <c r="L1293" s="57"/>
      <c r="M1293" s="60"/>
      <c r="N1293" s="60" t="s">
        <v>94</v>
      </c>
      <c r="O1293" s="60"/>
      <c r="P1293" s="53" t="s">
        <v>1144</v>
      </c>
      <c r="Q1293" s="63" t="s">
        <v>753</v>
      </c>
      <c r="R1293" s="56"/>
    </row>
    <row r="1294" spans="1:18" s="53" customFormat="1" ht="12" customHeight="1" x14ac:dyDescent="0.25">
      <c r="A1294" s="62" t="s">
        <v>2040</v>
      </c>
      <c r="B1294" s="60" t="s">
        <v>2041</v>
      </c>
      <c r="C1294" s="54">
        <v>250</v>
      </c>
      <c r="D1294" s="73" t="s">
        <v>678</v>
      </c>
      <c r="E1294" s="60"/>
      <c r="H1294" s="60" t="s">
        <v>714</v>
      </c>
      <c r="I1294" s="60"/>
      <c r="J1294" s="57"/>
      <c r="K1294" s="57"/>
      <c r="L1294" s="57"/>
      <c r="M1294" s="60"/>
      <c r="N1294" s="60" t="s">
        <v>94</v>
      </c>
      <c r="O1294" s="60"/>
      <c r="P1294" s="53" t="s">
        <v>1205</v>
      </c>
      <c r="Q1294" s="63" t="s">
        <v>753</v>
      </c>
      <c r="R1294" s="56"/>
    </row>
    <row r="1295" spans="1:18" s="53" customFormat="1" ht="12" customHeight="1" x14ac:dyDescent="0.25">
      <c r="A1295" s="62" t="s">
        <v>2042</v>
      </c>
      <c r="B1295" s="74" t="s">
        <v>2043</v>
      </c>
      <c r="C1295" s="54">
        <v>450</v>
      </c>
      <c r="D1295" s="73" t="s">
        <v>678</v>
      </c>
      <c r="E1295" s="74"/>
      <c r="H1295" s="60" t="s">
        <v>714</v>
      </c>
      <c r="I1295" s="74"/>
      <c r="J1295" s="57"/>
      <c r="K1295" s="57"/>
      <c r="L1295" s="57"/>
      <c r="M1295" s="74"/>
      <c r="N1295" s="74" t="s">
        <v>11</v>
      </c>
      <c r="O1295" s="74"/>
      <c r="P1295" s="53" t="s">
        <v>800</v>
      </c>
      <c r="Q1295" s="63" t="s">
        <v>753</v>
      </c>
      <c r="R1295" s="56"/>
    </row>
    <row r="1296" spans="1:18" s="53" customFormat="1" ht="12" customHeight="1" x14ac:dyDescent="0.25">
      <c r="A1296" s="62" t="s">
        <v>2044</v>
      </c>
      <c r="B1296" s="60" t="s">
        <v>2045</v>
      </c>
      <c r="C1296" s="54">
        <v>375</v>
      </c>
      <c r="D1296" s="73" t="s">
        <v>678</v>
      </c>
      <c r="E1296" s="60"/>
      <c r="H1296" s="60" t="s">
        <v>714</v>
      </c>
      <c r="I1296" s="60"/>
      <c r="J1296" s="57"/>
      <c r="K1296" s="57"/>
      <c r="L1296" s="57"/>
      <c r="M1296" s="60"/>
      <c r="N1296" s="60" t="s">
        <v>11</v>
      </c>
      <c r="O1296" s="60"/>
      <c r="P1296" s="53" t="s">
        <v>706</v>
      </c>
      <c r="Q1296" s="63" t="s">
        <v>753</v>
      </c>
      <c r="R1296" s="56"/>
    </row>
    <row r="1297" spans="1:18" s="53" customFormat="1" ht="12" customHeight="1" x14ac:dyDescent="0.25">
      <c r="A1297" s="62" t="s">
        <v>2046</v>
      </c>
      <c r="B1297" s="60" t="s">
        <v>2047</v>
      </c>
      <c r="C1297" s="54">
        <v>299</v>
      </c>
      <c r="D1297" s="73" t="s">
        <v>678</v>
      </c>
      <c r="E1297" s="60"/>
      <c r="H1297" s="60" t="s">
        <v>714</v>
      </c>
      <c r="I1297" s="60" t="s">
        <v>21</v>
      </c>
      <c r="J1297" s="57" t="s">
        <v>738</v>
      </c>
      <c r="K1297" s="57" t="s">
        <v>850</v>
      </c>
      <c r="L1297" s="57" t="s">
        <v>854</v>
      </c>
      <c r="M1297" s="60"/>
      <c r="N1297" s="60" t="s">
        <v>595</v>
      </c>
      <c r="O1297" s="60" t="s">
        <v>34</v>
      </c>
      <c r="P1297" s="53" t="s">
        <v>711</v>
      </c>
      <c r="Q1297" s="63" t="s">
        <v>753</v>
      </c>
      <c r="R1297" s="56"/>
    </row>
    <row r="1298" spans="1:18" s="53" customFormat="1" ht="12" customHeight="1" x14ac:dyDescent="0.25">
      <c r="A1298" s="62" t="s">
        <v>2048</v>
      </c>
      <c r="B1298" s="60" t="s">
        <v>2049</v>
      </c>
      <c r="C1298" s="54">
        <v>399</v>
      </c>
      <c r="D1298" s="73" t="s">
        <v>678</v>
      </c>
      <c r="E1298" s="60"/>
      <c r="H1298" s="60" t="s">
        <v>714</v>
      </c>
      <c r="I1298" s="60" t="s">
        <v>21</v>
      </c>
      <c r="J1298" s="57" t="s">
        <v>738</v>
      </c>
      <c r="K1298" s="57" t="s">
        <v>850</v>
      </c>
      <c r="L1298" s="57" t="s">
        <v>854</v>
      </c>
      <c r="M1298" s="60"/>
      <c r="N1298" s="60" t="s">
        <v>11</v>
      </c>
      <c r="O1298" s="60"/>
      <c r="P1298" s="53" t="s">
        <v>706</v>
      </c>
      <c r="Q1298" s="63" t="s">
        <v>753</v>
      </c>
      <c r="R1298" s="56"/>
    </row>
    <row r="1299" spans="1:18" s="53" customFormat="1" ht="12" customHeight="1" x14ac:dyDescent="0.25">
      <c r="A1299" s="62" t="s">
        <v>2050</v>
      </c>
      <c r="B1299" s="60" t="s">
        <v>2051</v>
      </c>
      <c r="C1299" s="54">
        <v>199</v>
      </c>
      <c r="D1299" s="73" t="s">
        <v>678</v>
      </c>
      <c r="E1299" s="60"/>
      <c r="H1299" s="60" t="s">
        <v>714</v>
      </c>
      <c r="I1299" s="60" t="s">
        <v>21</v>
      </c>
      <c r="J1299" s="57" t="s">
        <v>738</v>
      </c>
      <c r="K1299" s="57" t="s">
        <v>850</v>
      </c>
      <c r="L1299" s="57" t="s">
        <v>854</v>
      </c>
      <c r="M1299" s="60"/>
      <c r="N1299" s="60" t="s">
        <v>11</v>
      </c>
      <c r="O1299" s="60"/>
      <c r="P1299" s="53" t="s">
        <v>730</v>
      </c>
      <c r="Q1299" s="63" t="s">
        <v>753</v>
      </c>
      <c r="R1299" s="56"/>
    </row>
    <row r="1300" spans="1:18" s="53" customFormat="1" ht="12" customHeight="1" x14ac:dyDescent="0.25">
      <c r="A1300" s="62" t="s">
        <v>2052</v>
      </c>
      <c r="B1300" s="60" t="s">
        <v>2053</v>
      </c>
      <c r="C1300" s="54">
        <v>199</v>
      </c>
      <c r="D1300" s="73" t="s">
        <v>678</v>
      </c>
      <c r="E1300" s="60"/>
      <c r="H1300" s="60" t="s">
        <v>714</v>
      </c>
      <c r="I1300" s="60" t="s">
        <v>21</v>
      </c>
      <c r="J1300" s="57" t="s">
        <v>738</v>
      </c>
      <c r="K1300" s="57" t="s">
        <v>850</v>
      </c>
      <c r="L1300" s="57" t="s">
        <v>854</v>
      </c>
      <c r="M1300" s="60"/>
      <c r="N1300" s="60" t="s">
        <v>11</v>
      </c>
      <c r="O1300" s="60"/>
      <c r="P1300" s="53" t="s">
        <v>730</v>
      </c>
      <c r="Q1300" s="63" t="s">
        <v>753</v>
      </c>
      <c r="R1300" s="56"/>
    </row>
    <row r="1301" spans="1:18" s="53" customFormat="1" ht="12" customHeight="1" x14ac:dyDescent="0.25">
      <c r="A1301" s="62" t="s">
        <v>2054</v>
      </c>
      <c r="B1301" s="60" t="s">
        <v>2055</v>
      </c>
      <c r="C1301" s="54">
        <v>375</v>
      </c>
      <c r="D1301" s="73" t="s">
        <v>678</v>
      </c>
      <c r="E1301" s="60"/>
      <c r="H1301" s="60" t="s">
        <v>714</v>
      </c>
      <c r="I1301" s="60" t="s">
        <v>21</v>
      </c>
      <c r="J1301" s="57" t="s">
        <v>738</v>
      </c>
      <c r="K1301" s="57" t="s">
        <v>850</v>
      </c>
      <c r="L1301" s="57" t="s">
        <v>854</v>
      </c>
      <c r="M1301" s="60"/>
      <c r="N1301" s="60" t="s">
        <v>58</v>
      </c>
      <c r="O1301" s="60" t="s">
        <v>595</v>
      </c>
      <c r="P1301" s="57" t="s">
        <v>892</v>
      </c>
      <c r="Q1301" s="63" t="s">
        <v>753</v>
      </c>
      <c r="R1301" s="56"/>
    </row>
    <row r="1302" spans="1:18" s="53" customFormat="1" ht="12" customHeight="1" x14ac:dyDescent="0.25">
      <c r="A1302" s="62" t="s">
        <v>2056</v>
      </c>
      <c r="B1302" s="60" t="s">
        <v>2057</v>
      </c>
      <c r="C1302" s="54">
        <v>350</v>
      </c>
      <c r="D1302" s="73" t="s">
        <v>678</v>
      </c>
      <c r="E1302" s="60"/>
      <c r="H1302" s="60" t="s">
        <v>710</v>
      </c>
      <c r="I1302" s="60"/>
      <c r="J1302" s="57"/>
      <c r="K1302" s="57"/>
      <c r="L1302" s="57"/>
      <c r="M1302" s="60"/>
      <c r="N1302" s="60" t="s">
        <v>595</v>
      </c>
      <c r="O1302" s="60" t="s">
        <v>34</v>
      </c>
      <c r="P1302" s="53" t="s">
        <v>711</v>
      </c>
      <c r="Q1302" s="63" t="s">
        <v>753</v>
      </c>
      <c r="R1302" s="56"/>
    </row>
    <row r="1303" spans="1:18" s="53" customFormat="1" ht="12" customHeight="1" x14ac:dyDescent="0.25">
      <c r="A1303" s="62" t="s">
        <v>2058</v>
      </c>
      <c r="B1303" s="60" t="s">
        <v>2059</v>
      </c>
      <c r="C1303" s="54">
        <v>349</v>
      </c>
      <c r="D1303" s="73" t="s">
        <v>678</v>
      </c>
      <c r="E1303" s="60"/>
      <c r="H1303" s="60" t="s">
        <v>865</v>
      </c>
      <c r="I1303" s="60"/>
      <c r="J1303" s="57"/>
      <c r="K1303" s="57"/>
      <c r="L1303" s="57"/>
      <c r="M1303" s="60"/>
      <c r="N1303" s="60" t="s">
        <v>94</v>
      </c>
      <c r="O1303" s="60"/>
      <c r="P1303" s="53" t="s">
        <v>1144</v>
      </c>
      <c r="Q1303" s="63" t="s">
        <v>753</v>
      </c>
      <c r="R1303" s="56"/>
    </row>
    <row r="1304" spans="1:18" s="53" customFormat="1" ht="12" customHeight="1" x14ac:dyDescent="0.25">
      <c r="A1304" s="62" t="s">
        <v>2060</v>
      </c>
      <c r="B1304" s="60" t="s">
        <v>2061</v>
      </c>
      <c r="C1304" s="54">
        <v>349</v>
      </c>
      <c r="D1304" s="73" t="s">
        <v>678</v>
      </c>
      <c r="E1304" s="60"/>
      <c r="H1304" s="60" t="s">
        <v>865</v>
      </c>
      <c r="I1304" s="60"/>
      <c r="J1304" s="57"/>
      <c r="K1304" s="57"/>
      <c r="L1304" s="57"/>
      <c r="M1304" s="60"/>
      <c r="N1304" s="60" t="s">
        <v>94</v>
      </c>
      <c r="O1304" s="60"/>
      <c r="P1304" s="53" t="s">
        <v>687</v>
      </c>
      <c r="Q1304" s="63" t="s">
        <v>753</v>
      </c>
      <c r="R1304" s="56"/>
    </row>
    <row r="1305" spans="1:18" s="53" customFormat="1" ht="12" customHeight="1" x14ac:dyDescent="0.25">
      <c r="A1305" s="62" t="s">
        <v>2062</v>
      </c>
      <c r="B1305" s="60" t="s">
        <v>2063</v>
      </c>
      <c r="C1305" s="54">
        <v>250</v>
      </c>
      <c r="D1305" s="73" t="s">
        <v>678</v>
      </c>
      <c r="E1305" s="60"/>
      <c r="H1305" s="60" t="s">
        <v>865</v>
      </c>
      <c r="I1305" s="60"/>
      <c r="J1305" s="57"/>
      <c r="K1305" s="57"/>
      <c r="L1305" s="57"/>
      <c r="M1305" s="60"/>
      <c r="N1305" s="60" t="s">
        <v>94</v>
      </c>
      <c r="O1305" s="60"/>
      <c r="P1305" s="53" t="s">
        <v>2064</v>
      </c>
      <c r="Q1305" s="63" t="s">
        <v>753</v>
      </c>
      <c r="R1305" s="56"/>
    </row>
    <row r="1306" spans="1:18" s="53" customFormat="1" ht="12" customHeight="1" x14ac:dyDescent="0.25">
      <c r="A1306" s="62" t="s">
        <v>2065</v>
      </c>
      <c r="B1306" s="60" t="s">
        <v>2066</v>
      </c>
      <c r="C1306" s="54">
        <v>250</v>
      </c>
      <c r="D1306" s="73" t="s">
        <v>678</v>
      </c>
      <c r="E1306" s="60"/>
      <c r="H1306" s="60" t="s">
        <v>865</v>
      </c>
      <c r="I1306" s="60"/>
      <c r="J1306" s="57"/>
      <c r="K1306" s="57"/>
      <c r="L1306" s="57"/>
      <c r="M1306" s="60"/>
      <c r="N1306" s="60" t="s">
        <v>94</v>
      </c>
      <c r="O1306" s="60"/>
      <c r="P1306" s="53" t="s">
        <v>2067</v>
      </c>
      <c r="Q1306" s="63" t="s">
        <v>753</v>
      </c>
      <c r="R1306" s="56"/>
    </row>
    <row r="1307" spans="1:18" s="53" customFormat="1" ht="12" customHeight="1" x14ac:dyDescent="0.25">
      <c r="A1307" s="62" t="s">
        <v>2068</v>
      </c>
      <c r="B1307" s="60" t="s">
        <v>2069</v>
      </c>
      <c r="C1307" s="54">
        <v>349</v>
      </c>
      <c r="D1307" s="73" t="s">
        <v>678</v>
      </c>
      <c r="E1307" s="60"/>
      <c r="H1307" s="60" t="s">
        <v>865</v>
      </c>
      <c r="I1307" s="60"/>
      <c r="J1307" s="57"/>
      <c r="K1307" s="57"/>
      <c r="L1307" s="57"/>
      <c r="M1307" s="60"/>
      <c r="N1307" s="60" t="s">
        <v>94</v>
      </c>
      <c r="O1307" s="60"/>
      <c r="P1307" s="53" t="s">
        <v>687</v>
      </c>
      <c r="Q1307" s="63" t="s">
        <v>753</v>
      </c>
      <c r="R1307" s="56"/>
    </row>
    <row r="1308" spans="1:18" s="53" customFormat="1" ht="12" customHeight="1" x14ac:dyDescent="0.25">
      <c r="A1308" s="62" t="s">
        <v>2070</v>
      </c>
      <c r="B1308" s="60" t="s">
        <v>2071</v>
      </c>
      <c r="C1308" s="54">
        <v>250</v>
      </c>
      <c r="D1308" s="73" t="s">
        <v>678</v>
      </c>
      <c r="E1308" s="60"/>
      <c r="H1308" s="60" t="s">
        <v>865</v>
      </c>
      <c r="I1308" s="60"/>
      <c r="J1308" s="57"/>
      <c r="K1308" s="57"/>
      <c r="L1308" s="57"/>
      <c r="M1308" s="60"/>
      <c r="N1308" s="60" t="s">
        <v>94</v>
      </c>
      <c r="O1308" s="60"/>
      <c r="P1308" s="53" t="s">
        <v>2064</v>
      </c>
      <c r="Q1308" s="63" t="s">
        <v>753</v>
      </c>
      <c r="R1308" s="56"/>
    </row>
    <row r="1309" spans="1:18" s="53" customFormat="1" ht="12" customHeight="1" x14ac:dyDescent="0.25">
      <c r="A1309" s="62" t="s">
        <v>2072</v>
      </c>
      <c r="B1309" s="60" t="s">
        <v>2073</v>
      </c>
      <c r="C1309" s="54">
        <v>250</v>
      </c>
      <c r="D1309" s="73" t="s">
        <v>678</v>
      </c>
      <c r="E1309" s="60"/>
      <c r="H1309" s="60" t="s">
        <v>865</v>
      </c>
      <c r="I1309" s="60"/>
      <c r="J1309" s="57"/>
      <c r="K1309" s="57"/>
      <c r="L1309" s="57"/>
      <c r="M1309" s="60"/>
      <c r="N1309" s="60" t="s">
        <v>94</v>
      </c>
      <c r="O1309" s="60"/>
      <c r="P1309" s="53" t="s">
        <v>2067</v>
      </c>
      <c r="Q1309" s="63" t="s">
        <v>753</v>
      </c>
      <c r="R1309" s="56"/>
    </row>
    <row r="1310" spans="1:18" s="53" customFormat="1" ht="12" customHeight="1" x14ac:dyDescent="0.25">
      <c r="A1310" s="62" t="s">
        <v>2074</v>
      </c>
      <c r="B1310" s="60" t="s">
        <v>2075</v>
      </c>
      <c r="C1310" s="54">
        <v>349</v>
      </c>
      <c r="D1310" s="73" t="s">
        <v>678</v>
      </c>
      <c r="E1310" s="60"/>
      <c r="H1310" s="60" t="s">
        <v>865</v>
      </c>
      <c r="I1310" s="60"/>
      <c r="J1310" s="57"/>
      <c r="K1310" s="57"/>
      <c r="L1310" s="57"/>
      <c r="M1310" s="60"/>
      <c r="N1310" s="60" t="s">
        <v>94</v>
      </c>
      <c r="O1310" s="60"/>
      <c r="P1310" s="53" t="s">
        <v>1144</v>
      </c>
      <c r="Q1310" s="63" t="s">
        <v>753</v>
      </c>
      <c r="R1310" s="56"/>
    </row>
    <row r="1311" spans="1:18" s="53" customFormat="1" ht="12" customHeight="1" x14ac:dyDescent="0.25">
      <c r="A1311" s="62" t="s">
        <v>2076</v>
      </c>
      <c r="B1311" s="60" t="s">
        <v>2077</v>
      </c>
      <c r="C1311" s="54">
        <v>349</v>
      </c>
      <c r="D1311" s="73" t="s">
        <v>678</v>
      </c>
      <c r="E1311" s="60"/>
      <c r="H1311" s="60" t="s">
        <v>865</v>
      </c>
      <c r="I1311" s="60"/>
      <c r="J1311" s="57"/>
      <c r="K1311" s="57"/>
      <c r="L1311" s="57"/>
      <c r="M1311" s="60"/>
      <c r="N1311" s="60" t="s">
        <v>94</v>
      </c>
      <c r="O1311" s="60"/>
      <c r="P1311" s="53" t="s">
        <v>687</v>
      </c>
      <c r="Q1311" s="63" t="s">
        <v>753</v>
      </c>
      <c r="R1311" s="56"/>
    </row>
    <row r="1312" spans="1:18" s="53" customFormat="1" ht="12" customHeight="1" x14ac:dyDescent="0.25">
      <c r="A1312" s="62" t="s">
        <v>2078</v>
      </c>
      <c r="B1312" s="60" t="s">
        <v>2079</v>
      </c>
      <c r="C1312" s="54">
        <v>250</v>
      </c>
      <c r="D1312" s="73" t="s">
        <v>678</v>
      </c>
      <c r="E1312" s="60"/>
      <c r="H1312" s="60" t="s">
        <v>865</v>
      </c>
      <c r="I1312" s="60"/>
      <c r="J1312" s="57"/>
      <c r="K1312" s="57"/>
      <c r="L1312" s="57"/>
      <c r="M1312" s="60"/>
      <c r="N1312" s="60" t="s">
        <v>94</v>
      </c>
      <c r="O1312" s="60"/>
      <c r="P1312" s="53" t="s">
        <v>2064</v>
      </c>
      <c r="Q1312" s="63" t="s">
        <v>753</v>
      </c>
      <c r="R1312" s="56"/>
    </row>
    <row r="1313" spans="1:18" s="53" customFormat="1" ht="12" customHeight="1" x14ac:dyDescent="0.25">
      <c r="A1313" s="62" t="s">
        <v>2080</v>
      </c>
      <c r="B1313" s="60" t="s">
        <v>2081</v>
      </c>
      <c r="C1313" s="54">
        <v>250</v>
      </c>
      <c r="D1313" s="73" t="s">
        <v>728</v>
      </c>
      <c r="E1313" s="60"/>
      <c r="H1313" s="60" t="s">
        <v>865</v>
      </c>
      <c r="I1313" s="60"/>
      <c r="J1313" s="57"/>
      <c r="K1313" s="57"/>
      <c r="L1313" s="57"/>
      <c r="M1313" s="60"/>
      <c r="N1313" s="60" t="s">
        <v>94</v>
      </c>
      <c r="O1313" s="60"/>
      <c r="P1313" s="53" t="s">
        <v>2067</v>
      </c>
      <c r="Q1313" s="63" t="s">
        <v>753</v>
      </c>
      <c r="R1313" s="56"/>
    </row>
    <row r="1314" spans="1:18" s="53" customFormat="1" ht="12" customHeight="1" x14ac:dyDescent="0.25">
      <c r="A1314" s="62" t="s">
        <v>2082</v>
      </c>
      <c r="B1314" s="60" t="s">
        <v>2083</v>
      </c>
      <c r="C1314" s="54">
        <v>349</v>
      </c>
      <c r="D1314" s="73" t="s">
        <v>728</v>
      </c>
      <c r="E1314" s="60"/>
      <c r="H1314" s="60" t="s">
        <v>865</v>
      </c>
      <c r="I1314" s="60"/>
      <c r="J1314" s="57"/>
      <c r="K1314" s="57"/>
      <c r="L1314" s="57"/>
      <c r="M1314" s="60"/>
      <c r="N1314" s="60" t="s">
        <v>94</v>
      </c>
      <c r="O1314" s="60"/>
      <c r="P1314" s="53" t="s">
        <v>1144</v>
      </c>
      <c r="Q1314" s="63" t="s">
        <v>753</v>
      </c>
      <c r="R1314" s="56"/>
    </row>
    <row r="1315" spans="1:18" s="53" customFormat="1" ht="12" customHeight="1" x14ac:dyDescent="0.25">
      <c r="A1315" s="62" t="s">
        <v>2084</v>
      </c>
      <c r="B1315" s="60" t="s">
        <v>2085</v>
      </c>
      <c r="C1315" s="54">
        <v>349</v>
      </c>
      <c r="D1315" s="73" t="s">
        <v>678</v>
      </c>
      <c r="E1315" s="60"/>
      <c r="H1315" s="60" t="s">
        <v>865</v>
      </c>
      <c r="I1315" s="60"/>
      <c r="J1315" s="57"/>
      <c r="K1315" s="57"/>
      <c r="L1315" s="57"/>
      <c r="M1315" s="60"/>
      <c r="N1315" s="60" t="s">
        <v>94</v>
      </c>
      <c r="O1315" s="60"/>
      <c r="P1315" s="53" t="s">
        <v>687</v>
      </c>
      <c r="Q1315" s="63" t="s">
        <v>753</v>
      </c>
      <c r="R1315" s="56"/>
    </row>
    <row r="1316" spans="1:18" s="53" customFormat="1" ht="12" customHeight="1" x14ac:dyDescent="0.25">
      <c r="A1316" s="62" t="s">
        <v>2086</v>
      </c>
      <c r="B1316" s="60" t="s">
        <v>2087</v>
      </c>
      <c r="C1316" s="54">
        <v>250</v>
      </c>
      <c r="D1316" s="73" t="s">
        <v>728</v>
      </c>
      <c r="E1316" s="60"/>
      <c r="H1316" s="60" t="s">
        <v>865</v>
      </c>
      <c r="I1316" s="60"/>
      <c r="J1316" s="57"/>
      <c r="K1316" s="57"/>
      <c r="L1316" s="57"/>
      <c r="M1316" s="60"/>
      <c r="N1316" s="60" t="s">
        <v>94</v>
      </c>
      <c r="O1316" s="60"/>
      <c r="P1316" s="53" t="s">
        <v>2064</v>
      </c>
      <c r="Q1316" s="63" t="s">
        <v>753</v>
      </c>
      <c r="R1316" s="56"/>
    </row>
    <row r="1317" spans="1:18" s="53" customFormat="1" ht="12" customHeight="1" x14ac:dyDescent="0.25">
      <c r="A1317" s="62" t="s">
        <v>2088</v>
      </c>
      <c r="B1317" s="60" t="s">
        <v>2089</v>
      </c>
      <c r="C1317" s="54">
        <v>250</v>
      </c>
      <c r="D1317" s="73" t="s">
        <v>728</v>
      </c>
      <c r="E1317" s="60"/>
      <c r="H1317" s="60" t="s">
        <v>865</v>
      </c>
      <c r="I1317" s="60"/>
      <c r="J1317" s="57"/>
      <c r="K1317" s="57"/>
      <c r="L1317" s="57"/>
      <c r="M1317" s="60"/>
      <c r="N1317" s="60" t="s">
        <v>94</v>
      </c>
      <c r="O1317" s="60"/>
      <c r="P1317" s="53" t="s">
        <v>2067</v>
      </c>
      <c r="Q1317" s="63" t="s">
        <v>753</v>
      </c>
      <c r="R1317" s="56"/>
    </row>
    <row r="1318" spans="1:18" s="53" customFormat="1" ht="12" customHeight="1" x14ac:dyDescent="0.25">
      <c r="A1318" s="62" t="s">
        <v>2090</v>
      </c>
      <c r="B1318" s="60" t="s">
        <v>2091</v>
      </c>
      <c r="C1318" s="54">
        <v>499</v>
      </c>
      <c r="D1318" s="73" t="s">
        <v>696</v>
      </c>
      <c r="E1318" s="60" t="s">
        <v>728</v>
      </c>
      <c r="H1318" s="60" t="s">
        <v>729</v>
      </c>
      <c r="I1318" s="60"/>
      <c r="J1318" s="57"/>
      <c r="K1318" s="57"/>
      <c r="L1318" s="57"/>
      <c r="M1318" s="60"/>
      <c r="N1318" s="60" t="s">
        <v>58</v>
      </c>
      <c r="O1318" s="60"/>
      <c r="P1318" s="53" t="s">
        <v>726</v>
      </c>
      <c r="Q1318" s="63" t="s">
        <v>753</v>
      </c>
      <c r="R1318" s="56"/>
    </row>
    <row r="1319" spans="1:18" s="53" customFormat="1" ht="12" customHeight="1" x14ac:dyDescent="0.25">
      <c r="A1319" s="76" t="s">
        <v>2092</v>
      </c>
      <c r="B1319" s="53" t="s">
        <v>2093</v>
      </c>
      <c r="C1319" s="54">
        <v>650</v>
      </c>
      <c r="D1319" s="60"/>
      <c r="E1319" s="60"/>
      <c r="H1319" s="53" t="s">
        <v>714</v>
      </c>
      <c r="I1319" s="53" t="s">
        <v>49</v>
      </c>
      <c r="J1319" s="57" t="s">
        <v>21</v>
      </c>
      <c r="K1319" s="57" t="s">
        <v>18</v>
      </c>
      <c r="L1319" s="57" t="s">
        <v>802</v>
      </c>
      <c r="M1319" s="60"/>
      <c r="N1319" s="53" t="s">
        <v>101</v>
      </c>
      <c r="O1319" s="53" t="s">
        <v>757</v>
      </c>
      <c r="P1319" s="53" t="s">
        <v>758</v>
      </c>
      <c r="Q1319" s="63" t="s">
        <v>759</v>
      </c>
      <c r="R1319" s="56"/>
    </row>
    <row r="1320" spans="1:18" s="53" customFormat="1" ht="12" customHeight="1" x14ac:dyDescent="0.25">
      <c r="A1320" s="76" t="s">
        <v>2094</v>
      </c>
      <c r="B1320" s="53" t="s">
        <v>2095</v>
      </c>
      <c r="C1320" s="54">
        <v>399</v>
      </c>
      <c r="D1320" s="60"/>
      <c r="E1320" s="60"/>
      <c r="H1320" s="57" t="s">
        <v>685</v>
      </c>
      <c r="I1320" s="57" t="s">
        <v>691</v>
      </c>
      <c r="J1320" s="57" t="s">
        <v>697</v>
      </c>
      <c r="K1320" s="57" t="s">
        <v>705</v>
      </c>
      <c r="L1320" s="60"/>
      <c r="M1320" s="60"/>
      <c r="N1320" s="53" t="s">
        <v>101</v>
      </c>
      <c r="O1320" s="53" t="s">
        <v>757</v>
      </c>
      <c r="P1320" s="57" t="s">
        <v>758</v>
      </c>
      <c r="Q1320" s="63" t="s">
        <v>759</v>
      </c>
      <c r="R1320" s="56"/>
    </row>
    <row r="1321" spans="1:18" s="53" customFormat="1" ht="12" customHeight="1" x14ac:dyDescent="0.15">
      <c r="A1321" s="76" t="s">
        <v>2096</v>
      </c>
      <c r="B1321" s="53" t="s">
        <v>2097</v>
      </c>
      <c r="C1321" s="54">
        <v>250</v>
      </c>
      <c r="H1321" s="53" t="s">
        <v>10</v>
      </c>
      <c r="I1321" s="53" t="s">
        <v>16</v>
      </c>
      <c r="N1321" s="53" t="s">
        <v>101</v>
      </c>
      <c r="O1321" s="53" t="s">
        <v>758</v>
      </c>
      <c r="P1321" s="53" t="s">
        <v>758</v>
      </c>
      <c r="Q1321" s="63" t="s">
        <v>759</v>
      </c>
      <c r="R1321" s="56"/>
    </row>
    <row r="1322" spans="1:18" s="53" customFormat="1" ht="12" customHeight="1" x14ac:dyDescent="0.15">
      <c r="A1322" s="76" t="s">
        <v>2098</v>
      </c>
      <c r="B1322" s="53" t="s">
        <v>2099</v>
      </c>
      <c r="C1322" s="54">
        <v>150</v>
      </c>
      <c r="H1322" s="53" t="s">
        <v>710</v>
      </c>
      <c r="N1322" s="53" t="s">
        <v>101</v>
      </c>
      <c r="O1322" s="53" t="s">
        <v>758</v>
      </c>
      <c r="P1322" s="53" t="s">
        <v>758</v>
      </c>
      <c r="Q1322" s="63" t="s">
        <v>759</v>
      </c>
      <c r="R1322" s="56"/>
    </row>
    <row r="1323" spans="1:18" s="53" customFormat="1" ht="12" customHeight="1" x14ac:dyDescent="0.15">
      <c r="A1323" s="76" t="s">
        <v>2100</v>
      </c>
      <c r="B1323" s="53" t="s">
        <v>2101</v>
      </c>
      <c r="C1323" s="54">
        <v>150</v>
      </c>
      <c r="H1323" s="53" t="s">
        <v>710</v>
      </c>
      <c r="N1323" s="53" t="s">
        <v>101</v>
      </c>
      <c r="O1323" s="53" t="s">
        <v>758</v>
      </c>
      <c r="P1323" s="53" t="s">
        <v>758</v>
      </c>
      <c r="Q1323" s="63" t="s">
        <v>759</v>
      </c>
      <c r="R1323" s="56"/>
    </row>
    <row r="1324" spans="1:18" s="53" customFormat="1" ht="12" customHeight="1" x14ac:dyDescent="0.15">
      <c r="A1324" s="76" t="s">
        <v>2102</v>
      </c>
      <c r="B1324" s="53" t="s">
        <v>2103</v>
      </c>
      <c r="C1324" s="54">
        <v>450</v>
      </c>
      <c r="H1324" s="53" t="s">
        <v>710</v>
      </c>
      <c r="N1324" s="53" t="s">
        <v>101</v>
      </c>
      <c r="O1324" s="53" t="s">
        <v>758</v>
      </c>
      <c r="P1324" s="53" t="s">
        <v>758</v>
      </c>
      <c r="Q1324" s="63" t="s">
        <v>759</v>
      </c>
      <c r="R1324" s="56"/>
    </row>
    <row r="1325" spans="1:18" s="53" customFormat="1" ht="12" customHeight="1" x14ac:dyDescent="0.15">
      <c r="A1325" s="76" t="s">
        <v>2104</v>
      </c>
      <c r="B1325" s="53" t="s">
        <v>2105</v>
      </c>
      <c r="C1325" s="54">
        <v>450</v>
      </c>
      <c r="H1325" s="53" t="s">
        <v>710</v>
      </c>
      <c r="N1325" s="53" t="s">
        <v>101</v>
      </c>
      <c r="O1325" s="53" t="s">
        <v>758</v>
      </c>
      <c r="P1325" s="53" t="s">
        <v>758</v>
      </c>
      <c r="Q1325" s="63" t="s">
        <v>759</v>
      </c>
      <c r="R1325" s="56"/>
    </row>
    <row r="1326" spans="1:18" s="53" customFormat="1" ht="12" customHeight="1" x14ac:dyDescent="0.15">
      <c r="A1326" s="76" t="s">
        <v>2106</v>
      </c>
      <c r="B1326" s="53" t="s">
        <v>2107</v>
      </c>
      <c r="C1326" s="54">
        <v>450</v>
      </c>
      <c r="H1326" s="53" t="s">
        <v>710</v>
      </c>
      <c r="N1326" s="53" t="s">
        <v>101</v>
      </c>
      <c r="O1326" s="53" t="s">
        <v>758</v>
      </c>
      <c r="P1326" s="53" t="s">
        <v>758</v>
      </c>
      <c r="Q1326" s="63" t="s">
        <v>759</v>
      </c>
      <c r="R1326" s="56"/>
    </row>
    <row r="1327" spans="1:18" s="53" customFormat="1" ht="12" customHeight="1" x14ac:dyDescent="0.15">
      <c r="A1327" s="76" t="s">
        <v>2108</v>
      </c>
      <c r="B1327" s="53" t="s">
        <v>2109</v>
      </c>
      <c r="C1327" s="54">
        <v>450</v>
      </c>
      <c r="H1327" s="53" t="s">
        <v>710</v>
      </c>
      <c r="N1327" s="53" t="s">
        <v>101</v>
      </c>
      <c r="O1327" s="53" t="s">
        <v>758</v>
      </c>
      <c r="P1327" s="53" t="s">
        <v>758</v>
      </c>
      <c r="Q1327" s="63" t="s">
        <v>759</v>
      </c>
      <c r="R1327" s="56"/>
    </row>
    <row r="1328" spans="1:18" s="53" customFormat="1" ht="12" customHeight="1" x14ac:dyDescent="0.15">
      <c r="A1328" s="76" t="s">
        <v>2110</v>
      </c>
      <c r="B1328" s="53" t="s">
        <v>2111</v>
      </c>
      <c r="C1328" s="54">
        <v>450</v>
      </c>
      <c r="H1328" s="53" t="s">
        <v>710</v>
      </c>
      <c r="N1328" s="53" t="s">
        <v>101</v>
      </c>
      <c r="O1328" s="53" t="s">
        <v>758</v>
      </c>
      <c r="P1328" s="53" t="s">
        <v>758</v>
      </c>
      <c r="Q1328" s="63" t="s">
        <v>759</v>
      </c>
      <c r="R1328" s="56"/>
    </row>
    <row r="1329" spans="1:18" s="53" customFormat="1" ht="12" customHeight="1" x14ac:dyDescent="0.15">
      <c r="A1329" s="76" t="s">
        <v>2112</v>
      </c>
      <c r="B1329" s="53" t="s">
        <v>2113</v>
      </c>
      <c r="C1329" s="54">
        <v>750</v>
      </c>
      <c r="D1329" s="57"/>
      <c r="E1329" s="57"/>
      <c r="H1329" s="57" t="s">
        <v>734</v>
      </c>
      <c r="I1329" s="57"/>
      <c r="J1329" s="57"/>
      <c r="K1329" s="57"/>
      <c r="L1329" s="57"/>
      <c r="M1329" s="57"/>
      <c r="N1329" s="53" t="s">
        <v>101</v>
      </c>
      <c r="O1329" s="53" t="s">
        <v>758</v>
      </c>
      <c r="P1329" s="53" t="s">
        <v>758</v>
      </c>
      <c r="Q1329" s="63" t="s">
        <v>759</v>
      </c>
      <c r="R1329" s="56"/>
    </row>
    <row r="1330" spans="1:18" s="53" customFormat="1" ht="12" customHeight="1" x14ac:dyDescent="0.15">
      <c r="A1330" s="76" t="s">
        <v>2114</v>
      </c>
      <c r="B1330" s="53" t="s">
        <v>2115</v>
      </c>
      <c r="C1330" s="54">
        <v>750</v>
      </c>
      <c r="D1330" s="57"/>
      <c r="E1330" s="57"/>
      <c r="H1330" s="53" t="s">
        <v>710</v>
      </c>
      <c r="I1330" s="57"/>
      <c r="J1330" s="57"/>
      <c r="K1330" s="57"/>
      <c r="L1330" s="57"/>
      <c r="M1330" s="57"/>
      <c r="N1330" s="53" t="s">
        <v>101</v>
      </c>
      <c r="O1330" s="53" t="s">
        <v>758</v>
      </c>
      <c r="P1330" s="53" t="s">
        <v>758</v>
      </c>
      <c r="Q1330" s="63" t="s">
        <v>759</v>
      </c>
      <c r="R1330" s="56"/>
    </row>
    <row r="1331" spans="1:18" s="53" customFormat="1" ht="12" customHeight="1" x14ac:dyDescent="0.15">
      <c r="A1331" s="76" t="s">
        <v>2116</v>
      </c>
      <c r="B1331" s="53" t="s">
        <v>2117</v>
      </c>
      <c r="C1331" s="54">
        <v>750</v>
      </c>
      <c r="D1331" s="57"/>
      <c r="E1331" s="57"/>
      <c r="H1331" s="53" t="s">
        <v>710</v>
      </c>
      <c r="I1331" s="57"/>
      <c r="J1331" s="57"/>
      <c r="K1331" s="57"/>
      <c r="L1331" s="57"/>
      <c r="M1331" s="57"/>
      <c r="N1331" s="53" t="s">
        <v>101</v>
      </c>
      <c r="O1331" s="53" t="s">
        <v>758</v>
      </c>
      <c r="P1331" s="53" t="s">
        <v>758</v>
      </c>
      <c r="Q1331" s="63" t="s">
        <v>759</v>
      </c>
      <c r="R1331" s="56"/>
    </row>
    <row r="1332" spans="1:18" s="53" customFormat="1" ht="12" customHeight="1" x14ac:dyDescent="0.15">
      <c r="A1332" s="76" t="s">
        <v>2118</v>
      </c>
      <c r="B1332" s="53" t="s">
        <v>2119</v>
      </c>
      <c r="C1332" s="54">
        <v>450</v>
      </c>
      <c r="H1332" s="53" t="s">
        <v>710</v>
      </c>
      <c r="N1332" s="53" t="s">
        <v>101</v>
      </c>
      <c r="O1332" s="53" t="s">
        <v>758</v>
      </c>
      <c r="P1332" s="53" t="s">
        <v>758</v>
      </c>
      <c r="Q1332" s="63" t="s">
        <v>759</v>
      </c>
      <c r="R1332" s="56"/>
    </row>
    <row r="1333" spans="1:18" s="53" customFormat="1" ht="12" customHeight="1" x14ac:dyDescent="0.15">
      <c r="A1333" s="76" t="s">
        <v>2120</v>
      </c>
      <c r="B1333" s="53" t="s">
        <v>2121</v>
      </c>
      <c r="C1333" s="54">
        <v>450</v>
      </c>
      <c r="D1333" s="57"/>
      <c r="E1333" s="57"/>
      <c r="H1333" s="57" t="s">
        <v>685</v>
      </c>
      <c r="I1333" s="57" t="s">
        <v>691</v>
      </c>
      <c r="J1333" s="57" t="s">
        <v>697</v>
      </c>
      <c r="K1333" s="57" t="s">
        <v>705</v>
      </c>
      <c r="L1333" s="57"/>
      <c r="M1333" s="57"/>
      <c r="N1333" s="53" t="s">
        <v>101</v>
      </c>
      <c r="O1333" s="53" t="s">
        <v>758</v>
      </c>
      <c r="P1333" s="53" t="s">
        <v>758</v>
      </c>
      <c r="Q1333" s="63" t="s">
        <v>759</v>
      </c>
      <c r="R1333" s="56"/>
    </row>
    <row r="1334" spans="1:18" s="53" customFormat="1" ht="12" customHeight="1" x14ac:dyDescent="0.15">
      <c r="A1334" s="76" t="s">
        <v>2122</v>
      </c>
      <c r="B1334" s="53" t="s">
        <v>2123</v>
      </c>
      <c r="C1334" s="54">
        <v>450</v>
      </c>
      <c r="H1334" s="53" t="s">
        <v>837</v>
      </c>
      <c r="N1334" s="53" t="s">
        <v>101</v>
      </c>
      <c r="O1334" s="53" t="s">
        <v>758</v>
      </c>
      <c r="P1334" s="53" t="s">
        <v>758</v>
      </c>
      <c r="Q1334" s="63" t="s">
        <v>759</v>
      </c>
      <c r="R1334" s="56"/>
    </row>
    <row r="1335" spans="1:18" s="53" customFormat="1" ht="12" customHeight="1" x14ac:dyDescent="0.15">
      <c r="A1335" s="76" t="s">
        <v>2124</v>
      </c>
      <c r="B1335" s="53" t="s">
        <v>2125</v>
      </c>
      <c r="C1335" s="54">
        <v>375</v>
      </c>
      <c r="H1335" s="53" t="s">
        <v>835</v>
      </c>
      <c r="I1335" s="53" t="s">
        <v>820</v>
      </c>
      <c r="N1335" s="53" t="s">
        <v>101</v>
      </c>
      <c r="O1335" s="53" t="s">
        <v>758</v>
      </c>
      <c r="P1335" s="53" t="s">
        <v>758</v>
      </c>
      <c r="Q1335" s="63" t="s">
        <v>759</v>
      </c>
      <c r="R1335" s="56"/>
    </row>
    <row r="1336" spans="1:18" s="53" customFormat="1" ht="12" customHeight="1" x14ac:dyDescent="0.15">
      <c r="A1336" s="76" t="s">
        <v>2126</v>
      </c>
      <c r="B1336" s="53" t="s">
        <v>2127</v>
      </c>
      <c r="C1336" s="54">
        <v>250</v>
      </c>
      <c r="H1336" s="53" t="s">
        <v>710</v>
      </c>
      <c r="N1336" s="53" t="s">
        <v>101</v>
      </c>
      <c r="O1336" s="53" t="s">
        <v>758</v>
      </c>
      <c r="P1336" s="53" t="s">
        <v>758</v>
      </c>
      <c r="Q1336" s="63" t="s">
        <v>759</v>
      </c>
      <c r="R1336" s="56"/>
    </row>
    <row r="1337" spans="1:18" s="53" customFormat="1" ht="12" customHeight="1" x14ac:dyDescent="0.15">
      <c r="A1337" s="76" t="s">
        <v>2128</v>
      </c>
      <c r="B1337" s="53" t="s">
        <v>2129</v>
      </c>
      <c r="C1337" s="54">
        <v>250</v>
      </c>
      <c r="H1337" s="53" t="s">
        <v>710</v>
      </c>
      <c r="N1337" s="53" t="s">
        <v>101</v>
      </c>
      <c r="O1337" s="53" t="s">
        <v>758</v>
      </c>
      <c r="P1337" s="53" t="s">
        <v>758</v>
      </c>
      <c r="Q1337" s="63" t="s">
        <v>759</v>
      </c>
      <c r="R1337" s="56"/>
    </row>
    <row r="1338" spans="1:18" s="53" customFormat="1" ht="12" customHeight="1" x14ac:dyDescent="0.15">
      <c r="A1338" s="76" t="s">
        <v>2130</v>
      </c>
      <c r="B1338" s="53" t="s">
        <v>2131</v>
      </c>
      <c r="C1338" s="54">
        <v>250</v>
      </c>
      <c r="H1338" s="53" t="s">
        <v>827</v>
      </c>
      <c r="I1338" s="53" t="s">
        <v>776</v>
      </c>
      <c r="N1338" s="53" t="s">
        <v>101</v>
      </c>
      <c r="O1338" s="53" t="s">
        <v>758</v>
      </c>
      <c r="P1338" s="53" t="s">
        <v>758</v>
      </c>
      <c r="Q1338" s="63" t="s">
        <v>759</v>
      </c>
      <c r="R1338" s="56"/>
    </row>
    <row r="1339" spans="1:18" s="53" customFormat="1" ht="12" customHeight="1" x14ac:dyDescent="0.15">
      <c r="A1339" s="76" t="s">
        <v>2132</v>
      </c>
      <c r="B1339" s="53" t="s">
        <v>2133</v>
      </c>
      <c r="C1339" s="54">
        <v>250</v>
      </c>
      <c r="H1339" s="53" t="s">
        <v>710</v>
      </c>
      <c r="N1339" s="53" t="s">
        <v>101</v>
      </c>
      <c r="O1339" s="53" t="s">
        <v>758</v>
      </c>
      <c r="P1339" s="53" t="s">
        <v>758</v>
      </c>
      <c r="Q1339" s="63" t="s">
        <v>759</v>
      </c>
      <c r="R1339" s="56"/>
    </row>
    <row r="1340" spans="1:18" s="53" customFormat="1" ht="12" customHeight="1" x14ac:dyDescent="0.15">
      <c r="A1340" s="76" t="s">
        <v>2134</v>
      </c>
      <c r="B1340" s="53" t="s">
        <v>2135</v>
      </c>
      <c r="C1340" s="54">
        <v>250</v>
      </c>
      <c r="H1340" s="53" t="s">
        <v>710</v>
      </c>
      <c r="N1340" s="53" t="s">
        <v>101</v>
      </c>
      <c r="O1340" s="53" t="s">
        <v>758</v>
      </c>
      <c r="P1340" s="53" t="s">
        <v>758</v>
      </c>
      <c r="Q1340" s="63" t="s">
        <v>759</v>
      </c>
      <c r="R1340" s="56"/>
    </row>
    <row r="1341" spans="1:18" s="53" customFormat="1" ht="12" customHeight="1" x14ac:dyDescent="0.15">
      <c r="A1341" s="76" t="s">
        <v>2136</v>
      </c>
      <c r="B1341" s="53" t="s">
        <v>2137</v>
      </c>
      <c r="C1341" s="54">
        <v>250</v>
      </c>
      <c r="H1341" s="53" t="s">
        <v>705</v>
      </c>
      <c r="N1341" s="53" t="s">
        <v>101</v>
      </c>
      <c r="O1341" s="53" t="s">
        <v>758</v>
      </c>
      <c r="P1341" s="53" t="s">
        <v>758</v>
      </c>
      <c r="Q1341" s="63" t="s">
        <v>759</v>
      </c>
      <c r="R1341" s="56"/>
    </row>
    <row r="1342" spans="1:18" s="53" customFormat="1" ht="12" customHeight="1" x14ac:dyDescent="0.15">
      <c r="A1342" s="76" t="s">
        <v>2138</v>
      </c>
      <c r="B1342" s="53" t="s">
        <v>2139</v>
      </c>
      <c r="C1342" s="54">
        <v>399</v>
      </c>
      <c r="H1342" s="53" t="s">
        <v>835</v>
      </c>
      <c r="I1342" s="53" t="s">
        <v>787</v>
      </c>
      <c r="J1342" s="53" t="s">
        <v>820</v>
      </c>
      <c r="N1342" s="53" t="s">
        <v>101</v>
      </c>
      <c r="O1342" s="53" t="s">
        <v>758</v>
      </c>
      <c r="P1342" s="53" t="s">
        <v>758</v>
      </c>
      <c r="Q1342" s="63" t="s">
        <v>759</v>
      </c>
      <c r="R1342" s="56"/>
    </row>
    <row r="1343" spans="1:18" s="53" customFormat="1" ht="12" customHeight="1" x14ac:dyDescent="0.15">
      <c r="A1343" s="76" t="s">
        <v>2140</v>
      </c>
      <c r="B1343" s="53" t="s">
        <v>2141</v>
      </c>
      <c r="C1343" s="54">
        <v>399</v>
      </c>
      <c r="D1343" s="57"/>
      <c r="E1343" s="57"/>
      <c r="H1343" s="53" t="s">
        <v>734</v>
      </c>
      <c r="I1343" s="57"/>
      <c r="J1343" s="57"/>
      <c r="K1343" s="57"/>
      <c r="L1343" s="57"/>
      <c r="M1343" s="57"/>
      <c r="N1343" s="53" t="s">
        <v>101</v>
      </c>
      <c r="O1343" s="53" t="s">
        <v>758</v>
      </c>
      <c r="P1343" s="57" t="s">
        <v>758</v>
      </c>
      <c r="Q1343" s="63" t="s">
        <v>759</v>
      </c>
      <c r="R1343" s="56"/>
    </row>
    <row r="1344" spans="1:18" s="53" customFormat="1" ht="12" customHeight="1" x14ac:dyDescent="0.15">
      <c r="A1344" s="76" t="s">
        <v>2142</v>
      </c>
      <c r="B1344" s="53" t="s">
        <v>2143</v>
      </c>
      <c r="C1344" s="54">
        <v>250</v>
      </c>
      <c r="H1344" s="53" t="s">
        <v>734</v>
      </c>
      <c r="N1344" s="53" t="s">
        <v>101</v>
      </c>
      <c r="O1344" s="53" t="s">
        <v>758</v>
      </c>
      <c r="P1344" s="53" t="s">
        <v>758</v>
      </c>
      <c r="Q1344" s="63" t="s">
        <v>759</v>
      </c>
      <c r="R1344" s="56"/>
    </row>
    <row r="1345" spans="1:18" s="53" customFormat="1" ht="12" customHeight="1" x14ac:dyDescent="0.15">
      <c r="A1345" s="76" t="s">
        <v>2144</v>
      </c>
      <c r="B1345" s="53" t="s">
        <v>2145</v>
      </c>
      <c r="C1345" s="54">
        <v>399</v>
      </c>
      <c r="H1345" s="53" t="s">
        <v>756</v>
      </c>
      <c r="N1345" s="53" t="s">
        <v>101</v>
      </c>
      <c r="O1345" s="53" t="s">
        <v>758</v>
      </c>
      <c r="P1345" s="53" t="s">
        <v>758</v>
      </c>
      <c r="Q1345" s="63" t="s">
        <v>759</v>
      </c>
      <c r="R1345" s="56"/>
    </row>
    <row r="1346" spans="1:18" s="53" customFormat="1" ht="12" customHeight="1" x14ac:dyDescent="0.15">
      <c r="A1346" s="76" t="s">
        <v>2146</v>
      </c>
      <c r="B1346" s="53" t="s">
        <v>2147</v>
      </c>
      <c r="C1346" s="54">
        <v>250</v>
      </c>
      <c r="D1346" s="57"/>
      <c r="E1346" s="57"/>
      <c r="H1346" s="53" t="s">
        <v>756</v>
      </c>
      <c r="I1346" s="57"/>
      <c r="J1346" s="57"/>
      <c r="K1346" s="57"/>
      <c r="L1346" s="57"/>
      <c r="M1346" s="57"/>
      <c r="N1346" s="53" t="s">
        <v>101</v>
      </c>
      <c r="O1346" s="53" t="s">
        <v>758</v>
      </c>
      <c r="P1346" s="57" t="s">
        <v>758</v>
      </c>
      <c r="Q1346" s="63" t="s">
        <v>759</v>
      </c>
      <c r="R1346" s="56"/>
    </row>
    <row r="1347" spans="1:18" s="53" customFormat="1" ht="12" customHeight="1" x14ac:dyDescent="0.15">
      <c r="A1347" s="76" t="s">
        <v>2148</v>
      </c>
      <c r="B1347" s="53" t="s">
        <v>2149</v>
      </c>
      <c r="C1347" s="54">
        <v>399</v>
      </c>
      <c r="D1347" s="57"/>
      <c r="E1347" s="57"/>
      <c r="H1347" s="53" t="s">
        <v>710</v>
      </c>
      <c r="I1347" s="57"/>
      <c r="J1347" s="57"/>
      <c r="K1347" s="57"/>
      <c r="L1347" s="57"/>
      <c r="M1347" s="57"/>
      <c r="N1347" s="53" t="s">
        <v>101</v>
      </c>
      <c r="O1347" s="53" t="s">
        <v>758</v>
      </c>
      <c r="P1347" s="57" t="s">
        <v>758</v>
      </c>
      <c r="Q1347" s="63" t="s">
        <v>759</v>
      </c>
      <c r="R1347" s="56"/>
    </row>
    <row r="1348" spans="1:18" s="53" customFormat="1" ht="12" customHeight="1" x14ac:dyDescent="0.15">
      <c r="A1348" s="76" t="s">
        <v>2150</v>
      </c>
      <c r="B1348" s="53" t="s">
        <v>2151</v>
      </c>
      <c r="C1348" s="54">
        <v>399</v>
      </c>
      <c r="D1348" s="57"/>
      <c r="E1348" s="57"/>
      <c r="H1348" s="53" t="s">
        <v>710</v>
      </c>
      <c r="I1348" s="57"/>
      <c r="J1348" s="57"/>
      <c r="K1348" s="57"/>
      <c r="L1348" s="57"/>
      <c r="M1348" s="57"/>
      <c r="N1348" s="53" t="s">
        <v>101</v>
      </c>
      <c r="O1348" s="53" t="s">
        <v>758</v>
      </c>
      <c r="P1348" s="57" t="s">
        <v>758</v>
      </c>
      <c r="Q1348" s="63" t="s">
        <v>759</v>
      </c>
      <c r="R1348" s="56"/>
    </row>
    <row r="1349" spans="1:18" s="53" customFormat="1" ht="12" customHeight="1" x14ac:dyDescent="0.15">
      <c r="A1349" s="76" t="s">
        <v>2152</v>
      </c>
      <c r="B1349" s="53" t="s">
        <v>2153</v>
      </c>
      <c r="C1349" s="54">
        <v>385</v>
      </c>
      <c r="D1349" s="57"/>
      <c r="E1349" s="57"/>
      <c r="H1349" s="53" t="s">
        <v>710</v>
      </c>
      <c r="I1349" s="57"/>
      <c r="J1349" s="57"/>
      <c r="K1349" s="57"/>
      <c r="L1349" s="57"/>
      <c r="M1349" s="57"/>
      <c r="N1349" s="53" t="s">
        <v>101</v>
      </c>
      <c r="O1349" s="53" t="s">
        <v>758</v>
      </c>
      <c r="P1349" s="57" t="s">
        <v>758</v>
      </c>
      <c r="Q1349" s="63" t="s">
        <v>759</v>
      </c>
      <c r="R1349" s="56"/>
    </row>
    <row r="1350" spans="1:18" s="53" customFormat="1" ht="12" customHeight="1" x14ac:dyDescent="0.15">
      <c r="A1350" s="76" t="s">
        <v>2154</v>
      </c>
      <c r="B1350" s="53" t="s">
        <v>2155</v>
      </c>
      <c r="C1350" s="54">
        <v>399</v>
      </c>
      <c r="D1350" s="57"/>
      <c r="E1350" s="57"/>
      <c r="H1350" s="53" t="s">
        <v>710</v>
      </c>
      <c r="I1350" s="57"/>
      <c r="J1350" s="57"/>
      <c r="K1350" s="57"/>
      <c r="L1350" s="57"/>
      <c r="M1350" s="57"/>
      <c r="N1350" s="53" t="s">
        <v>101</v>
      </c>
      <c r="O1350" s="53" t="s">
        <v>758</v>
      </c>
      <c r="P1350" s="57" t="s">
        <v>758</v>
      </c>
      <c r="Q1350" s="63" t="s">
        <v>759</v>
      </c>
      <c r="R1350" s="56"/>
    </row>
    <row r="1351" spans="1:18" s="53" customFormat="1" ht="12" customHeight="1" x14ac:dyDescent="0.15">
      <c r="A1351" s="76" t="s">
        <v>2156</v>
      </c>
      <c r="B1351" s="53" t="s">
        <v>2157</v>
      </c>
      <c r="C1351" s="54">
        <v>399</v>
      </c>
      <c r="D1351" s="57"/>
      <c r="E1351" s="57"/>
      <c r="H1351" s="53" t="s">
        <v>710</v>
      </c>
      <c r="I1351" s="57"/>
      <c r="J1351" s="57"/>
      <c r="K1351" s="57"/>
      <c r="L1351" s="57"/>
      <c r="M1351" s="57"/>
      <c r="N1351" s="53" t="s">
        <v>101</v>
      </c>
      <c r="O1351" s="53" t="s">
        <v>758</v>
      </c>
      <c r="P1351" s="57" t="s">
        <v>758</v>
      </c>
      <c r="Q1351" s="63" t="s">
        <v>759</v>
      </c>
      <c r="R1351" s="56"/>
    </row>
    <row r="1352" spans="1:18" s="53" customFormat="1" ht="12" customHeight="1" x14ac:dyDescent="0.15">
      <c r="A1352" s="76" t="s">
        <v>2158</v>
      </c>
      <c r="B1352" s="53" t="s">
        <v>2159</v>
      </c>
      <c r="C1352" s="54">
        <v>399</v>
      </c>
      <c r="H1352" s="53" t="s">
        <v>746</v>
      </c>
      <c r="N1352" s="53" t="s">
        <v>101</v>
      </c>
      <c r="O1352" s="53" t="s">
        <v>758</v>
      </c>
      <c r="P1352" s="53" t="s">
        <v>758</v>
      </c>
      <c r="Q1352" s="63" t="s">
        <v>759</v>
      </c>
      <c r="R1352" s="56"/>
    </row>
    <row r="1353" spans="1:18" s="53" customFormat="1" ht="12" customHeight="1" x14ac:dyDescent="0.15">
      <c r="A1353" s="76" t="s">
        <v>2160</v>
      </c>
      <c r="B1353" s="53" t="s">
        <v>2161</v>
      </c>
      <c r="C1353" s="54">
        <v>399</v>
      </c>
      <c r="H1353" s="53" t="s">
        <v>715</v>
      </c>
      <c r="N1353" s="53" t="s">
        <v>101</v>
      </c>
      <c r="O1353" s="53" t="s">
        <v>758</v>
      </c>
      <c r="P1353" s="53" t="s">
        <v>758</v>
      </c>
      <c r="Q1353" s="63" t="s">
        <v>759</v>
      </c>
      <c r="R1353" s="56"/>
    </row>
    <row r="1354" spans="1:18" s="53" customFormat="1" ht="12" customHeight="1" x14ac:dyDescent="0.15">
      <c r="A1354" s="76" t="s">
        <v>2162</v>
      </c>
      <c r="B1354" s="53" t="s">
        <v>2163</v>
      </c>
      <c r="C1354" s="54">
        <v>450</v>
      </c>
      <c r="H1354" s="53" t="s">
        <v>827</v>
      </c>
      <c r="N1354" s="53" t="s">
        <v>101</v>
      </c>
      <c r="O1354" s="53" t="s">
        <v>758</v>
      </c>
      <c r="P1354" s="53" t="s">
        <v>758</v>
      </c>
      <c r="Q1354" s="63" t="s">
        <v>759</v>
      </c>
      <c r="R1354" s="56"/>
    </row>
    <row r="1355" spans="1:18" s="53" customFormat="1" ht="12" customHeight="1" x14ac:dyDescent="0.15">
      <c r="A1355" s="76" t="s">
        <v>2164</v>
      </c>
      <c r="B1355" s="53" t="s">
        <v>2165</v>
      </c>
      <c r="C1355" s="54">
        <v>399</v>
      </c>
      <c r="H1355" s="53" t="s">
        <v>685</v>
      </c>
      <c r="N1355" s="53" t="s">
        <v>101</v>
      </c>
      <c r="O1355" s="53" t="s">
        <v>758</v>
      </c>
      <c r="P1355" s="53" t="s">
        <v>758</v>
      </c>
      <c r="Q1355" s="63" t="s">
        <v>759</v>
      </c>
      <c r="R1355" s="56"/>
    </row>
    <row r="1356" spans="1:18" s="53" customFormat="1" ht="12" customHeight="1" x14ac:dyDescent="0.15">
      <c r="A1356" s="76" t="s">
        <v>2166</v>
      </c>
      <c r="B1356" s="53" t="s">
        <v>2167</v>
      </c>
      <c r="C1356" s="54">
        <v>399</v>
      </c>
      <c r="H1356" s="53" t="s">
        <v>697</v>
      </c>
      <c r="N1356" s="53" t="s">
        <v>101</v>
      </c>
      <c r="O1356" s="53" t="s">
        <v>758</v>
      </c>
      <c r="P1356" s="53" t="s">
        <v>758</v>
      </c>
      <c r="Q1356" s="63" t="s">
        <v>759</v>
      </c>
      <c r="R1356" s="56"/>
    </row>
    <row r="1357" spans="1:18" s="53" customFormat="1" ht="12" customHeight="1" x14ac:dyDescent="0.15">
      <c r="A1357" s="76" t="s">
        <v>2168</v>
      </c>
      <c r="B1357" s="53" t="s">
        <v>2169</v>
      </c>
      <c r="C1357" s="54">
        <v>399</v>
      </c>
      <c r="H1357" s="53" t="s">
        <v>714</v>
      </c>
      <c r="I1357" s="53" t="s">
        <v>49</v>
      </c>
      <c r="J1357" s="57" t="s">
        <v>21</v>
      </c>
      <c r="K1357" s="57" t="s">
        <v>18</v>
      </c>
      <c r="L1357" s="57" t="s">
        <v>802</v>
      </c>
      <c r="N1357" s="53" t="s">
        <v>101</v>
      </c>
      <c r="O1357" s="53" t="s">
        <v>758</v>
      </c>
      <c r="P1357" s="53" t="s">
        <v>758</v>
      </c>
      <c r="Q1357" s="63" t="s">
        <v>759</v>
      </c>
      <c r="R1357" s="56"/>
    </row>
    <row r="1358" spans="1:18" s="53" customFormat="1" ht="12" customHeight="1" x14ac:dyDescent="0.15">
      <c r="A1358" s="76" t="s">
        <v>2170</v>
      </c>
      <c r="B1358" s="53" t="s">
        <v>2171</v>
      </c>
      <c r="C1358" s="54">
        <v>399</v>
      </c>
      <c r="D1358" s="57"/>
      <c r="E1358" s="57"/>
      <c r="H1358" s="53" t="s">
        <v>714</v>
      </c>
      <c r="I1358" s="53" t="s">
        <v>49</v>
      </c>
      <c r="J1358" s="57" t="s">
        <v>21</v>
      </c>
      <c r="K1358" s="57" t="s">
        <v>18</v>
      </c>
      <c r="L1358" s="57" t="s">
        <v>802</v>
      </c>
      <c r="M1358" s="57"/>
      <c r="N1358" s="53" t="s">
        <v>101</v>
      </c>
      <c r="O1358" s="53" t="s">
        <v>758</v>
      </c>
      <c r="P1358" s="57" t="s">
        <v>758</v>
      </c>
      <c r="Q1358" s="63" t="s">
        <v>759</v>
      </c>
      <c r="R1358" s="56"/>
    </row>
    <row r="1359" spans="1:18" s="53" customFormat="1" ht="12" customHeight="1" x14ac:dyDescent="0.15">
      <c r="A1359" s="76" t="s">
        <v>2172</v>
      </c>
      <c r="B1359" s="53" t="s">
        <v>2173</v>
      </c>
      <c r="C1359" s="54">
        <v>399</v>
      </c>
      <c r="H1359" s="53" t="s">
        <v>714</v>
      </c>
      <c r="I1359" s="53" t="s">
        <v>49</v>
      </c>
      <c r="J1359" s="57" t="s">
        <v>21</v>
      </c>
      <c r="K1359" s="57" t="s">
        <v>802</v>
      </c>
      <c r="N1359" s="53" t="s">
        <v>101</v>
      </c>
      <c r="O1359" s="53" t="s">
        <v>758</v>
      </c>
      <c r="P1359" s="53" t="s">
        <v>758</v>
      </c>
      <c r="Q1359" s="63" t="s">
        <v>759</v>
      </c>
      <c r="R1359" s="56"/>
    </row>
    <row r="1360" spans="1:18" s="53" customFormat="1" ht="12" customHeight="1" x14ac:dyDescent="0.15">
      <c r="A1360" s="76" t="s">
        <v>2174</v>
      </c>
      <c r="B1360" s="53" t="s">
        <v>2175</v>
      </c>
      <c r="C1360" s="54">
        <v>399</v>
      </c>
      <c r="H1360" s="53" t="s">
        <v>49</v>
      </c>
      <c r="I1360" s="57" t="s">
        <v>21</v>
      </c>
      <c r="J1360" s="53" t="s">
        <v>18</v>
      </c>
      <c r="N1360" s="53" t="s">
        <v>101</v>
      </c>
      <c r="O1360" s="53" t="s">
        <v>758</v>
      </c>
      <c r="P1360" s="53" t="s">
        <v>758</v>
      </c>
      <c r="Q1360" s="63" t="s">
        <v>759</v>
      </c>
      <c r="R1360" s="56"/>
    </row>
    <row r="1361" spans="1:18" s="53" customFormat="1" ht="12" customHeight="1" x14ac:dyDescent="0.15">
      <c r="A1361" s="76" t="s">
        <v>2176</v>
      </c>
      <c r="B1361" s="53" t="s">
        <v>2177</v>
      </c>
      <c r="C1361" s="54">
        <v>399</v>
      </c>
      <c r="H1361" s="53" t="s">
        <v>49</v>
      </c>
      <c r="I1361" s="57" t="s">
        <v>21</v>
      </c>
      <c r="J1361" s="57" t="s">
        <v>802</v>
      </c>
      <c r="K1361" s="53" t="s">
        <v>714</v>
      </c>
      <c r="N1361" s="53" t="s">
        <v>101</v>
      </c>
      <c r="O1361" s="53" t="s">
        <v>758</v>
      </c>
      <c r="P1361" s="53" t="s">
        <v>758</v>
      </c>
      <c r="Q1361" s="63" t="s">
        <v>759</v>
      </c>
      <c r="R1361" s="56"/>
    </row>
    <row r="1362" spans="1:18" s="53" customFormat="1" ht="12" customHeight="1" x14ac:dyDescent="0.15">
      <c r="A1362" s="76" t="s">
        <v>2178</v>
      </c>
      <c r="B1362" s="53" t="s">
        <v>2179</v>
      </c>
      <c r="C1362" s="54">
        <v>399</v>
      </c>
      <c r="H1362" s="53" t="s">
        <v>49</v>
      </c>
      <c r="I1362" s="57" t="s">
        <v>21</v>
      </c>
      <c r="J1362" s="57" t="s">
        <v>802</v>
      </c>
      <c r="K1362" s="53" t="s">
        <v>714</v>
      </c>
      <c r="N1362" s="53" t="s">
        <v>101</v>
      </c>
      <c r="O1362" s="53" t="s">
        <v>758</v>
      </c>
      <c r="P1362" s="53" t="s">
        <v>758</v>
      </c>
      <c r="Q1362" s="63" t="s">
        <v>759</v>
      </c>
      <c r="R1362" s="56"/>
    </row>
    <row r="1363" spans="1:18" s="53" customFormat="1" ht="12" customHeight="1" x14ac:dyDescent="0.15">
      <c r="A1363" s="76" t="s">
        <v>2180</v>
      </c>
      <c r="B1363" s="53" t="s">
        <v>2181</v>
      </c>
      <c r="C1363" s="54">
        <v>399</v>
      </c>
      <c r="H1363" s="53" t="s">
        <v>49</v>
      </c>
      <c r="I1363" s="57" t="s">
        <v>21</v>
      </c>
      <c r="J1363" s="53" t="s">
        <v>18</v>
      </c>
      <c r="K1363" s="53" t="s">
        <v>714</v>
      </c>
      <c r="N1363" s="53" t="s">
        <v>101</v>
      </c>
      <c r="O1363" s="53" t="s">
        <v>758</v>
      </c>
      <c r="P1363" s="53" t="s">
        <v>758</v>
      </c>
      <c r="Q1363" s="63" t="s">
        <v>759</v>
      </c>
      <c r="R1363" s="56"/>
    </row>
    <row r="1364" spans="1:18" s="53" customFormat="1" ht="12" customHeight="1" x14ac:dyDescent="0.15">
      <c r="A1364" s="76" t="s">
        <v>2182</v>
      </c>
      <c r="B1364" s="53" t="s">
        <v>2183</v>
      </c>
      <c r="C1364" s="54">
        <v>399</v>
      </c>
      <c r="H1364" s="53" t="s">
        <v>49</v>
      </c>
      <c r="I1364" s="57" t="s">
        <v>21</v>
      </c>
      <c r="J1364" s="57" t="s">
        <v>802</v>
      </c>
      <c r="K1364" s="53" t="s">
        <v>714</v>
      </c>
      <c r="N1364" s="53" t="s">
        <v>101</v>
      </c>
      <c r="O1364" s="53" t="s">
        <v>758</v>
      </c>
      <c r="P1364" s="53" t="s">
        <v>758</v>
      </c>
      <c r="Q1364" s="63" t="s">
        <v>759</v>
      </c>
      <c r="R1364" s="56"/>
    </row>
    <row r="1365" spans="1:18" s="53" customFormat="1" ht="12" customHeight="1" x14ac:dyDescent="0.15">
      <c r="A1365" s="76" t="s">
        <v>2184</v>
      </c>
      <c r="B1365" s="53" t="s">
        <v>2185</v>
      </c>
      <c r="C1365" s="54">
        <v>399</v>
      </c>
      <c r="H1365" s="53" t="s">
        <v>49</v>
      </c>
      <c r="I1365" s="57" t="s">
        <v>21</v>
      </c>
      <c r="J1365" s="53" t="s">
        <v>18</v>
      </c>
      <c r="K1365" s="53" t="s">
        <v>714</v>
      </c>
      <c r="N1365" s="53" t="s">
        <v>101</v>
      </c>
      <c r="O1365" s="53" t="s">
        <v>758</v>
      </c>
      <c r="P1365" s="53" t="s">
        <v>758</v>
      </c>
      <c r="Q1365" s="63" t="s">
        <v>759</v>
      </c>
      <c r="R1365" s="56"/>
    </row>
    <row r="1366" spans="1:18" s="53" customFormat="1" ht="12" customHeight="1" x14ac:dyDescent="0.15">
      <c r="A1366" s="76" t="s">
        <v>2186</v>
      </c>
      <c r="B1366" s="53" t="s">
        <v>2187</v>
      </c>
      <c r="C1366" s="54">
        <v>350</v>
      </c>
      <c r="H1366" s="53" t="s">
        <v>710</v>
      </c>
      <c r="N1366" s="53" t="s">
        <v>101</v>
      </c>
      <c r="O1366" s="53" t="s">
        <v>758</v>
      </c>
      <c r="P1366" s="53" t="s">
        <v>758</v>
      </c>
      <c r="Q1366" s="63" t="s">
        <v>759</v>
      </c>
      <c r="R1366" s="56"/>
    </row>
    <row r="1367" spans="1:18" s="53" customFormat="1" ht="12" customHeight="1" x14ac:dyDescent="0.15">
      <c r="A1367" s="76" t="s">
        <v>2188</v>
      </c>
      <c r="B1367" s="53" t="s">
        <v>2189</v>
      </c>
      <c r="C1367" s="54">
        <v>399</v>
      </c>
      <c r="H1367" s="53" t="s">
        <v>710</v>
      </c>
      <c r="N1367" s="53" t="s">
        <v>101</v>
      </c>
      <c r="O1367" s="53" t="s">
        <v>758</v>
      </c>
      <c r="P1367" s="53" t="s">
        <v>758</v>
      </c>
      <c r="Q1367" s="63" t="s">
        <v>759</v>
      </c>
      <c r="R1367" s="56"/>
    </row>
    <row r="1368" spans="1:18" s="53" customFormat="1" ht="12" customHeight="1" x14ac:dyDescent="0.15">
      <c r="A1368" s="76" t="s">
        <v>2190</v>
      </c>
      <c r="B1368" s="53" t="s">
        <v>2191</v>
      </c>
      <c r="C1368" s="54">
        <v>399</v>
      </c>
      <c r="H1368" s="53" t="s">
        <v>733</v>
      </c>
      <c r="N1368" s="53" t="s">
        <v>101</v>
      </c>
      <c r="O1368" s="53" t="s">
        <v>758</v>
      </c>
      <c r="P1368" s="53" t="s">
        <v>758</v>
      </c>
      <c r="Q1368" s="63" t="s">
        <v>759</v>
      </c>
      <c r="R1368" s="56"/>
    </row>
    <row r="1369" spans="1:18" s="53" customFormat="1" ht="12" customHeight="1" x14ac:dyDescent="0.15">
      <c r="A1369" s="76" t="s">
        <v>2192</v>
      </c>
      <c r="B1369" s="53" t="s">
        <v>2193</v>
      </c>
      <c r="C1369" s="54">
        <v>399</v>
      </c>
      <c r="D1369" s="57"/>
      <c r="E1369" s="57"/>
      <c r="H1369" s="53" t="s">
        <v>710</v>
      </c>
      <c r="I1369" s="57"/>
      <c r="J1369" s="57"/>
      <c r="K1369" s="57"/>
      <c r="L1369" s="57"/>
      <c r="M1369" s="57"/>
      <c r="N1369" s="53" t="s">
        <v>101</v>
      </c>
      <c r="O1369" s="53" t="s">
        <v>758</v>
      </c>
      <c r="P1369" s="57" t="s">
        <v>758</v>
      </c>
      <c r="Q1369" s="63" t="s">
        <v>759</v>
      </c>
      <c r="R1369" s="56"/>
    </row>
    <row r="1370" spans="1:18" s="53" customFormat="1" ht="12" customHeight="1" x14ac:dyDescent="0.15">
      <c r="A1370" s="76" t="s">
        <v>2194</v>
      </c>
      <c r="B1370" s="53" t="s">
        <v>2195</v>
      </c>
      <c r="C1370" s="54">
        <v>399</v>
      </c>
      <c r="H1370" s="53" t="s">
        <v>787</v>
      </c>
      <c r="N1370" s="53" t="s">
        <v>101</v>
      </c>
      <c r="O1370" s="53" t="s">
        <v>758</v>
      </c>
      <c r="P1370" s="53" t="s">
        <v>758</v>
      </c>
      <c r="Q1370" s="63" t="s">
        <v>759</v>
      </c>
      <c r="R1370" s="56"/>
    </row>
    <row r="1371" spans="1:18" s="53" customFormat="1" ht="12" customHeight="1" x14ac:dyDescent="0.15">
      <c r="A1371" s="76" t="s">
        <v>2196</v>
      </c>
      <c r="B1371" s="53" t="s">
        <v>2197</v>
      </c>
      <c r="C1371" s="54">
        <v>375</v>
      </c>
      <c r="H1371" s="53" t="s">
        <v>787</v>
      </c>
      <c r="N1371" s="53" t="s">
        <v>101</v>
      </c>
      <c r="O1371" s="53" t="s">
        <v>758</v>
      </c>
      <c r="P1371" s="53" t="s">
        <v>758</v>
      </c>
      <c r="Q1371" s="63" t="s">
        <v>759</v>
      </c>
      <c r="R1371" s="56"/>
    </row>
    <row r="1372" spans="1:18" s="53" customFormat="1" ht="12" customHeight="1" x14ac:dyDescent="0.15">
      <c r="A1372" s="76" t="s">
        <v>2198</v>
      </c>
      <c r="B1372" s="53" t="s">
        <v>2199</v>
      </c>
      <c r="C1372" s="54">
        <v>375</v>
      </c>
      <c r="H1372" s="53" t="s">
        <v>787</v>
      </c>
      <c r="N1372" s="53" t="s">
        <v>101</v>
      </c>
      <c r="O1372" s="53" t="s">
        <v>758</v>
      </c>
      <c r="P1372" s="53" t="s">
        <v>758</v>
      </c>
      <c r="Q1372" s="63" t="s">
        <v>759</v>
      </c>
      <c r="R1372" s="56"/>
    </row>
    <row r="1373" spans="1:18" s="53" customFormat="1" ht="12" customHeight="1" x14ac:dyDescent="0.15">
      <c r="A1373" s="76" t="s">
        <v>2200</v>
      </c>
      <c r="B1373" s="53" t="s">
        <v>2201</v>
      </c>
      <c r="C1373" s="54">
        <v>375</v>
      </c>
      <c r="H1373" s="53" t="s">
        <v>787</v>
      </c>
      <c r="I1373" s="53" t="s">
        <v>820</v>
      </c>
      <c r="J1373" s="53" t="s">
        <v>835</v>
      </c>
      <c r="N1373" s="53" t="s">
        <v>101</v>
      </c>
      <c r="O1373" s="53" t="s">
        <v>758</v>
      </c>
      <c r="P1373" s="53" t="s">
        <v>758</v>
      </c>
      <c r="Q1373" s="63" t="s">
        <v>759</v>
      </c>
      <c r="R1373" s="56"/>
    </row>
    <row r="1374" spans="1:18" s="53" customFormat="1" ht="12" customHeight="1" x14ac:dyDescent="0.15">
      <c r="A1374" s="76" t="s">
        <v>2202</v>
      </c>
      <c r="B1374" s="53" t="s">
        <v>2203</v>
      </c>
      <c r="C1374" s="54">
        <v>375</v>
      </c>
      <c r="H1374" s="53" t="s">
        <v>812</v>
      </c>
      <c r="N1374" s="53" t="s">
        <v>101</v>
      </c>
      <c r="O1374" s="53" t="s">
        <v>758</v>
      </c>
      <c r="P1374" s="53" t="s">
        <v>758</v>
      </c>
      <c r="Q1374" s="63" t="s">
        <v>759</v>
      </c>
      <c r="R1374" s="56"/>
    </row>
    <row r="1375" spans="1:18" s="53" customFormat="1" ht="12" customHeight="1" x14ac:dyDescent="0.15">
      <c r="A1375" s="76" t="s">
        <v>2204</v>
      </c>
      <c r="B1375" s="53" t="s">
        <v>2205</v>
      </c>
      <c r="C1375" s="54">
        <v>399</v>
      </c>
      <c r="H1375" s="53" t="s">
        <v>685</v>
      </c>
      <c r="I1375" s="53" t="s">
        <v>691</v>
      </c>
      <c r="J1375" s="53" t="s">
        <v>697</v>
      </c>
      <c r="K1375" s="53" t="s">
        <v>705</v>
      </c>
      <c r="N1375" s="53" t="s">
        <v>101</v>
      </c>
      <c r="O1375" s="53" t="s">
        <v>758</v>
      </c>
      <c r="P1375" s="53" t="s">
        <v>758</v>
      </c>
      <c r="Q1375" s="63" t="s">
        <v>759</v>
      </c>
      <c r="R1375" s="56"/>
    </row>
    <row r="1376" spans="1:18" s="53" customFormat="1" ht="12" customHeight="1" x14ac:dyDescent="0.15">
      <c r="A1376" s="76" t="s">
        <v>2206</v>
      </c>
      <c r="B1376" s="53" t="s">
        <v>2207</v>
      </c>
      <c r="C1376" s="54">
        <v>375</v>
      </c>
      <c r="H1376" s="53" t="s">
        <v>826</v>
      </c>
      <c r="I1376" s="53" t="s">
        <v>824</v>
      </c>
      <c r="J1376" s="53" t="s">
        <v>827</v>
      </c>
      <c r="N1376" s="53" t="s">
        <v>101</v>
      </c>
      <c r="O1376" s="53" t="s">
        <v>758</v>
      </c>
      <c r="P1376" s="53" t="s">
        <v>758</v>
      </c>
      <c r="Q1376" s="63" t="s">
        <v>759</v>
      </c>
      <c r="R1376" s="56"/>
    </row>
    <row r="1377" spans="1:18" s="53" customFormat="1" ht="12" customHeight="1" x14ac:dyDescent="0.15">
      <c r="A1377" s="76" t="s">
        <v>2208</v>
      </c>
      <c r="B1377" s="53" t="s">
        <v>2209</v>
      </c>
      <c r="C1377" s="54">
        <v>499</v>
      </c>
      <c r="H1377" s="53" t="s">
        <v>725</v>
      </c>
      <c r="I1377" s="53" t="s">
        <v>826</v>
      </c>
      <c r="J1377" s="53" t="s">
        <v>824</v>
      </c>
      <c r="K1377" s="53" t="s">
        <v>827</v>
      </c>
      <c r="N1377" s="53" t="s">
        <v>101</v>
      </c>
      <c r="O1377" s="53" t="s">
        <v>758</v>
      </c>
      <c r="P1377" s="53" t="s">
        <v>758</v>
      </c>
      <c r="Q1377" s="63" t="s">
        <v>759</v>
      </c>
      <c r="R1377" s="56"/>
    </row>
    <row r="1378" spans="1:18" s="53" customFormat="1" ht="12" customHeight="1" x14ac:dyDescent="0.15">
      <c r="A1378" s="76" t="s">
        <v>2210</v>
      </c>
      <c r="B1378" s="53" t="s">
        <v>2211</v>
      </c>
      <c r="C1378" s="54">
        <v>375</v>
      </c>
      <c r="H1378" s="53" t="s">
        <v>729</v>
      </c>
      <c r="N1378" s="53" t="s">
        <v>101</v>
      </c>
      <c r="O1378" s="53" t="s">
        <v>758</v>
      </c>
      <c r="P1378" s="53" t="s">
        <v>758</v>
      </c>
      <c r="Q1378" s="63" t="s">
        <v>759</v>
      </c>
      <c r="R1378" s="56"/>
    </row>
    <row r="1379" spans="1:18" s="53" customFormat="1" ht="12" customHeight="1" x14ac:dyDescent="0.15">
      <c r="A1379" s="76" t="s">
        <v>2212</v>
      </c>
      <c r="B1379" s="53" t="s">
        <v>2213</v>
      </c>
      <c r="C1379" s="54">
        <v>375</v>
      </c>
      <c r="H1379" s="53" t="s">
        <v>686</v>
      </c>
      <c r="N1379" s="53" t="s">
        <v>101</v>
      </c>
      <c r="O1379" s="53" t="s">
        <v>758</v>
      </c>
      <c r="P1379" s="53" t="s">
        <v>758</v>
      </c>
      <c r="Q1379" s="63" t="s">
        <v>759</v>
      </c>
      <c r="R1379" s="56"/>
    </row>
    <row r="1380" spans="1:18" s="53" customFormat="1" ht="12" customHeight="1" x14ac:dyDescent="0.15">
      <c r="A1380" s="76" t="s">
        <v>2214</v>
      </c>
      <c r="B1380" s="53" t="s">
        <v>2215</v>
      </c>
      <c r="C1380" s="54">
        <v>375</v>
      </c>
      <c r="H1380" s="53" t="s">
        <v>686</v>
      </c>
      <c r="N1380" s="53" t="s">
        <v>101</v>
      </c>
      <c r="O1380" s="53" t="s">
        <v>758</v>
      </c>
      <c r="P1380" s="53" t="s">
        <v>758</v>
      </c>
      <c r="Q1380" s="63" t="s">
        <v>759</v>
      </c>
      <c r="R1380" s="56"/>
    </row>
    <row r="1381" spans="1:18" s="53" customFormat="1" ht="12" customHeight="1" x14ac:dyDescent="0.15">
      <c r="A1381" s="76" t="s">
        <v>2216</v>
      </c>
      <c r="B1381" s="53" t="s">
        <v>2217</v>
      </c>
      <c r="C1381" s="54">
        <v>375</v>
      </c>
      <c r="H1381" s="53" t="s">
        <v>686</v>
      </c>
      <c r="N1381" s="53" t="s">
        <v>101</v>
      </c>
      <c r="O1381" s="53" t="s">
        <v>758</v>
      </c>
      <c r="P1381" s="53" t="s">
        <v>758</v>
      </c>
      <c r="Q1381" s="63" t="s">
        <v>759</v>
      </c>
      <c r="R1381" s="56"/>
    </row>
    <row r="1382" spans="1:18" s="53" customFormat="1" ht="12" customHeight="1" x14ac:dyDescent="0.15">
      <c r="A1382" s="76" t="s">
        <v>2218</v>
      </c>
      <c r="B1382" s="53" t="s">
        <v>2219</v>
      </c>
      <c r="C1382" s="54">
        <v>375</v>
      </c>
      <c r="H1382" s="53" t="s">
        <v>686</v>
      </c>
      <c r="N1382" s="53" t="s">
        <v>101</v>
      </c>
      <c r="O1382" s="53" t="s">
        <v>758</v>
      </c>
      <c r="P1382" s="53" t="s">
        <v>758</v>
      </c>
      <c r="Q1382" s="63" t="s">
        <v>759</v>
      </c>
      <c r="R1382" s="56"/>
    </row>
    <row r="1383" spans="1:18" s="53" customFormat="1" ht="12" customHeight="1" x14ac:dyDescent="0.15">
      <c r="A1383" s="76" t="s">
        <v>2220</v>
      </c>
      <c r="B1383" s="53" t="s">
        <v>2221</v>
      </c>
      <c r="C1383" s="54">
        <v>375</v>
      </c>
      <c r="H1383" s="53" t="s">
        <v>686</v>
      </c>
      <c r="N1383" s="53" t="s">
        <v>101</v>
      </c>
      <c r="O1383" s="53" t="s">
        <v>758</v>
      </c>
      <c r="P1383" s="53" t="s">
        <v>758</v>
      </c>
      <c r="Q1383" s="63" t="s">
        <v>759</v>
      </c>
      <c r="R1383" s="56"/>
    </row>
    <row r="1384" spans="1:18" s="53" customFormat="1" ht="12" customHeight="1" x14ac:dyDescent="0.15">
      <c r="A1384" s="76" t="s">
        <v>2222</v>
      </c>
      <c r="B1384" s="53" t="s">
        <v>2223</v>
      </c>
      <c r="C1384" s="54">
        <v>375</v>
      </c>
      <c r="H1384" s="53" t="s">
        <v>724</v>
      </c>
      <c r="N1384" s="53" t="s">
        <v>101</v>
      </c>
      <c r="O1384" s="53" t="s">
        <v>758</v>
      </c>
      <c r="P1384" s="53" t="s">
        <v>758</v>
      </c>
      <c r="Q1384" s="63" t="s">
        <v>759</v>
      </c>
      <c r="R1384" s="56"/>
    </row>
    <row r="1385" spans="1:18" s="53" customFormat="1" ht="12" customHeight="1" x14ac:dyDescent="0.15">
      <c r="A1385" s="76" t="s">
        <v>2224</v>
      </c>
      <c r="B1385" s="53" t="s">
        <v>2225</v>
      </c>
      <c r="C1385" s="54">
        <v>375</v>
      </c>
      <c r="H1385" s="53" t="s">
        <v>710</v>
      </c>
      <c r="N1385" s="53" t="s">
        <v>101</v>
      </c>
      <c r="O1385" s="53" t="s">
        <v>758</v>
      </c>
      <c r="P1385" s="53" t="s">
        <v>758</v>
      </c>
      <c r="Q1385" s="63" t="s">
        <v>759</v>
      </c>
      <c r="R1385" s="56"/>
    </row>
    <row r="1386" spans="1:18" s="53" customFormat="1" ht="12" customHeight="1" x14ac:dyDescent="0.15">
      <c r="A1386" s="76" t="s">
        <v>2226</v>
      </c>
      <c r="B1386" s="53" t="s">
        <v>2227</v>
      </c>
      <c r="C1386" s="54">
        <v>375</v>
      </c>
      <c r="H1386" s="53" t="s">
        <v>710</v>
      </c>
      <c r="N1386" s="53" t="s">
        <v>101</v>
      </c>
      <c r="O1386" s="53" t="s">
        <v>758</v>
      </c>
      <c r="P1386" s="53" t="s">
        <v>758</v>
      </c>
      <c r="Q1386" s="63" t="s">
        <v>759</v>
      </c>
      <c r="R1386" s="56"/>
    </row>
    <row r="1387" spans="1:18" s="53" customFormat="1" ht="12" customHeight="1" x14ac:dyDescent="0.15">
      <c r="A1387" s="76" t="s">
        <v>2228</v>
      </c>
      <c r="B1387" s="53" t="s">
        <v>2229</v>
      </c>
      <c r="C1387" s="54">
        <v>375</v>
      </c>
      <c r="H1387" s="53" t="s">
        <v>679</v>
      </c>
      <c r="N1387" s="53" t="s">
        <v>101</v>
      </c>
      <c r="O1387" s="53" t="s">
        <v>758</v>
      </c>
      <c r="P1387" s="53" t="s">
        <v>758</v>
      </c>
      <c r="Q1387" s="63" t="s">
        <v>759</v>
      </c>
      <c r="R1387" s="56"/>
    </row>
    <row r="1388" spans="1:18" s="53" customFormat="1" ht="12" customHeight="1" x14ac:dyDescent="0.15">
      <c r="A1388" s="76" t="s">
        <v>2230</v>
      </c>
      <c r="B1388" s="53" t="s">
        <v>2231</v>
      </c>
      <c r="C1388" s="54">
        <v>250</v>
      </c>
      <c r="H1388" s="53" t="s">
        <v>714</v>
      </c>
      <c r="I1388" s="53" t="s">
        <v>49</v>
      </c>
      <c r="J1388" s="57" t="s">
        <v>21</v>
      </c>
      <c r="K1388" s="57" t="s">
        <v>802</v>
      </c>
      <c r="N1388" s="53" t="s">
        <v>101</v>
      </c>
      <c r="O1388" s="53" t="s">
        <v>758</v>
      </c>
      <c r="P1388" s="53" t="s">
        <v>758</v>
      </c>
      <c r="Q1388" s="63" t="s">
        <v>759</v>
      </c>
      <c r="R1388" s="56"/>
    </row>
    <row r="1389" spans="1:18" s="53" customFormat="1" ht="12" customHeight="1" x14ac:dyDescent="0.15">
      <c r="A1389" s="76" t="s">
        <v>2232</v>
      </c>
      <c r="B1389" s="53" t="s">
        <v>2231</v>
      </c>
      <c r="C1389" s="54">
        <v>250</v>
      </c>
      <c r="D1389" s="57"/>
      <c r="E1389" s="57"/>
      <c r="H1389" s="53" t="s">
        <v>714</v>
      </c>
      <c r="I1389" s="53" t="s">
        <v>49</v>
      </c>
      <c r="J1389" s="57" t="s">
        <v>21</v>
      </c>
      <c r="K1389" s="53" t="s">
        <v>18</v>
      </c>
      <c r="L1389" s="57"/>
      <c r="M1389" s="57"/>
      <c r="N1389" s="53" t="s">
        <v>101</v>
      </c>
      <c r="O1389" s="53" t="s">
        <v>758</v>
      </c>
      <c r="P1389" s="57" t="s">
        <v>758</v>
      </c>
      <c r="Q1389" s="63" t="s">
        <v>759</v>
      </c>
      <c r="R1389" s="56"/>
    </row>
    <row r="1390" spans="1:18" s="53" customFormat="1" ht="12" customHeight="1" x14ac:dyDescent="0.15">
      <c r="A1390" s="76" t="s">
        <v>2233</v>
      </c>
      <c r="B1390" s="53" t="s">
        <v>2234</v>
      </c>
      <c r="C1390" s="54">
        <v>250</v>
      </c>
      <c r="H1390" s="53" t="s">
        <v>710</v>
      </c>
      <c r="N1390" s="53" t="s">
        <v>101</v>
      </c>
      <c r="O1390" s="53" t="s">
        <v>758</v>
      </c>
      <c r="P1390" s="53" t="s">
        <v>758</v>
      </c>
      <c r="Q1390" s="63" t="s">
        <v>759</v>
      </c>
      <c r="R1390" s="56"/>
    </row>
    <row r="1391" spans="1:18" s="53" customFormat="1" ht="12" customHeight="1" x14ac:dyDescent="0.15">
      <c r="A1391" s="76" t="s">
        <v>2235</v>
      </c>
      <c r="B1391" s="53" t="s">
        <v>2236</v>
      </c>
      <c r="C1391" s="54">
        <v>250</v>
      </c>
      <c r="H1391" s="53" t="s">
        <v>710</v>
      </c>
      <c r="N1391" s="53" t="s">
        <v>101</v>
      </c>
      <c r="O1391" s="53" t="s">
        <v>758</v>
      </c>
      <c r="P1391" s="53" t="s">
        <v>758</v>
      </c>
      <c r="Q1391" s="63" t="s">
        <v>759</v>
      </c>
      <c r="R1391" s="56"/>
    </row>
    <row r="1392" spans="1:18" s="53" customFormat="1" ht="12" customHeight="1" x14ac:dyDescent="0.15">
      <c r="A1392" s="76" t="s">
        <v>2237</v>
      </c>
      <c r="B1392" s="53" t="s">
        <v>2238</v>
      </c>
      <c r="C1392" s="54">
        <v>250</v>
      </c>
      <c r="H1392" s="53" t="s">
        <v>710</v>
      </c>
      <c r="N1392" s="53" t="s">
        <v>101</v>
      </c>
      <c r="O1392" s="53" t="s">
        <v>758</v>
      </c>
      <c r="P1392" s="53" t="s">
        <v>758</v>
      </c>
      <c r="Q1392" s="63" t="s">
        <v>759</v>
      </c>
      <c r="R1392" s="56"/>
    </row>
    <row r="1393" spans="1:18" s="53" customFormat="1" ht="12" customHeight="1" x14ac:dyDescent="0.15">
      <c r="A1393" s="76" t="s">
        <v>2239</v>
      </c>
      <c r="B1393" s="53" t="s">
        <v>2240</v>
      </c>
      <c r="C1393" s="54">
        <v>250</v>
      </c>
      <c r="H1393" s="53" t="s">
        <v>710</v>
      </c>
      <c r="N1393" s="53" t="s">
        <v>101</v>
      </c>
      <c r="O1393" s="53" t="s">
        <v>758</v>
      </c>
      <c r="P1393" s="53" t="s">
        <v>758</v>
      </c>
      <c r="Q1393" s="63" t="s">
        <v>759</v>
      </c>
      <c r="R1393" s="56"/>
    </row>
    <row r="1394" spans="1:18" s="53" customFormat="1" ht="12" customHeight="1" x14ac:dyDescent="0.15">
      <c r="A1394" s="76" t="s">
        <v>2241</v>
      </c>
      <c r="B1394" s="53" t="s">
        <v>2242</v>
      </c>
      <c r="C1394" s="54">
        <v>250</v>
      </c>
      <c r="H1394" s="53" t="s">
        <v>710</v>
      </c>
      <c r="N1394" s="53" t="s">
        <v>101</v>
      </c>
      <c r="O1394" s="53" t="s">
        <v>758</v>
      </c>
      <c r="P1394" s="53" t="s">
        <v>758</v>
      </c>
      <c r="Q1394" s="63" t="s">
        <v>759</v>
      </c>
      <c r="R1394" s="56"/>
    </row>
    <row r="1395" spans="1:18" s="53" customFormat="1" ht="12" customHeight="1" x14ac:dyDescent="0.15">
      <c r="A1395" s="76" t="s">
        <v>2243</v>
      </c>
      <c r="B1395" s="53" t="s">
        <v>2244</v>
      </c>
      <c r="C1395" s="54">
        <v>250</v>
      </c>
      <c r="H1395" s="53" t="s">
        <v>710</v>
      </c>
      <c r="N1395" s="53" t="s">
        <v>101</v>
      </c>
      <c r="O1395" s="53" t="s">
        <v>758</v>
      </c>
      <c r="P1395" s="53" t="s">
        <v>758</v>
      </c>
      <c r="Q1395" s="63" t="s">
        <v>759</v>
      </c>
      <c r="R1395" s="56"/>
    </row>
    <row r="1396" spans="1:18" s="53" customFormat="1" ht="12" customHeight="1" x14ac:dyDescent="0.15">
      <c r="A1396" s="76" t="s">
        <v>2245</v>
      </c>
      <c r="B1396" s="53" t="s">
        <v>2246</v>
      </c>
      <c r="C1396" s="54">
        <v>250</v>
      </c>
      <c r="H1396" s="53" t="s">
        <v>710</v>
      </c>
      <c r="N1396" s="53" t="s">
        <v>101</v>
      </c>
      <c r="O1396" s="53" t="s">
        <v>758</v>
      </c>
      <c r="P1396" s="53" t="s">
        <v>758</v>
      </c>
      <c r="Q1396" s="63" t="s">
        <v>759</v>
      </c>
      <c r="R1396" s="56"/>
    </row>
    <row r="1397" spans="1:18" s="53" customFormat="1" ht="12" customHeight="1" x14ac:dyDescent="0.15">
      <c r="A1397" s="76" t="s">
        <v>2247</v>
      </c>
      <c r="B1397" s="53" t="s">
        <v>2248</v>
      </c>
      <c r="C1397" s="54">
        <v>250</v>
      </c>
      <c r="H1397" s="53" t="s">
        <v>710</v>
      </c>
      <c r="N1397" s="53" t="s">
        <v>101</v>
      </c>
      <c r="O1397" s="53" t="s">
        <v>758</v>
      </c>
      <c r="P1397" s="53" t="s">
        <v>758</v>
      </c>
      <c r="Q1397" s="63" t="s">
        <v>759</v>
      </c>
      <c r="R1397" s="56"/>
    </row>
    <row r="1398" spans="1:18" s="53" customFormat="1" ht="12" customHeight="1" x14ac:dyDescent="0.15">
      <c r="A1398" s="76" t="s">
        <v>2249</v>
      </c>
      <c r="B1398" s="53" t="s">
        <v>2250</v>
      </c>
      <c r="C1398" s="54">
        <v>250</v>
      </c>
      <c r="H1398" s="53" t="s">
        <v>710</v>
      </c>
      <c r="N1398" s="53" t="s">
        <v>101</v>
      </c>
      <c r="O1398" s="53" t="s">
        <v>758</v>
      </c>
      <c r="P1398" s="53" t="s">
        <v>758</v>
      </c>
      <c r="Q1398" s="63" t="s">
        <v>759</v>
      </c>
      <c r="R1398" s="56"/>
    </row>
    <row r="1399" spans="1:18" s="53" customFormat="1" ht="12" customHeight="1" x14ac:dyDescent="0.15">
      <c r="A1399" s="76" t="s">
        <v>2251</v>
      </c>
      <c r="B1399" s="53" t="s">
        <v>2252</v>
      </c>
      <c r="C1399" s="54">
        <v>450</v>
      </c>
      <c r="H1399" s="53" t="s">
        <v>710</v>
      </c>
      <c r="N1399" s="53" t="s">
        <v>101</v>
      </c>
      <c r="O1399" s="53" t="s">
        <v>758</v>
      </c>
      <c r="P1399" s="53" t="s">
        <v>758</v>
      </c>
      <c r="Q1399" s="63" t="s">
        <v>759</v>
      </c>
      <c r="R1399" s="56"/>
    </row>
    <row r="1400" spans="1:18" s="53" customFormat="1" ht="12" customHeight="1" x14ac:dyDescent="0.15">
      <c r="A1400" s="76" t="s">
        <v>2253</v>
      </c>
      <c r="B1400" s="53" t="s">
        <v>2254</v>
      </c>
      <c r="C1400" s="54">
        <v>399</v>
      </c>
      <c r="D1400" s="57"/>
      <c r="E1400" s="57"/>
      <c r="H1400" s="53" t="s">
        <v>710</v>
      </c>
      <c r="I1400" s="57"/>
      <c r="J1400" s="57"/>
      <c r="K1400" s="57"/>
      <c r="L1400" s="57"/>
      <c r="M1400" s="57"/>
      <c r="N1400" s="53" t="s">
        <v>101</v>
      </c>
      <c r="O1400" s="53" t="s">
        <v>758</v>
      </c>
      <c r="P1400" s="57" t="s">
        <v>758</v>
      </c>
      <c r="Q1400" s="63" t="s">
        <v>759</v>
      </c>
      <c r="R1400" s="56"/>
    </row>
    <row r="1401" spans="1:18" s="53" customFormat="1" ht="12" customHeight="1" x14ac:dyDescent="0.15">
      <c r="A1401" s="76" t="s">
        <v>2255</v>
      </c>
      <c r="B1401" s="53" t="s">
        <v>2256</v>
      </c>
      <c r="C1401" s="54">
        <v>399</v>
      </c>
      <c r="H1401" s="53" t="s">
        <v>710</v>
      </c>
      <c r="N1401" s="53" t="s">
        <v>101</v>
      </c>
      <c r="O1401" s="53" t="s">
        <v>758</v>
      </c>
      <c r="P1401" s="53" t="s">
        <v>758</v>
      </c>
      <c r="Q1401" s="63" t="s">
        <v>759</v>
      </c>
      <c r="R1401" s="56"/>
    </row>
    <row r="1402" spans="1:18" s="53" customFormat="1" ht="12" customHeight="1" x14ac:dyDescent="0.15">
      <c r="A1402" s="76" t="s">
        <v>2257</v>
      </c>
      <c r="B1402" s="53" t="s">
        <v>2258</v>
      </c>
      <c r="C1402" s="54">
        <v>399</v>
      </c>
      <c r="H1402" s="53" t="s">
        <v>710</v>
      </c>
      <c r="N1402" s="53" t="s">
        <v>101</v>
      </c>
      <c r="O1402" s="53" t="s">
        <v>758</v>
      </c>
      <c r="P1402" s="53" t="s">
        <v>758</v>
      </c>
      <c r="Q1402" s="63" t="s">
        <v>759</v>
      </c>
      <c r="R1402" s="56"/>
    </row>
    <row r="1403" spans="1:18" s="53" customFormat="1" ht="12" customHeight="1" x14ac:dyDescent="0.15">
      <c r="A1403" s="76" t="s">
        <v>2259</v>
      </c>
      <c r="B1403" s="53" t="s">
        <v>2260</v>
      </c>
      <c r="C1403" s="54">
        <v>399</v>
      </c>
      <c r="H1403" s="53" t="s">
        <v>710</v>
      </c>
      <c r="N1403" s="53" t="s">
        <v>101</v>
      </c>
      <c r="O1403" s="53" t="s">
        <v>758</v>
      </c>
      <c r="P1403" s="53" t="s">
        <v>758</v>
      </c>
      <c r="Q1403" s="63" t="s">
        <v>759</v>
      </c>
      <c r="R1403" s="56"/>
    </row>
    <row r="1404" spans="1:18" s="53" customFormat="1" ht="12" customHeight="1" x14ac:dyDescent="0.15">
      <c r="A1404" s="76" t="s">
        <v>2261</v>
      </c>
      <c r="B1404" s="53" t="s">
        <v>2262</v>
      </c>
      <c r="C1404" s="54">
        <v>399</v>
      </c>
      <c r="H1404" s="53" t="s">
        <v>710</v>
      </c>
      <c r="N1404" s="53" t="s">
        <v>101</v>
      </c>
      <c r="O1404" s="53" t="s">
        <v>758</v>
      </c>
      <c r="P1404" s="53" t="s">
        <v>758</v>
      </c>
      <c r="Q1404" s="63" t="s">
        <v>759</v>
      </c>
      <c r="R1404" s="56"/>
    </row>
    <row r="1405" spans="1:18" s="53" customFormat="1" ht="12" customHeight="1" x14ac:dyDescent="0.15">
      <c r="A1405" s="76" t="s">
        <v>2263</v>
      </c>
      <c r="B1405" s="53" t="s">
        <v>2264</v>
      </c>
      <c r="C1405" s="54">
        <v>399</v>
      </c>
      <c r="H1405" s="53" t="s">
        <v>710</v>
      </c>
      <c r="N1405" s="53" t="s">
        <v>101</v>
      </c>
      <c r="O1405" s="53" t="s">
        <v>758</v>
      </c>
      <c r="P1405" s="53" t="s">
        <v>758</v>
      </c>
      <c r="Q1405" s="63" t="s">
        <v>759</v>
      </c>
      <c r="R1405" s="56"/>
    </row>
    <row r="1406" spans="1:18" s="53" customFormat="1" ht="12" customHeight="1" x14ac:dyDescent="0.15">
      <c r="A1406" s="76" t="s">
        <v>2265</v>
      </c>
      <c r="B1406" s="53" t="s">
        <v>2266</v>
      </c>
      <c r="C1406" s="54">
        <v>399</v>
      </c>
      <c r="H1406" s="53" t="s">
        <v>710</v>
      </c>
      <c r="N1406" s="53" t="s">
        <v>101</v>
      </c>
      <c r="O1406" s="53" t="s">
        <v>758</v>
      </c>
      <c r="P1406" s="53" t="s">
        <v>758</v>
      </c>
      <c r="Q1406" s="63" t="s">
        <v>759</v>
      </c>
      <c r="R1406" s="56"/>
    </row>
    <row r="1407" spans="1:18" s="53" customFormat="1" ht="12" customHeight="1" x14ac:dyDescent="0.15">
      <c r="A1407" s="76" t="s">
        <v>2267</v>
      </c>
      <c r="B1407" s="53" t="s">
        <v>2268</v>
      </c>
      <c r="C1407" s="54">
        <v>399</v>
      </c>
      <c r="H1407" s="53" t="s">
        <v>820</v>
      </c>
      <c r="I1407" s="53" t="s">
        <v>835</v>
      </c>
      <c r="N1407" s="53" t="s">
        <v>101</v>
      </c>
      <c r="O1407" s="53" t="s">
        <v>758</v>
      </c>
      <c r="P1407" s="53" t="s">
        <v>758</v>
      </c>
      <c r="Q1407" s="63" t="s">
        <v>759</v>
      </c>
      <c r="R1407" s="56"/>
    </row>
    <row r="1408" spans="1:18" s="53" customFormat="1" ht="12" customHeight="1" x14ac:dyDescent="0.15">
      <c r="A1408" s="76" t="s">
        <v>2269</v>
      </c>
      <c r="B1408" s="53" t="s">
        <v>2270</v>
      </c>
      <c r="C1408" s="54">
        <v>250</v>
      </c>
      <c r="H1408" s="53" t="s">
        <v>747</v>
      </c>
      <c r="I1408" s="53" t="s">
        <v>746</v>
      </c>
      <c r="J1408" s="53" t="s">
        <v>709</v>
      </c>
      <c r="K1408" s="53" t="s">
        <v>748</v>
      </c>
      <c r="N1408" s="53" t="s">
        <v>101</v>
      </c>
      <c r="O1408" s="53" t="s">
        <v>758</v>
      </c>
      <c r="P1408" s="53" t="s">
        <v>758</v>
      </c>
      <c r="Q1408" s="63" t="s">
        <v>759</v>
      </c>
      <c r="R1408" s="56"/>
    </row>
    <row r="1409" spans="1:18" s="53" customFormat="1" ht="12" customHeight="1" x14ac:dyDescent="0.15">
      <c r="A1409" s="76" t="s">
        <v>2271</v>
      </c>
      <c r="B1409" s="53" t="s">
        <v>2272</v>
      </c>
      <c r="C1409" s="54">
        <v>250</v>
      </c>
      <c r="H1409" s="53" t="s">
        <v>716</v>
      </c>
      <c r="I1409" s="53" t="s">
        <v>715</v>
      </c>
      <c r="J1409" s="53" t="s">
        <v>709</v>
      </c>
      <c r="K1409" s="53" t="s">
        <v>717</v>
      </c>
      <c r="N1409" s="53" t="s">
        <v>101</v>
      </c>
      <c r="O1409" s="53" t="s">
        <v>758</v>
      </c>
      <c r="P1409" s="53" t="s">
        <v>758</v>
      </c>
      <c r="Q1409" s="63" t="s">
        <v>759</v>
      </c>
      <c r="R1409" s="56"/>
    </row>
    <row r="1410" spans="1:18" s="53" customFormat="1" ht="12" customHeight="1" x14ac:dyDescent="0.15">
      <c r="A1410" s="76" t="s">
        <v>2273</v>
      </c>
      <c r="B1410" s="53" t="s">
        <v>2159</v>
      </c>
      <c r="C1410" s="54">
        <v>250</v>
      </c>
      <c r="H1410" s="53" t="s">
        <v>747</v>
      </c>
      <c r="I1410" s="53" t="s">
        <v>746</v>
      </c>
      <c r="J1410" s="53" t="s">
        <v>709</v>
      </c>
      <c r="K1410" s="53" t="s">
        <v>748</v>
      </c>
      <c r="N1410" s="53" t="s">
        <v>101</v>
      </c>
      <c r="O1410" s="53" t="s">
        <v>758</v>
      </c>
      <c r="P1410" s="53" t="s">
        <v>758</v>
      </c>
      <c r="Q1410" s="63" t="s">
        <v>759</v>
      </c>
      <c r="R1410" s="56"/>
    </row>
    <row r="1411" spans="1:18" s="53" customFormat="1" ht="12" customHeight="1" x14ac:dyDescent="0.15">
      <c r="A1411" s="76" t="s">
        <v>2274</v>
      </c>
      <c r="B1411" s="53" t="s">
        <v>2161</v>
      </c>
      <c r="C1411" s="54">
        <v>250</v>
      </c>
      <c r="H1411" s="53" t="s">
        <v>716</v>
      </c>
      <c r="I1411" s="53" t="s">
        <v>715</v>
      </c>
      <c r="J1411" s="53" t="s">
        <v>709</v>
      </c>
      <c r="K1411" s="53" t="s">
        <v>717</v>
      </c>
      <c r="N1411" s="53" t="s">
        <v>101</v>
      </c>
      <c r="O1411" s="53" t="s">
        <v>758</v>
      </c>
      <c r="P1411" s="53" t="s">
        <v>758</v>
      </c>
      <c r="Q1411" s="63" t="s">
        <v>759</v>
      </c>
      <c r="R1411" s="56"/>
    </row>
    <row r="1412" spans="1:18" s="53" customFormat="1" ht="12" customHeight="1" x14ac:dyDescent="0.15">
      <c r="A1412" s="76" t="s">
        <v>2275</v>
      </c>
      <c r="B1412" s="53" t="s">
        <v>2276</v>
      </c>
      <c r="C1412" s="54">
        <v>250</v>
      </c>
      <c r="H1412" s="53" t="s">
        <v>837</v>
      </c>
      <c r="N1412" s="53" t="s">
        <v>101</v>
      </c>
      <c r="O1412" s="53" t="s">
        <v>758</v>
      </c>
      <c r="P1412" s="53" t="s">
        <v>758</v>
      </c>
      <c r="Q1412" s="63" t="s">
        <v>759</v>
      </c>
      <c r="R1412" s="56"/>
    </row>
    <row r="1413" spans="1:18" s="53" customFormat="1" ht="12" customHeight="1" x14ac:dyDescent="0.15">
      <c r="A1413" s="76" t="s">
        <v>2277</v>
      </c>
      <c r="B1413" s="53" t="s">
        <v>2278</v>
      </c>
      <c r="C1413" s="54">
        <v>250</v>
      </c>
      <c r="H1413" s="53" t="s">
        <v>818</v>
      </c>
      <c r="N1413" s="53" t="s">
        <v>101</v>
      </c>
      <c r="O1413" s="53" t="s">
        <v>758</v>
      </c>
      <c r="P1413" s="57" t="s">
        <v>758</v>
      </c>
      <c r="Q1413" s="63" t="s">
        <v>759</v>
      </c>
      <c r="R1413" s="56"/>
    </row>
    <row r="1414" spans="1:18" s="53" customFormat="1" ht="12" customHeight="1" x14ac:dyDescent="0.15">
      <c r="A1414" s="76" t="s">
        <v>2279</v>
      </c>
      <c r="B1414" s="53" t="s">
        <v>2280</v>
      </c>
      <c r="C1414" s="54">
        <v>250</v>
      </c>
      <c r="H1414" s="53" t="s">
        <v>710</v>
      </c>
      <c r="N1414" s="53" t="s">
        <v>101</v>
      </c>
      <c r="O1414" s="53" t="s">
        <v>758</v>
      </c>
      <c r="P1414" s="53" t="s">
        <v>758</v>
      </c>
      <c r="Q1414" s="63" t="s">
        <v>759</v>
      </c>
      <c r="R1414" s="56"/>
    </row>
    <row r="1415" spans="1:18" s="53" customFormat="1" ht="12" customHeight="1" x14ac:dyDescent="0.15">
      <c r="A1415" s="76" t="s">
        <v>2281</v>
      </c>
      <c r="B1415" s="53" t="s">
        <v>2282</v>
      </c>
      <c r="C1415" s="54">
        <v>250</v>
      </c>
      <c r="H1415" s="53" t="s">
        <v>710</v>
      </c>
      <c r="N1415" s="53" t="s">
        <v>101</v>
      </c>
      <c r="O1415" s="53" t="s">
        <v>758</v>
      </c>
      <c r="P1415" s="53" t="s">
        <v>758</v>
      </c>
      <c r="Q1415" s="63" t="s">
        <v>759</v>
      </c>
      <c r="R1415" s="56"/>
    </row>
    <row r="1416" spans="1:18" s="53" customFormat="1" ht="12" customHeight="1" x14ac:dyDescent="0.15">
      <c r="A1416" s="76" t="s">
        <v>2283</v>
      </c>
      <c r="B1416" s="53" t="s">
        <v>2284</v>
      </c>
      <c r="C1416" s="54">
        <v>250</v>
      </c>
      <c r="H1416" s="53" t="s">
        <v>710</v>
      </c>
      <c r="N1416" s="53" t="s">
        <v>101</v>
      </c>
      <c r="O1416" s="53" t="s">
        <v>758</v>
      </c>
      <c r="P1416" s="53" t="s">
        <v>758</v>
      </c>
      <c r="Q1416" s="63" t="s">
        <v>759</v>
      </c>
      <c r="R1416" s="56"/>
    </row>
    <row r="1417" spans="1:18" s="53" customFormat="1" ht="12" customHeight="1" x14ac:dyDescent="0.15">
      <c r="A1417" s="76" t="s">
        <v>2285</v>
      </c>
      <c r="B1417" s="53" t="s">
        <v>2286</v>
      </c>
      <c r="C1417" s="54">
        <v>250</v>
      </c>
      <c r="D1417" s="57"/>
      <c r="E1417" s="57"/>
      <c r="H1417" s="53" t="s">
        <v>710</v>
      </c>
      <c r="I1417" s="57"/>
      <c r="J1417" s="57"/>
      <c r="K1417" s="57"/>
      <c r="L1417" s="57"/>
      <c r="M1417" s="57"/>
      <c r="N1417" s="53" t="s">
        <v>101</v>
      </c>
      <c r="O1417" s="53" t="s">
        <v>758</v>
      </c>
      <c r="P1417" s="57" t="s">
        <v>758</v>
      </c>
      <c r="Q1417" s="63" t="s">
        <v>759</v>
      </c>
      <c r="R1417" s="56"/>
    </row>
    <row r="1418" spans="1:18" s="53" customFormat="1" ht="12" customHeight="1" x14ac:dyDescent="0.15">
      <c r="A1418" s="76" t="s">
        <v>2287</v>
      </c>
      <c r="B1418" s="53" t="s">
        <v>2288</v>
      </c>
      <c r="C1418" s="54">
        <v>250</v>
      </c>
      <c r="H1418" s="53" t="s">
        <v>710</v>
      </c>
      <c r="N1418" s="53" t="s">
        <v>101</v>
      </c>
      <c r="O1418" s="53" t="s">
        <v>758</v>
      </c>
      <c r="P1418" s="53" t="s">
        <v>758</v>
      </c>
      <c r="Q1418" s="63" t="s">
        <v>759</v>
      </c>
      <c r="R1418" s="56"/>
    </row>
    <row r="1419" spans="1:18" s="53" customFormat="1" ht="12" customHeight="1" x14ac:dyDescent="0.15">
      <c r="A1419" s="76" t="s">
        <v>2289</v>
      </c>
      <c r="B1419" s="53" t="s">
        <v>2290</v>
      </c>
      <c r="C1419" s="54">
        <v>250</v>
      </c>
      <c r="H1419" s="53" t="s">
        <v>710</v>
      </c>
      <c r="N1419" s="53" t="s">
        <v>101</v>
      </c>
      <c r="O1419" s="53" t="s">
        <v>758</v>
      </c>
      <c r="P1419" s="53" t="s">
        <v>758</v>
      </c>
      <c r="Q1419" s="63" t="s">
        <v>759</v>
      </c>
      <c r="R1419" s="56"/>
    </row>
    <row r="1420" spans="1:18" s="53" customFormat="1" ht="12" customHeight="1" x14ac:dyDescent="0.15">
      <c r="A1420" s="76" t="s">
        <v>2291</v>
      </c>
      <c r="B1420" s="53" t="s">
        <v>2292</v>
      </c>
      <c r="C1420" s="54">
        <v>250</v>
      </c>
      <c r="H1420" s="53" t="s">
        <v>710</v>
      </c>
      <c r="N1420" s="53" t="s">
        <v>101</v>
      </c>
      <c r="O1420" s="53" t="s">
        <v>758</v>
      </c>
      <c r="P1420" s="53" t="s">
        <v>758</v>
      </c>
      <c r="Q1420" s="63" t="s">
        <v>759</v>
      </c>
      <c r="R1420" s="56"/>
    </row>
    <row r="1421" spans="1:18" s="53" customFormat="1" ht="12" customHeight="1" x14ac:dyDescent="0.15">
      <c r="A1421" s="76" t="s">
        <v>2293</v>
      </c>
      <c r="B1421" s="53" t="s">
        <v>2294</v>
      </c>
      <c r="C1421" s="54">
        <v>250</v>
      </c>
      <c r="H1421" s="53" t="s">
        <v>710</v>
      </c>
      <c r="N1421" s="53" t="s">
        <v>101</v>
      </c>
      <c r="O1421" s="53" t="s">
        <v>758</v>
      </c>
      <c r="P1421" s="53" t="s">
        <v>758</v>
      </c>
      <c r="Q1421" s="63" t="s">
        <v>759</v>
      </c>
      <c r="R1421" s="56"/>
    </row>
    <row r="1422" spans="1:18" s="53" customFormat="1" ht="12" customHeight="1" x14ac:dyDescent="0.15">
      <c r="A1422" s="76" t="s">
        <v>2295</v>
      </c>
      <c r="B1422" s="53" t="s">
        <v>2296</v>
      </c>
      <c r="C1422" s="54">
        <v>250</v>
      </c>
      <c r="H1422" s="53" t="s">
        <v>710</v>
      </c>
      <c r="N1422" s="53" t="s">
        <v>101</v>
      </c>
      <c r="O1422" s="53" t="s">
        <v>758</v>
      </c>
      <c r="P1422" s="53" t="s">
        <v>758</v>
      </c>
      <c r="Q1422" s="63" t="s">
        <v>759</v>
      </c>
      <c r="R1422" s="56"/>
    </row>
    <row r="1423" spans="1:18" s="53" customFormat="1" ht="12" customHeight="1" x14ac:dyDescent="0.15">
      <c r="A1423" s="76" t="s">
        <v>2297</v>
      </c>
      <c r="B1423" s="53" t="s">
        <v>2264</v>
      </c>
      <c r="C1423" s="54">
        <v>250</v>
      </c>
      <c r="D1423" s="57"/>
      <c r="E1423" s="57"/>
      <c r="H1423" s="53" t="s">
        <v>710</v>
      </c>
      <c r="I1423" s="57"/>
      <c r="J1423" s="57"/>
      <c r="K1423" s="57"/>
      <c r="L1423" s="57"/>
      <c r="M1423" s="57"/>
      <c r="N1423" s="53" t="s">
        <v>101</v>
      </c>
      <c r="O1423" s="53" t="s">
        <v>758</v>
      </c>
      <c r="P1423" s="57" t="s">
        <v>758</v>
      </c>
      <c r="Q1423" s="63" t="s">
        <v>759</v>
      </c>
      <c r="R1423" s="56"/>
    </row>
    <row r="1424" spans="1:18" s="53" customFormat="1" ht="12" customHeight="1" x14ac:dyDescent="0.15">
      <c r="A1424" s="76" t="s">
        <v>2298</v>
      </c>
      <c r="B1424" s="53" t="s">
        <v>2299</v>
      </c>
      <c r="C1424" s="54">
        <v>250</v>
      </c>
      <c r="H1424" s="53" t="s">
        <v>710</v>
      </c>
      <c r="N1424" s="53" t="s">
        <v>101</v>
      </c>
      <c r="O1424" s="53" t="s">
        <v>758</v>
      </c>
      <c r="P1424" s="53" t="s">
        <v>758</v>
      </c>
      <c r="Q1424" s="63" t="s">
        <v>759</v>
      </c>
      <c r="R1424" s="56"/>
    </row>
    <row r="1425" spans="1:18" s="53" customFormat="1" ht="12" customHeight="1" x14ac:dyDescent="0.15">
      <c r="A1425" s="76" t="s">
        <v>2300</v>
      </c>
      <c r="B1425" s="53" t="s">
        <v>2301</v>
      </c>
      <c r="C1425" s="54">
        <v>250</v>
      </c>
      <c r="H1425" s="53" t="s">
        <v>710</v>
      </c>
      <c r="N1425" s="53" t="s">
        <v>101</v>
      </c>
      <c r="O1425" s="53" t="s">
        <v>758</v>
      </c>
      <c r="P1425" s="53" t="s">
        <v>758</v>
      </c>
      <c r="Q1425" s="63" t="s">
        <v>759</v>
      </c>
      <c r="R1425" s="56"/>
    </row>
    <row r="1426" spans="1:18" s="53" customFormat="1" ht="12" customHeight="1" x14ac:dyDescent="0.15">
      <c r="A1426" s="76" t="s">
        <v>2302</v>
      </c>
      <c r="B1426" s="53" t="s">
        <v>2303</v>
      </c>
      <c r="C1426" s="54">
        <v>250</v>
      </c>
      <c r="H1426" s="53" t="s">
        <v>685</v>
      </c>
      <c r="I1426" s="53" t="s">
        <v>691</v>
      </c>
      <c r="J1426" s="53" t="s">
        <v>697</v>
      </c>
      <c r="K1426" s="53" t="s">
        <v>705</v>
      </c>
      <c r="N1426" s="53" t="s">
        <v>101</v>
      </c>
      <c r="O1426" s="53" t="s">
        <v>758</v>
      </c>
      <c r="P1426" s="53" t="s">
        <v>758</v>
      </c>
      <c r="Q1426" s="63" t="s">
        <v>759</v>
      </c>
      <c r="R1426" s="56"/>
    </row>
    <row r="1427" spans="1:18" s="53" customFormat="1" ht="12" customHeight="1" x14ac:dyDescent="0.15">
      <c r="A1427" s="76" t="s">
        <v>2304</v>
      </c>
      <c r="B1427" s="53" t="s">
        <v>2305</v>
      </c>
      <c r="C1427" s="54">
        <v>250</v>
      </c>
      <c r="D1427" s="57"/>
      <c r="E1427" s="57"/>
      <c r="H1427" s="53" t="s">
        <v>710</v>
      </c>
      <c r="I1427" s="57"/>
      <c r="J1427" s="57"/>
      <c r="K1427" s="57"/>
      <c r="L1427" s="57"/>
      <c r="M1427" s="57"/>
      <c r="N1427" s="53" t="s">
        <v>101</v>
      </c>
      <c r="O1427" s="53" t="s">
        <v>758</v>
      </c>
      <c r="P1427" s="57" t="s">
        <v>758</v>
      </c>
      <c r="Q1427" s="63" t="s">
        <v>759</v>
      </c>
      <c r="R1427" s="56"/>
    </row>
    <row r="1428" spans="1:18" s="53" customFormat="1" ht="12" customHeight="1" x14ac:dyDescent="0.15">
      <c r="A1428" s="76" t="s">
        <v>2306</v>
      </c>
      <c r="B1428" s="53" t="s">
        <v>2307</v>
      </c>
      <c r="C1428" s="54">
        <v>250</v>
      </c>
      <c r="H1428" s="53" t="s">
        <v>691</v>
      </c>
      <c r="N1428" s="53" t="s">
        <v>101</v>
      </c>
      <c r="O1428" s="53" t="s">
        <v>758</v>
      </c>
      <c r="P1428" s="53" t="s">
        <v>758</v>
      </c>
      <c r="Q1428" s="63" t="s">
        <v>759</v>
      </c>
      <c r="R1428" s="56"/>
    </row>
    <row r="1429" spans="1:18" s="53" customFormat="1" ht="12" customHeight="1" x14ac:dyDescent="0.15">
      <c r="A1429" s="76" t="s">
        <v>2308</v>
      </c>
      <c r="B1429" s="53" t="s">
        <v>2309</v>
      </c>
      <c r="C1429" s="54">
        <v>250</v>
      </c>
      <c r="H1429" s="53" t="s">
        <v>705</v>
      </c>
      <c r="N1429" s="53" t="s">
        <v>101</v>
      </c>
      <c r="O1429" s="53" t="s">
        <v>758</v>
      </c>
      <c r="P1429" s="53" t="s">
        <v>758</v>
      </c>
      <c r="Q1429" s="63" t="s">
        <v>759</v>
      </c>
      <c r="R1429" s="56"/>
    </row>
    <row r="1430" spans="1:18" s="53" customFormat="1" ht="12" customHeight="1" x14ac:dyDescent="0.15">
      <c r="A1430" s="76" t="s">
        <v>2310</v>
      </c>
      <c r="B1430" s="53" t="s">
        <v>2311</v>
      </c>
      <c r="C1430" s="54">
        <v>250</v>
      </c>
      <c r="H1430" s="53" t="s">
        <v>685</v>
      </c>
      <c r="I1430" s="53" t="s">
        <v>691</v>
      </c>
      <c r="J1430" s="53" t="s">
        <v>697</v>
      </c>
      <c r="K1430" s="53" t="s">
        <v>705</v>
      </c>
      <c r="N1430" s="53" t="s">
        <v>101</v>
      </c>
      <c r="O1430" s="53" t="s">
        <v>758</v>
      </c>
      <c r="P1430" s="53" t="s">
        <v>758</v>
      </c>
      <c r="Q1430" s="63" t="s">
        <v>759</v>
      </c>
      <c r="R1430" s="56"/>
    </row>
    <row r="1431" spans="1:18" s="53" customFormat="1" ht="12" customHeight="1" x14ac:dyDescent="0.15">
      <c r="A1431" s="76" t="s">
        <v>2312</v>
      </c>
      <c r="B1431" s="53" t="s">
        <v>2313</v>
      </c>
      <c r="C1431" s="54">
        <v>250</v>
      </c>
      <c r="H1431" s="53" t="s">
        <v>714</v>
      </c>
      <c r="I1431" s="53" t="s">
        <v>49</v>
      </c>
      <c r="J1431" s="57" t="s">
        <v>21</v>
      </c>
      <c r="K1431" s="57" t="s">
        <v>802</v>
      </c>
      <c r="L1431" s="53" t="s">
        <v>18</v>
      </c>
      <c r="N1431" s="53" t="s">
        <v>101</v>
      </c>
      <c r="O1431" s="53" t="s">
        <v>758</v>
      </c>
      <c r="P1431" s="53" t="s">
        <v>758</v>
      </c>
      <c r="Q1431" s="63" t="s">
        <v>759</v>
      </c>
      <c r="R1431" s="56"/>
    </row>
    <row r="1432" spans="1:18" s="53" customFormat="1" ht="12" customHeight="1" x14ac:dyDescent="0.15">
      <c r="A1432" s="76" t="s">
        <v>2314</v>
      </c>
      <c r="B1432" s="53" t="s">
        <v>2315</v>
      </c>
      <c r="C1432" s="54">
        <v>250</v>
      </c>
      <c r="H1432" s="53" t="s">
        <v>714</v>
      </c>
      <c r="I1432" s="53" t="s">
        <v>49</v>
      </c>
      <c r="J1432" s="57" t="s">
        <v>21</v>
      </c>
      <c r="K1432" s="57" t="s">
        <v>802</v>
      </c>
      <c r="L1432" s="53" t="s">
        <v>18</v>
      </c>
      <c r="N1432" s="53" t="s">
        <v>101</v>
      </c>
      <c r="O1432" s="53" t="s">
        <v>758</v>
      </c>
      <c r="P1432" s="53" t="s">
        <v>758</v>
      </c>
      <c r="Q1432" s="63" t="s">
        <v>759</v>
      </c>
      <c r="R1432" s="56"/>
    </row>
    <row r="1433" spans="1:18" s="53" customFormat="1" ht="12" customHeight="1" x14ac:dyDescent="0.15">
      <c r="A1433" s="76" t="s">
        <v>2316</v>
      </c>
      <c r="B1433" s="53" t="s">
        <v>2317</v>
      </c>
      <c r="C1433" s="54">
        <v>250</v>
      </c>
      <c r="H1433" s="53" t="s">
        <v>714</v>
      </c>
      <c r="I1433" s="53" t="s">
        <v>49</v>
      </c>
      <c r="J1433" s="57" t="s">
        <v>21</v>
      </c>
      <c r="K1433" s="53" t="s">
        <v>18</v>
      </c>
      <c r="N1433" s="53" t="s">
        <v>101</v>
      </c>
      <c r="O1433" s="53" t="s">
        <v>758</v>
      </c>
      <c r="P1433" s="53" t="s">
        <v>758</v>
      </c>
      <c r="Q1433" s="63" t="s">
        <v>759</v>
      </c>
      <c r="R1433" s="56"/>
    </row>
    <row r="1434" spans="1:18" s="53" customFormat="1" ht="13.5" customHeight="1" x14ac:dyDescent="0.15">
      <c r="A1434" s="76" t="s">
        <v>2318</v>
      </c>
      <c r="B1434" s="53" t="s">
        <v>2319</v>
      </c>
      <c r="C1434" s="54">
        <v>250</v>
      </c>
      <c r="H1434" s="53" t="s">
        <v>802</v>
      </c>
      <c r="N1434" s="53" t="s">
        <v>101</v>
      </c>
      <c r="O1434" s="53" t="s">
        <v>758</v>
      </c>
      <c r="P1434" s="53" t="s">
        <v>758</v>
      </c>
      <c r="Q1434" s="63" t="s">
        <v>759</v>
      </c>
      <c r="R1434" s="56"/>
    </row>
    <row r="1435" spans="1:18" s="53" customFormat="1" ht="12" customHeight="1" x14ac:dyDescent="0.15">
      <c r="A1435" s="76" t="s">
        <v>2320</v>
      </c>
      <c r="B1435" s="53" t="s">
        <v>2321</v>
      </c>
      <c r="C1435" s="54">
        <v>250</v>
      </c>
      <c r="D1435" s="57"/>
      <c r="E1435" s="57"/>
      <c r="H1435" s="57" t="s">
        <v>18</v>
      </c>
      <c r="I1435" s="57"/>
      <c r="J1435" s="57"/>
      <c r="K1435" s="57"/>
      <c r="L1435" s="57"/>
      <c r="M1435" s="57"/>
      <c r="N1435" s="53" t="s">
        <v>101</v>
      </c>
      <c r="O1435" s="53" t="s">
        <v>758</v>
      </c>
      <c r="P1435" s="57" t="s">
        <v>758</v>
      </c>
      <c r="Q1435" s="63" t="s">
        <v>759</v>
      </c>
      <c r="R1435" s="56"/>
    </row>
    <row r="1436" spans="1:18" s="53" customFormat="1" ht="12" customHeight="1" x14ac:dyDescent="0.15">
      <c r="A1436" s="76" t="s">
        <v>2322</v>
      </c>
      <c r="B1436" s="53" t="s">
        <v>2323</v>
      </c>
      <c r="C1436" s="54">
        <v>250</v>
      </c>
      <c r="H1436" s="53" t="s">
        <v>710</v>
      </c>
      <c r="N1436" s="53" t="s">
        <v>101</v>
      </c>
      <c r="O1436" s="53" t="s">
        <v>758</v>
      </c>
      <c r="P1436" s="53" t="s">
        <v>758</v>
      </c>
      <c r="Q1436" s="63" t="s">
        <v>759</v>
      </c>
      <c r="R1436" s="56"/>
    </row>
    <row r="1437" spans="1:18" s="53" customFormat="1" ht="12" customHeight="1" x14ac:dyDescent="0.15">
      <c r="A1437" s="76" t="s">
        <v>2324</v>
      </c>
      <c r="B1437" s="53" t="s">
        <v>2325</v>
      </c>
      <c r="C1437" s="54">
        <v>250</v>
      </c>
      <c r="H1437" s="53" t="s">
        <v>733</v>
      </c>
      <c r="N1437" s="53" t="s">
        <v>101</v>
      </c>
      <c r="O1437" s="53" t="s">
        <v>758</v>
      </c>
      <c r="P1437" s="53" t="s">
        <v>758</v>
      </c>
      <c r="Q1437" s="63" t="s">
        <v>759</v>
      </c>
      <c r="R1437" s="56"/>
    </row>
    <row r="1438" spans="1:18" s="53" customFormat="1" ht="12" customHeight="1" x14ac:dyDescent="0.15">
      <c r="A1438" s="76" t="s">
        <v>2326</v>
      </c>
      <c r="B1438" s="53" t="s">
        <v>2327</v>
      </c>
      <c r="C1438" s="54">
        <v>250</v>
      </c>
      <c r="H1438" s="53" t="s">
        <v>720</v>
      </c>
      <c r="N1438" s="53" t="s">
        <v>101</v>
      </c>
      <c r="O1438" s="53" t="s">
        <v>758</v>
      </c>
      <c r="P1438" s="53" t="s">
        <v>758</v>
      </c>
      <c r="Q1438" s="63" t="s">
        <v>759</v>
      </c>
      <c r="R1438" s="56"/>
    </row>
    <row r="1439" spans="1:18" s="53" customFormat="1" ht="12" customHeight="1" x14ac:dyDescent="0.15">
      <c r="A1439" s="76" t="s">
        <v>2328</v>
      </c>
      <c r="B1439" s="53" t="s">
        <v>2329</v>
      </c>
      <c r="C1439" s="54">
        <v>250</v>
      </c>
      <c r="H1439" s="53" t="s">
        <v>10</v>
      </c>
      <c r="I1439" s="53" t="s">
        <v>16</v>
      </c>
      <c r="N1439" s="53" t="s">
        <v>101</v>
      </c>
      <c r="O1439" s="53" t="s">
        <v>758</v>
      </c>
      <c r="P1439" s="53" t="s">
        <v>758</v>
      </c>
      <c r="Q1439" s="63" t="s">
        <v>759</v>
      </c>
      <c r="R1439" s="56"/>
    </row>
    <row r="1440" spans="1:18" s="53" customFormat="1" ht="12" customHeight="1" x14ac:dyDescent="0.15">
      <c r="A1440" s="76" t="s">
        <v>2330</v>
      </c>
      <c r="B1440" s="53" t="s">
        <v>2331</v>
      </c>
      <c r="C1440" s="54">
        <v>250</v>
      </c>
      <c r="D1440" s="57"/>
      <c r="E1440" s="57"/>
      <c r="H1440" s="53" t="s">
        <v>10</v>
      </c>
      <c r="I1440" s="53" t="s">
        <v>16</v>
      </c>
      <c r="J1440" s="57"/>
      <c r="K1440" s="57"/>
      <c r="L1440" s="57"/>
      <c r="M1440" s="57"/>
      <c r="N1440" s="53" t="s">
        <v>101</v>
      </c>
      <c r="O1440" s="53" t="s">
        <v>758</v>
      </c>
      <c r="P1440" s="57" t="s">
        <v>758</v>
      </c>
      <c r="Q1440" s="63" t="s">
        <v>759</v>
      </c>
      <c r="R1440" s="56"/>
    </row>
    <row r="1441" spans="1:18" s="53" customFormat="1" ht="12" customHeight="1" x14ac:dyDescent="0.15">
      <c r="A1441" s="76" t="s">
        <v>2332</v>
      </c>
      <c r="B1441" s="53" t="s">
        <v>2333</v>
      </c>
      <c r="C1441" s="54">
        <v>250</v>
      </c>
      <c r="D1441" s="57"/>
      <c r="E1441" s="57"/>
      <c r="H1441" s="53" t="s">
        <v>10</v>
      </c>
      <c r="J1441" s="57"/>
      <c r="K1441" s="57"/>
      <c r="L1441" s="57"/>
      <c r="M1441" s="57"/>
      <c r="N1441" s="53" t="s">
        <v>101</v>
      </c>
      <c r="O1441" s="53" t="s">
        <v>758</v>
      </c>
      <c r="P1441" s="57" t="s">
        <v>758</v>
      </c>
      <c r="Q1441" s="63" t="s">
        <v>759</v>
      </c>
      <c r="R1441" s="56"/>
    </row>
    <row r="1442" spans="1:18" s="53" customFormat="1" ht="12" customHeight="1" x14ac:dyDescent="0.15">
      <c r="A1442" s="76" t="s">
        <v>2334</v>
      </c>
      <c r="B1442" s="53" t="s">
        <v>2335</v>
      </c>
      <c r="C1442" s="54">
        <v>250</v>
      </c>
      <c r="H1442" s="53" t="s">
        <v>16</v>
      </c>
      <c r="N1442" s="53" t="s">
        <v>101</v>
      </c>
      <c r="O1442" s="53" t="s">
        <v>758</v>
      </c>
      <c r="P1442" s="53" t="s">
        <v>758</v>
      </c>
      <c r="Q1442" s="63" t="s">
        <v>759</v>
      </c>
      <c r="R1442" s="56"/>
    </row>
    <row r="1443" spans="1:18" s="53" customFormat="1" ht="12" customHeight="1" x14ac:dyDescent="0.15">
      <c r="A1443" s="76" t="s">
        <v>2336</v>
      </c>
      <c r="B1443" s="53" t="s">
        <v>2337</v>
      </c>
      <c r="C1443" s="54">
        <v>250</v>
      </c>
      <c r="H1443" s="53" t="s">
        <v>16</v>
      </c>
      <c r="N1443" s="53" t="s">
        <v>101</v>
      </c>
      <c r="O1443" s="53" t="s">
        <v>758</v>
      </c>
      <c r="P1443" s="53" t="s">
        <v>758</v>
      </c>
      <c r="Q1443" s="63" t="s">
        <v>759</v>
      </c>
      <c r="R1443" s="56"/>
    </row>
    <row r="1444" spans="1:18" s="53" customFormat="1" ht="12" customHeight="1" x14ac:dyDescent="0.15">
      <c r="A1444" s="76" t="s">
        <v>2338</v>
      </c>
      <c r="B1444" s="53" t="s">
        <v>2339</v>
      </c>
      <c r="C1444" s="54">
        <v>250</v>
      </c>
      <c r="H1444" s="53" t="s">
        <v>710</v>
      </c>
      <c r="N1444" s="53" t="s">
        <v>101</v>
      </c>
      <c r="O1444" s="53" t="s">
        <v>758</v>
      </c>
      <c r="P1444" s="53" t="s">
        <v>758</v>
      </c>
      <c r="Q1444" s="63" t="s">
        <v>759</v>
      </c>
      <c r="R1444" s="56"/>
    </row>
    <row r="1445" spans="1:18" s="53" customFormat="1" ht="12" customHeight="1" x14ac:dyDescent="0.15">
      <c r="A1445" s="76" t="s">
        <v>2340</v>
      </c>
      <c r="B1445" s="53" t="s">
        <v>2341</v>
      </c>
      <c r="C1445" s="54">
        <v>250</v>
      </c>
      <c r="H1445" s="53" t="s">
        <v>710</v>
      </c>
      <c r="N1445" s="53" t="s">
        <v>101</v>
      </c>
      <c r="O1445" s="53" t="s">
        <v>758</v>
      </c>
      <c r="P1445" s="53" t="s">
        <v>758</v>
      </c>
      <c r="Q1445" s="63" t="s">
        <v>759</v>
      </c>
      <c r="R1445" s="56"/>
    </row>
    <row r="1446" spans="1:18" s="53" customFormat="1" ht="12" customHeight="1" x14ac:dyDescent="0.15">
      <c r="A1446" s="76" t="s">
        <v>2342</v>
      </c>
      <c r="B1446" s="53" t="s">
        <v>2343</v>
      </c>
      <c r="C1446" s="54">
        <v>250</v>
      </c>
      <c r="H1446" s="53" t="s">
        <v>710</v>
      </c>
      <c r="N1446" s="53" t="s">
        <v>101</v>
      </c>
      <c r="O1446" s="53" t="s">
        <v>758</v>
      </c>
      <c r="P1446" s="53" t="s">
        <v>758</v>
      </c>
      <c r="Q1446" s="63" t="s">
        <v>759</v>
      </c>
      <c r="R1446" s="56"/>
    </row>
    <row r="1447" spans="1:18" s="53" customFormat="1" ht="12" customHeight="1" x14ac:dyDescent="0.15">
      <c r="A1447" s="76" t="s">
        <v>2344</v>
      </c>
      <c r="B1447" s="53" t="s">
        <v>2345</v>
      </c>
      <c r="C1447" s="54">
        <v>250</v>
      </c>
      <c r="H1447" s="53" t="s">
        <v>710</v>
      </c>
      <c r="N1447" s="53" t="s">
        <v>101</v>
      </c>
      <c r="O1447" s="53" t="s">
        <v>758</v>
      </c>
      <c r="P1447" s="53" t="s">
        <v>758</v>
      </c>
      <c r="Q1447" s="63" t="s">
        <v>759</v>
      </c>
      <c r="R1447" s="56"/>
    </row>
    <row r="1448" spans="1:18" s="53" customFormat="1" ht="12" customHeight="1" x14ac:dyDescent="0.15">
      <c r="A1448" s="76" t="s">
        <v>2346</v>
      </c>
      <c r="B1448" s="53" t="s">
        <v>2347</v>
      </c>
      <c r="C1448" s="54">
        <v>250</v>
      </c>
      <c r="H1448" s="53" t="s">
        <v>710</v>
      </c>
      <c r="N1448" s="53" t="s">
        <v>101</v>
      </c>
      <c r="O1448" s="53" t="s">
        <v>758</v>
      </c>
      <c r="P1448" s="53" t="s">
        <v>758</v>
      </c>
      <c r="Q1448" s="63" t="s">
        <v>759</v>
      </c>
      <c r="R1448" s="56"/>
    </row>
    <row r="1449" spans="1:18" s="53" customFormat="1" ht="12" customHeight="1" x14ac:dyDescent="0.15">
      <c r="A1449" s="76" t="s">
        <v>2348</v>
      </c>
      <c r="B1449" s="53" t="s">
        <v>2349</v>
      </c>
      <c r="C1449" s="54">
        <v>250</v>
      </c>
      <c r="D1449" s="57"/>
      <c r="E1449" s="57"/>
      <c r="H1449" s="57" t="s">
        <v>827</v>
      </c>
      <c r="I1449" s="57"/>
      <c r="J1449" s="57"/>
      <c r="K1449" s="57"/>
      <c r="L1449" s="57"/>
      <c r="M1449" s="57"/>
      <c r="N1449" s="53" t="s">
        <v>101</v>
      </c>
      <c r="O1449" s="53" t="s">
        <v>758</v>
      </c>
      <c r="P1449" s="57" t="s">
        <v>758</v>
      </c>
      <c r="Q1449" s="63" t="s">
        <v>759</v>
      </c>
      <c r="R1449" s="56"/>
    </row>
    <row r="1450" spans="1:18" s="53" customFormat="1" ht="12" customHeight="1" x14ac:dyDescent="0.15">
      <c r="A1450" s="76" t="s">
        <v>2350</v>
      </c>
      <c r="B1450" s="53" t="s">
        <v>2351</v>
      </c>
      <c r="C1450" s="54">
        <v>250</v>
      </c>
      <c r="D1450" s="57"/>
      <c r="E1450" s="57"/>
      <c r="H1450" s="57" t="s">
        <v>725</v>
      </c>
      <c r="I1450" s="57"/>
      <c r="J1450" s="57"/>
      <c r="K1450" s="57"/>
      <c r="L1450" s="57"/>
      <c r="M1450" s="57"/>
      <c r="N1450" s="53" t="s">
        <v>101</v>
      </c>
      <c r="O1450" s="53" t="s">
        <v>758</v>
      </c>
      <c r="P1450" s="57" t="s">
        <v>758</v>
      </c>
      <c r="Q1450" s="63" t="s">
        <v>759</v>
      </c>
      <c r="R1450" s="56"/>
    </row>
    <row r="1451" spans="1:18" s="53" customFormat="1" ht="12" customHeight="1" x14ac:dyDescent="0.15">
      <c r="A1451" s="76" t="s">
        <v>2352</v>
      </c>
      <c r="B1451" s="53" t="s">
        <v>2353</v>
      </c>
      <c r="C1451" s="54">
        <v>250</v>
      </c>
      <c r="H1451" s="53" t="s">
        <v>724</v>
      </c>
      <c r="N1451" s="53" t="s">
        <v>101</v>
      </c>
      <c r="O1451" s="53" t="s">
        <v>758</v>
      </c>
      <c r="P1451" s="53" t="s">
        <v>758</v>
      </c>
      <c r="Q1451" s="63" t="s">
        <v>759</v>
      </c>
      <c r="R1451" s="56"/>
    </row>
    <row r="1452" spans="1:18" s="53" customFormat="1" ht="12" customHeight="1" x14ac:dyDescent="0.15">
      <c r="A1452" s="76" t="s">
        <v>2354</v>
      </c>
      <c r="B1452" s="53" t="s">
        <v>2355</v>
      </c>
      <c r="C1452" s="54">
        <v>250</v>
      </c>
      <c r="H1452" s="53" t="s">
        <v>835</v>
      </c>
      <c r="I1452" s="53" t="s">
        <v>820</v>
      </c>
      <c r="N1452" s="53" t="s">
        <v>101</v>
      </c>
      <c r="O1452" s="53" t="s">
        <v>758</v>
      </c>
      <c r="P1452" s="53" t="s">
        <v>758</v>
      </c>
      <c r="Q1452" s="63" t="s">
        <v>759</v>
      </c>
      <c r="R1452" s="56"/>
    </row>
    <row r="1453" spans="1:18" s="53" customFormat="1" ht="12" customHeight="1" x14ac:dyDescent="0.15">
      <c r="A1453" s="76" t="s">
        <v>2356</v>
      </c>
      <c r="B1453" s="53" t="s">
        <v>2357</v>
      </c>
      <c r="C1453" s="54">
        <v>250</v>
      </c>
      <c r="H1453" s="53" t="s">
        <v>710</v>
      </c>
      <c r="N1453" s="53" t="s">
        <v>101</v>
      </c>
      <c r="O1453" s="53" t="s">
        <v>758</v>
      </c>
      <c r="P1453" s="53" t="s">
        <v>758</v>
      </c>
      <c r="Q1453" s="63" t="s">
        <v>759</v>
      </c>
      <c r="R1453" s="56"/>
    </row>
    <row r="1454" spans="1:18" s="53" customFormat="1" ht="12" customHeight="1" x14ac:dyDescent="0.15">
      <c r="A1454" s="76" t="s">
        <v>2358</v>
      </c>
      <c r="B1454" s="53" t="s">
        <v>2359</v>
      </c>
      <c r="C1454" s="54">
        <v>250</v>
      </c>
      <c r="H1454" s="53" t="s">
        <v>710</v>
      </c>
      <c r="N1454" s="53" t="s">
        <v>101</v>
      </c>
      <c r="O1454" s="53" t="s">
        <v>758</v>
      </c>
      <c r="P1454" s="53" t="s">
        <v>758</v>
      </c>
      <c r="Q1454" s="63" t="s">
        <v>759</v>
      </c>
      <c r="R1454" s="56"/>
    </row>
    <row r="1455" spans="1:18" s="53" customFormat="1" ht="12" customHeight="1" x14ac:dyDescent="0.15">
      <c r="A1455" s="76" t="s">
        <v>2360</v>
      </c>
      <c r="B1455" s="53" t="s">
        <v>2361</v>
      </c>
      <c r="C1455" s="54">
        <v>250</v>
      </c>
      <c r="H1455" s="53" t="s">
        <v>710</v>
      </c>
      <c r="N1455" s="53" t="s">
        <v>101</v>
      </c>
      <c r="O1455" s="53" t="s">
        <v>758</v>
      </c>
      <c r="P1455" s="53" t="s">
        <v>758</v>
      </c>
      <c r="Q1455" s="63" t="s">
        <v>759</v>
      </c>
      <c r="R1455" s="56"/>
    </row>
    <row r="1456" spans="1:18" s="53" customFormat="1" ht="12" customHeight="1" x14ac:dyDescent="0.15">
      <c r="A1456" s="76" t="s">
        <v>2362</v>
      </c>
      <c r="B1456" s="53" t="s">
        <v>2363</v>
      </c>
      <c r="C1456" s="54">
        <v>250</v>
      </c>
      <c r="H1456" s="53" t="s">
        <v>710</v>
      </c>
      <c r="N1456" s="53" t="s">
        <v>101</v>
      </c>
      <c r="O1456" s="53" t="s">
        <v>758</v>
      </c>
      <c r="P1456" s="53" t="s">
        <v>758</v>
      </c>
      <c r="Q1456" s="63" t="s">
        <v>759</v>
      </c>
      <c r="R1456" s="56"/>
    </row>
    <row r="1457" spans="1:18" s="53" customFormat="1" ht="12" customHeight="1" x14ac:dyDescent="0.15">
      <c r="A1457" s="76" t="s">
        <v>2364</v>
      </c>
      <c r="B1457" s="53" t="s">
        <v>2365</v>
      </c>
      <c r="C1457" s="54">
        <v>250</v>
      </c>
      <c r="H1457" s="53" t="s">
        <v>710</v>
      </c>
      <c r="N1457" s="53" t="s">
        <v>101</v>
      </c>
      <c r="O1457" s="53" t="s">
        <v>758</v>
      </c>
      <c r="P1457" s="53" t="s">
        <v>758</v>
      </c>
      <c r="Q1457" s="63" t="s">
        <v>759</v>
      </c>
      <c r="R1457" s="56"/>
    </row>
    <row r="1458" spans="1:18" s="53" customFormat="1" ht="12" customHeight="1" x14ac:dyDescent="0.15">
      <c r="A1458" s="76" t="s">
        <v>2366</v>
      </c>
      <c r="B1458" s="53" t="s">
        <v>2367</v>
      </c>
      <c r="C1458" s="54">
        <v>250</v>
      </c>
      <c r="H1458" s="53" t="s">
        <v>710</v>
      </c>
      <c r="N1458" s="53" t="s">
        <v>101</v>
      </c>
      <c r="O1458" s="53" t="s">
        <v>758</v>
      </c>
      <c r="P1458" s="53" t="s">
        <v>758</v>
      </c>
      <c r="Q1458" s="63" t="s">
        <v>759</v>
      </c>
      <c r="R1458" s="56"/>
    </row>
    <row r="1459" spans="1:18" s="53" customFormat="1" ht="12" customHeight="1" x14ac:dyDescent="0.15">
      <c r="A1459" s="76" t="s">
        <v>2368</v>
      </c>
      <c r="B1459" s="53" t="s">
        <v>2369</v>
      </c>
      <c r="C1459" s="54">
        <v>250</v>
      </c>
      <c r="H1459" s="53" t="s">
        <v>710</v>
      </c>
      <c r="N1459" s="53" t="s">
        <v>101</v>
      </c>
      <c r="O1459" s="53" t="s">
        <v>758</v>
      </c>
      <c r="P1459" s="53" t="s">
        <v>758</v>
      </c>
      <c r="Q1459" s="63" t="s">
        <v>759</v>
      </c>
      <c r="R1459" s="56"/>
    </row>
    <row r="1460" spans="1:18" s="53" customFormat="1" ht="12" customHeight="1" x14ac:dyDescent="0.15">
      <c r="A1460" s="76" t="s">
        <v>2370</v>
      </c>
      <c r="B1460" s="53" t="s">
        <v>2371</v>
      </c>
      <c r="C1460" s="54">
        <v>250</v>
      </c>
      <c r="H1460" s="53" t="s">
        <v>710</v>
      </c>
      <c r="N1460" s="53" t="s">
        <v>101</v>
      </c>
      <c r="O1460" s="53" t="s">
        <v>758</v>
      </c>
      <c r="P1460" s="53" t="s">
        <v>758</v>
      </c>
      <c r="Q1460" s="63" t="s">
        <v>759</v>
      </c>
      <c r="R1460" s="56"/>
    </row>
    <row r="1461" spans="1:18" s="53" customFormat="1" ht="12" customHeight="1" x14ac:dyDescent="0.15">
      <c r="A1461" s="76" t="s">
        <v>2372</v>
      </c>
      <c r="B1461" s="53" t="s">
        <v>2373</v>
      </c>
      <c r="C1461" s="54">
        <v>250</v>
      </c>
      <c r="H1461" s="53" t="s">
        <v>710</v>
      </c>
      <c r="N1461" s="53" t="s">
        <v>101</v>
      </c>
      <c r="O1461" s="53" t="s">
        <v>758</v>
      </c>
      <c r="P1461" s="53" t="s">
        <v>758</v>
      </c>
      <c r="Q1461" s="63" t="s">
        <v>759</v>
      </c>
      <c r="R1461" s="56"/>
    </row>
    <row r="1462" spans="1:18" s="53" customFormat="1" ht="12" customHeight="1" x14ac:dyDescent="0.15">
      <c r="A1462" s="76" t="s">
        <v>2374</v>
      </c>
      <c r="B1462" s="53" t="s">
        <v>2375</v>
      </c>
      <c r="C1462" s="54">
        <v>250</v>
      </c>
      <c r="H1462" s="53" t="s">
        <v>710</v>
      </c>
      <c r="N1462" s="53" t="s">
        <v>101</v>
      </c>
      <c r="O1462" s="53" t="s">
        <v>758</v>
      </c>
      <c r="P1462" s="53" t="s">
        <v>758</v>
      </c>
      <c r="Q1462" s="63" t="s">
        <v>759</v>
      </c>
      <c r="R1462" s="56"/>
    </row>
    <row r="1463" spans="1:18" s="53" customFormat="1" ht="12" customHeight="1" x14ac:dyDescent="0.15">
      <c r="A1463" s="76" t="s">
        <v>2376</v>
      </c>
      <c r="B1463" s="53" t="s">
        <v>2377</v>
      </c>
      <c r="C1463" s="54">
        <v>250</v>
      </c>
      <c r="H1463" s="53" t="s">
        <v>710</v>
      </c>
      <c r="N1463" s="53" t="s">
        <v>101</v>
      </c>
      <c r="O1463" s="53" t="s">
        <v>758</v>
      </c>
      <c r="P1463" s="53" t="s">
        <v>758</v>
      </c>
      <c r="Q1463" s="63" t="s">
        <v>759</v>
      </c>
      <c r="R1463" s="56"/>
    </row>
    <row r="1464" spans="1:18" s="53" customFormat="1" ht="12" customHeight="1" x14ac:dyDescent="0.15">
      <c r="A1464" s="76" t="s">
        <v>2378</v>
      </c>
      <c r="B1464" s="53" t="s">
        <v>2379</v>
      </c>
      <c r="C1464" s="54">
        <v>250</v>
      </c>
      <c r="H1464" s="53" t="s">
        <v>710</v>
      </c>
      <c r="N1464" s="53" t="s">
        <v>101</v>
      </c>
      <c r="O1464" s="53" t="s">
        <v>758</v>
      </c>
      <c r="P1464" s="53" t="s">
        <v>758</v>
      </c>
      <c r="Q1464" s="63" t="s">
        <v>759</v>
      </c>
      <c r="R1464" s="56"/>
    </row>
    <row r="1465" spans="1:18" s="53" customFormat="1" ht="12" customHeight="1" x14ac:dyDescent="0.15">
      <c r="A1465" s="76" t="s">
        <v>2380</v>
      </c>
      <c r="B1465" s="53" t="s">
        <v>2381</v>
      </c>
      <c r="C1465" s="54">
        <v>250</v>
      </c>
      <c r="H1465" s="53" t="s">
        <v>710</v>
      </c>
      <c r="N1465" s="53" t="s">
        <v>101</v>
      </c>
      <c r="O1465" s="53" t="s">
        <v>758</v>
      </c>
      <c r="P1465" s="53" t="s">
        <v>758</v>
      </c>
      <c r="Q1465" s="63" t="s">
        <v>759</v>
      </c>
      <c r="R1465" s="56"/>
    </row>
    <row r="1466" spans="1:18" s="53" customFormat="1" ht="12" customHeight="1" x14ac:dyDescent="0.15">
      <c r="A1466" s="76" t="s">
        <v>2382</v>
      </c>
      <c r="B1466" s="53" t="s">
        <v>2383</v>
      </c>
      <c r="C1466" s="54">
        <v>250</v>
      </c>
      <c r="H1466" s="53" t="s">
        <v>710</v>
      </c>
      <c r="N1466" s="53" t="s">
        <v>101</v>
      </c>
      <c r="O1466" s="53" t="s">
        <v>758</v>
      </c>
      <c r="P1466" s="53" t="s">
        <v>758</v>
      </c>
      <c r="Q1466" s="63" t="s">
        <v>759</v>
      </c>
      <c r="R1466" s="56"/>
    </row>
    <row r="1467" spans="1:18" s="53" customFormat="1" ht="12" customHeight="1" x14ac:dyDescent="0.15">
      <c r="A1467" s="76" t="s">
        <v>2384</v>
      </c>
      <c r="B1467" s="53" t="s">
        <v>2385</v>
      </c>
      <c r="C1467" s="54">
        <v>250</v>
      </c>
      <c r="H1467" s="53" t="s">
        <v>710</v>
      </c>
      <c r="N1467" s="53" t="s">
        <v>101</v>
      </c>
      <c r="O1467" s="53" t="s">
        <v>758</v>
      </c>
      <c r="P1467" s="53" t="s">
        <v>758</v>
      </c>
      <c r="Q1467" s="63" t="s">
        <v>759</v>
      </c>
      <c r="R1467" s="56"/>
    </row>
    <row r="1468" spans="1:18" s="53" customFormat="1" ht="12" customHeight="1" x14ac:dyDescent="0.15">
      <c r="A1468" s="76" t="s">
        <v>2386</v>
      </c>
      <c r="B1468" s="53" t="s">
        <v>2387</v>
      </c>
      <c r="C1468" s="54">
        <v>250</v>
      </c>
      <c r="H1468" s="53" t="s">
        <v>710</v>
      </c>
      <c r="N1468" s="53" t="s">
        <v>101</v>
      </c>
      <c r="O1468" s="53" t="s">
        <v>758</v>
      </c>
      <c r="P1468" s="53" t="s">
        <v>758</v>
      </c>
      <c r="Q1468" s="63" t="s">
        <v>759</v>
      </c>
      <c r="R1468" s="56"/>
    </row>
    <row r="1469" spans="1:18" s="53" customFormat="1" ht="12" customHeight="1" x14ac:dyDescent="0.15">
      <c r="A1469" s="76" t="s">
        <v>2388</v>
      </c>
      <c r="B1469" s="53" t="s">
        <v>2389</v>
      </c>
      <c r="C1469" s="54">
        <v>250</v>
      </c>
      <c r="H1469" s="53" t="s">
        <v>710</v>
      </c>
      <c r="N1469" s="53" t="s">
        <v>101</v>
      </c>
      <c r="O1469" s="53" t="s">
        <v>758</v>
      </c>
      <c r="P1469" s="53" t="s">
        <v>758</v>
      </c>
      <c r="Q1469" s="63" t="s">
        <v>759</v>
      </c>
      <c r="R1469" s="56"/>
    </row>
    <row r="1470" spans="1:18" s="53" customFormat="1" ht="12" customHeight="1" x14ac:dyDescent="0.15">
      <c r="A1470" s="76" t="s">
        <v>2390</v>
      </c>
      <c r="B1470" s="53" t="s">
        <v>2391</v>
      </c>
      <c r="C1470" s="54">
        <v>250</v>
      </c>
      <c r="H1470" s="53" t="s">
        <v>710</v>
      </c>
      <c r="N1470" s="53" t="s">
        <v>101</v>
      </c>
      <c r="O1470" s="53" t="s">
        <v>758</v>
      </c>
      <c r="P1470" s="53" t="s">
        <v>758</v>
      </c>
      <c r="Q1470" s="63" t="s">
        <v>759</v>
      </c>
      <c r="R1470" s="56"/>
    </row>
    <row r="1471" spans="1:18" s="53" customFormat="1" ht="12" customHeight="1" x14ac:dyDescent="0.15">
      <c r="A1471" s="76" t="s">
        <v>2392</v>
      </c>
      <c r="B1471" s="53" t="s">
        <v>2393</v>
      </c>
      <c r="C1471" s="54">
        <v>250</v>
      </c>
      <c r="H1471" s="53" t="s">
        <v>710</v>
      </c>
      <c r="N1471" s="53" t="s">
        <v>101</v>
      </c>
      <c r="O1471" s="53" t="s">
        <v>758</v>
      </c>
      <c r="P1471" s="53" t="s">
        <v>758</v>
      </c>
      <c r="Q1471" s="63" t="s">
        <v>759</v>
      </c>
      <c r="R1471" s="56"/>
    </row>
    <row r="1472" spans="1:18" s="53" customFormat="1" ht="12" customHeight="1" x14ac:dyDescent="0.15">
      <c r="A1472" s="76" t="s">
        <v>2394</v>
      </c>
      <c r="B1472" s="53" t="s">
        <v>2395</v>
      </c>
      <c r="C1472" s="54">
        <v>250</v>
      </c>
      <c r="H1472" s="53" t="s">
        <v>710</v>
      </c>
      <c r="N1472" s="53" t="s">
        <v>101</v>
      </c>
      <c r="O1472" s="53" t="s">
        <v>758</v>
      </c>
      <c r="P1472" s="53" t="s">
        <v>758</v>
      </c>
      <c r="Q1472" s="63" t="s">
        <v>759</v>
      </c>
      <c r="R1472" s="56"/>
    </row>
    <row r="1473" spans="1:18" s="53" customFormat="1" ht="12" customHeight="1" x14ac:dyDescent="0.15">
      <c r="A1473" s="76" t="s">
        <v>2396</v>
      </c>
      <c r="B1473" s="53" t="s">
        <v>2397</v>
      </c>
      <c r="C1473" s="54">
        <v>250</v>
      </c>
      <c r="H1473" s="53" t="s">
        <v>710</v>
      </c>
      <c r="N1473" s="53" t="s">
        <v>101</v>
      </c>
      <c r="O1473" s="53" t="s">
        <v>758</v>
      </c>
      <c r="P1473" s="53" t="s">
        <v>758</v>
      </c>
      <c r="Q1473" s="63" t="s">
        <v>759</v>
      </c>
      <c r="R1473" s="56"/>
    </row>
    <row r="1474" spans="1:18" s="53" customFormat="1" ht="12" customHeight="1" x14ac:dyDescent="0.15">
      <c r="A1474" s="76" t="s">
        <v>2398</v>
      </c>
      <c r="B1474" s="53" t="s">
        <v>2399</v>
      </c>
      <c r="C1474" s="54">
        <v>250</v>
      </c>
      <c r="H1474" s="53" t="s">
        <v>710</v>
      </c>
      <c r="N1474" s="53" t="s">
        <v>101</v>
      </c>
      <c r="O1474" s="53" t="s">
        <v>758</v>
      </c>
      <c r="P1474" s="53" t="s">
        <v>758</v>
      </c>
      <c r="Q1474" s="63" t="s">
        <v>759</v>
      </c>
      <c r="R1474" s="56"/>
    </row>
    <row r="1475" spans="1:18" s="53" customFormat="1" ht="12" customHeight="1" x14ac:dyDescent="0.15">
      <c r="A1475" s="76" t="s">
        <v>2400</v>
      </c>
      <c r="B1475" s="53" t="s">
        <v>2401</v>
      </c>
      <c r="C1475" s="54">
        <v>250</v>
      </c>
      <c r="H1475" s="53" t="s">
        <v>710</v>
      </c>
      <c r="N1475" s="53" t="s">
        <v>101</v>
      </c>
      <c r="O1475" s="53" t="s">
        <v>758</v>
      </c>
      <c r="P1475" s="53" t="s">
        <v>758</v>
      </c>
      <c r="Q1475" s="63" t="s">
        <v>759</v>
      </c>
      <c r="R1475" s="56"/>
    </row>
    <row r="1476" spans="1:18" s="53" customFormat="1" ht="12" customHeight="1" x14ac:dyDescent="0.15">
      <c r="A1476" s="76" t="s">
        <v>2402</v>
      </c>
      <c r="B1476" s="53" t="s">
        <v>2403</v>
      </c>
      <c r="C1476" s="54">
        <v>250</v>
      </c>
      <c r="H1476" s="53" t="s">
        <v>710</v>
      </c>
      <c r="N1476" s="53" t="s">
        <v>101</v>
      </c>
      <c r="O1476" s="53" t="s">
        <v>758</v>
      </c>
      <c r="P1476" s="53" t="s">
        <v>758</v>
      </c>
      <c r="Q1476" s="63" t="s">
        <v>759</v>
      </c>
      <c r="R1476" s="56"/>
    </row>
    <row r="1477" spans="1:18" s="53" customFormat="1" ht="12" customHeight="1" x14ac:dyDescent="0.15">
      <c r="A1477" s="76">
        <v>2460901</v>
      </c>
      <c r="B1477" s="53" t="s">
        <v>2404</v>
      </c>
      <c r="C1477" s="54">
        <v>250</v>
      </c>
      <c r="H1477" s="53" t="s">
        <v>710</v>
      </c>
      <c r="N1477" s="53" t="s">
        <v>101</v>
      </c>
      <c r="O1477" s="53" t="s">
        <v>758</v>
      </c>
      <c r="P1477" s="53" t="s">
        <v>758</v>
      </c>
      <c r="Q1477" s="63" t="s">
        <v>759</v>
      </c>
      <c r="R1477" s="56"/>
    </row>
    <row r="1478" spans="1:18" s="53" customFormat="1" ht="12" customHeight="1" x14ac:dyDescent="0.15">
      <c r="A1478" s="76" t="s">
        <v>2405</v>
      </c>
      <c r="B1478" s="53" t="s">
        <v>2406</v>
      </c>
      <c r="C1478" s="54">
        <v>250</v>
      </c>
      <c r="H1478" s="53" t="s">
        <v>710</v>
      </c>
      <c r="N1478" s="53" t="s">
        <v>101</v>
      </c>
      <c r="O1478" s="53" t="s">
        <v>758</v>
      </c>
      <c r="P1478" s="53" t="s">
        <v>758</v>
      </c>
      <c r="Q1478" s="63" t="s">
        <v>759</v>
      </c>
      <c r="R1478" s="56"/>
    </row>
    <row r="1479" spans="1:18" s="53" customFormat="1" ht="12" customHeight="1" x14ac:dyDescent="0.15">
      <c r="A1479" s="76" t="s">
        <v>2407</v>
      </c>
      <c r="B1479" s="53" t="s">
        <v>2408</v>
      </c>
      <c r="C1479" s="54">
        <v>150</v>
      </c>
      <c r="H1479" s="53" t="s">
        <v>710</v>
      </c>
      <c r="N1479" s="53" t="s">
        <v>101</v>
      </c>
      <c r="O1479" s="53" t="s">
        <v>758</v>
      </c>
      <c r="P1479" s="53" t="s">
        <v>758</v>
      </c>
      <c r="Q1479" s="63" t="s">
        <v>759</v>
      </c>
      <c r="R1479" s="56"/>
    </row>
    <row r="1480" spans="1:18" s="53" customFormat="1" ht="12" customHeight="1" x14ac:dyDescent="0.15">
      <c r="A1480" s="76" t="s">
        <v>2409</v>
      </c>
      <c r="B1480" s="53" t="s">
        <v>2410</v>
      </c>
      <c r="C1480" s="54">
        <v>250</v>
      </c>
      <c r="H1480" s="53" t="s">
        <v>802</v>
      </c>
      <c r="N1480" s="53" t="s">
        <v>101</v>
      </c>
      <c r="O1480" s="53" t="s">
        <v>758</v>
      </c>
      <c r="P1480" s="53" t="s">
        <v>758</v>
      </c>
      <c r="Q1480" s="63" t="s">
        <v>759</v>
      </c>
      <c r="R1480" s="56"/>
    </row>
    <row r="1481" spans="1:18" s="53" customFormat="1" ht="12" customHeight="1" x14ac:dyDescent="0.25">
      <c r="A1481" s="149">
        <v>113040</v>
      </c>
      <c r="B1481" s="53" t="s">
        <v>2411</v>
      </c>
      <c r="C1481" s="54">
        <v>3000</v>
      </c>
      <c r="D1481" s="54" t="s">
        <v>678</v>
      </c>
      <c r="E1481" s="77"/>
      <c r="F1481" s="77"/>
      <c r="G1481" s="77"/>
      <c r="H1481" s="53" t="s">
        <v>710</v>
      </c>
      <c r="I1481" s="77"/>
      <c r="J1481" s="77"/>
      <c r="K1481" s="77"/>
      <c r="L1481" s="77"/>
      <c r="M1481" s="77"/>
      <c r="N1481" s="53" t="s">
        <v>101</v>
      </c>
      <c r="O1481" s="53" t="s">
        <v>758</v>
      </c>
      <c r="P1481" s="53" t="s">
        <v>758</v>
      </c>
      <c r="Q1481" s="63" t="s">
        <v>681</v>
      </c>
      <c r="R1481" s="56"/>
    </row>
    <row r="1482" spans="1:18" s="53" customFormat="1" ht="12" customHeight="1" x14ac:dyDescent="0.25">
      <c r="A1482" s="149">
        <v>115503</v>
      </c>
      <c r="B1482" s="53" t="s">
        <v>2412</v>
      </c>
      <c r="C1482" s="54">
        <v>650</v>
      </c>
      <c r="D1482" s="54" t="s">
        <v>678</v>
      </c>
      <c r="E1482" s="77"/>
      <c r="F1482" s="77"/>
      <c r="G1482" s="77"/>
      <c r="H1482" s="53" t="s">
        <v>710</v>
      </c>
      <c r="I1482" s="77"/>
      <c r="J1482" s="77"/>
      <c r="K1482" s="77"/>
      <c r="L1482" s="77"/>
      <c r="M1482" s="77"/>
      <c r="N1482" s="53" t="s">
        <v>101</v>
      </c>
      <c r="O1482" s="53" t="s">
        <v>758</v>
      </c>
      <c r="P1482" s="53" t="s">
        <v>758</v>
      </c>
      <c r="Q1482" s="63" t="s">
        <v>681</v>
      </c>
      <c r="R1482" s="56"/>
    </row>
    <row r="1483" spans="1:18" s="53" customFormat="1" ht="12" customHeight="1" x14ac:dyDescent="0.25">
      <c r="A1483" s="149">
        <v>115907.05</v>
      </c>
      <c r="B1483" s="53" t="s">
        <v>2413</v>
      </c>
      <c r="C1483" s="54">
        <v>1000</v>
      </c>
      <c r="D1483" s="54" t="s">
        <v>678</v>
      </c>
      <c r="E1483" s="77"/>
      <c r="F1483" s="77"/>
      <c r="G1483" s="77"/>
      <c r="H1483" s="53" t="s">
        <v>710</v>
      </c>
      <c r="I1483" s="77"/>
      <c r="J1483" s="77"/>
      <c r="K1483" s="77"/>
      <c r="L1483" s="77"/>
      <c r="M1483" s="77"/>
      <c r="N1483" s="53" t="s">
        <v>101</v>
      </c>
      <c r="O1483" s="53" t="s">
        <v>758</v>
      </c>
      <c r="P1483" s="53" t="s">
        <v>758</v>
      </c>
      <c r="Q1483" s="63" t="s">
        <v>681</v>
      </c>
      <c r="R1483" s="56"/>
    </row>
    <row r="1484" spans="1:18" s="53" customFormat="1" ht="12" customHeight="1" x14ac:dyDescent="0.25">
      <c r="A1484" s="149">
        <v>115907.109</v>
      </c>
      <c r="B1484" s="53" t="s">
        <v>2414</v>
      </c>
      <c r="C1484" s="54">
        <v>1000</v>
      </c>
      <c r="D1484" s="54" t="s">
        <v>678</v>
      </c>
      <c r="E1484" s="77"/>
      <c r="F1484" s="77"/>
      <c r="G1484" s="77"/>
      <c r="H1484" s="53" t="s">
        <v>710</v>
      </c>
      <c r="I1484" s="77"/>
      <c r="J1484" s="77"/>
      <c r="K1484" s="77"/>
      <c r="L1484" s="77"/>
      <c r="M1484" s="77"/>
      <c r="N1484" s="53" t="s">
        <v>101</v>
      </c>
      <c r="O1484" s="53" t="s">
        <v>758</v>
      </c>
      <c r="P1484" s="53" t="s">
        <v>758</v>
      </c>
      <c r="Q1484" s="63" t="s">
        <v>681</v>
      </c>
      <c r="R1484" s="56"/>
    </row>
    <row r="1485" spans="1:18" s="53" customFormat="1" ht="12" customHeight="1" x14ac:dyDescent="0.25">
      <c r="A1485" s="149">
        <v>115907.11</v>
      </c>
      <c r="B1485" s="53" t="s">
        <v>2415</v>
      </c>
      <c r="C1485" s="54">
        <v>1000</v>
      </c>
      <c r="D1485" s="54" t="s">
        <v>678</v>
      </c>
      <c r="E1485" s="77"/>
      <c r="F1485" s="77"/>
      <c r="G1485" s="77"/>
      <c r="H1485" s="53" t="s">
        <v>710</v>
      </c>
      <c r="I1485" s="77"/>
      <c r="J1485" s="77"/>
      <c r="K1485" s="77"/>
      <c r="L1485" s="77"/>
      <c r="M1485" s="77"/>
      <c r="N1485" s="53" t="s">
        <v>101</v>
      </c>
      <c r="O1485" s="53" t="s">
        <v>758</v>
      </c>
      <c r="P1485" s="53" t="s">
        <v>758</v>
      </c>
      <c r="Q1485" s="63" t="s">
        <v>681</v>
      </c>
      <c r="R1485" s="56"/>
    </row>
    <row r="1486" spans="1:18" s="53" customFormat="1" ht="12" customHeight="1" x14ac:dyDescent="0.25">
      <c r="A1486" s="149">
        <v>115908.18</v>
      </c>
      <c r="B1486" s="53" t="s">
        <v>2416</v>
      </c>
      <c r="C1486" s="54">
        <v>1500</v>
      </c>
      <c r="D1486" s="54" t="s">
        <v>678</v>
      </c>
      <c r="E1486" s="77"/>
      <c r="F1486" s="77"/>
      <c r="G1486" s="77"/>
      <c r="H1486" s="53" t="s">
        <v>710</v>
      </c>
      <c r="I1486" s="77"/>
      <c r="J1486" s="77"/>
      <c r="K1486" s="77"/>
      <c r="L1486" s="77"/>
      <c r="M1486" s="77"/>
      <c r="N1486" s="53" t="s">
        <v>101</v>
      </c>
      <c r="O1486" s="53" t="s">
        <v>758</v>
      </c>
      <c r="P1486" s="53" t="s">
        <v>758</v>
      </c>
      <c r="Q1486" s="63" t="s">
        <v>681</v>
      </c>
      <c r="R1486" s="56"/>
    </row>
    <row r="1487" spans="1:18" s="53" customFormat="1" ht="12" customHeight="1" x14ac:dyDescent="0.25">
      <c r="A1487" s="149">
        <v>115908.19</v>
      </c>
      <c r="B1487" s="53" t="s">
        <v>2417</v>
      </c>
      <c r="C1487" s="54">
        <v>1500</v>
      </c>
      <c r="D1487" s="54" t="s">
        <v>678</v>
      </c>
      <c r="E1487" s="77"/>
      <c r="F1487" s="77"/>
      <c r="G1487" s="77"/>
      <c r="H1487" s="53" t="s">
        <v>710</v>
      </c>
      <c r="I1487" s="77"/>
      <c r="J1487" s="77"/>
      <c r="K1487" s="77"/>
      <c r="L1487" s="77"/>
      <c r="M1487" s="77"/>
      <c r="N1487" s="53" t="s">
        <v>101</v>
      </c>
      <c r="O1487" s="53" t="s">
        <v>758</v>
      </c>
      <c r="P1487" s="53" t="s">
        <v>758</v>
      </c>
      <c r="Q1487" s="63" t="s">
        <v>681</v>
      </c>
      <c r="R1487" s="56"/>
    </row>
    <row r="1488" spans="1:18" s="53" customFormat="1" ht="12" customHeight="1" x14ac:dyDescent="0.25">
      <c r="A1488" s="149">
        <v>115927</v>
      </c>
      <c r="B1488" s="53" t="s">
        <v>2418</v>
      </c>
      <c r="C1488" s="54">
        <v>3000</v>
      </c>
      <c r="D1488" s="54" t="s">
        <v>678</v>
      </c>
      <c r="E1488" s="77"/>
      <c r="F1488" s="77"/>
      <c r="G1488" s="77"/>
      <c r="H1488" s="53" t="s">
        <v>710</v>
      </c>
      <c r="I1488" s="77"/>
      <c r="J1488" s="77"/>
      <c r="K1488" s="77"/>
      <c r="L1488" s="77"/>
      <c r="M1488" s="77"/>
      <c r="N1488" s="53" t="s">
        <v>101</v>
      </c>
      <c r="O1488" s="53" t="s">
        <v>758</v>
      </c>
      <c r="P1488" s="53" t="s">
        <v>758</v>
      </c>
      <c r="Q1488" s="63" t="s">
        <v>681</v>
      </c>
      <c r="R1488" s="56"/>
    </row>
    <row r="1489" spans="1:18" s="53" customFormat="1" ht="12" customHeight="1" x14ac:dyDescent="0.25">
      <c r="A1489" s="149">
        <v>119110</v>
      </c>
      <c r="B1489" s="53" t="s">
        <v>2419</v>
      </c>
      <c r="C1489" s="54">
        <v>1800</v>
      </c>
      <c r="D1489" s="54" t="s">
        <v>678</v>
      </c>
      <c r="E1489" s="77"/>
      <c r="F1489" s="77"/>
      <c r="G1489" s="77"/>
      <c r="H1489" s="53" t="s">
        <v>710</v>
      </c>
      <c r="I1489" s="77"/>
      <c r="J1489" s="77"/>
      <c r="K1489" s="77"/>
      <c r="L1489" s="77"/>
      <c r="M1489" s="77"/>
      <c r="N1489" s="53" t="s">
        <v>101</v>
      </c>
      <c r="O1489" s="53" t="s">
        <v>758</v>
      </c>
      <c r="P1489" s="53" t="s">
        <v>758</v>
      </c>
      <c r="Q1489" s="63" t="s">
        <v>681</v>
      </c>
      <c r="R1489" s="56"/>
    </row>
    <row r="1490" spans="1:18" s="53" customFormat="1" ht="12" customHeight="1" x14ac:dyDescent="0.25">
      <c r="A1490" s="149">
        <v>119860</v>
      </c>
      <c r="B1490" s="53" t="s">
        <v>2420</v>
      </c>
      <c r="C1490" s="54">
        <v>250</v>
      </c>
      <c r="D1490" s="54" t="s">
        <v>678</v>
      </c>
      <c r="E1490" s="77"/>
      <c r="F1490" s="77"/>
      <c r="G1490" s="77"/>
      <c r="H1490" s="53" t="s">
        <v>734</v>
      </c>
      <c r="I1490" s="77"/>
      <c r="J1490" s="77"/>
      <c r="K1490" s="77"/>
      <c r="L1490" s="77"/>
      <c r="M1490" s="77"/>
      <c r="N1490" s="53" t="s">
        <v>101</v>
      </c>
      <c r="O1490" s="53" t="s">
        <v>758</v>
      </c>
      <c r="P1490" s="53" t="s">
        <v>758</v>
      </c>
      <c r="Q1490" s="63" t="s">
        <v>681</v>
      </c>
      <c r="R1490" s="56"/>
    </row>
    <row r="1491" spans="1:18" s="53" customFormat="1" ht="12" customHeight="1" x14ac:dyDescent="0.25">
      <c r="A1491" s="149">
        <v>128965</v>
      </c>
      <c r="B1491" s="53" t="s">
        <v>2421</v>
      </c>
      <c r="C1491" s="54">
        <v>650</v>
      </c>
      <c r="D1491" s="54" t="s">
        <v>708</v>
      </c>
      <c r="E1491" s="77"/>
      <c r="F1491" s="77"/>
      <c r="G1491" s="77"/>
      <c r="H1491" s="53" t="s">
        <v>843</v>
      </c>
      <c r="N1491" s="53" t="s">
        <v>11</v>
      </c>
      <c r="P1491" s="53" t="s">
        <v>706</v>
      </c>
      <c r="Q1491" s="63" t="s">
        <v>681</v>
      </c>
      <c r="R1491" s="56"/>
    </row>
    <row r="1492" spans="1:18" s="53" customFormat="1" ht="12" customHeight="1" x14ac:dyDescent="0.25">
      <c r="A1492" s="149">
        <v>129853</v>
      </c>
      <c r="B1492" s="53" t="s">
        <v>2422</v>
      </c>
      <c r="C1492" s="54">
        <v>250</v>
      </c>
      <c r="D1492" s="54" t="s">
        <v>678</v>
      </c>
      <c r="E1492" s="77"/>
      <c r="F1492" s="77"/>
      <c r="G1492" s="77"/>
      <c r="H1492" s="53" t="s">
        <v>810</v>
      </c>
      <c r="I1492" s="53" t="s">
        <v>845</v>
      </c>
      <c r="J1492" s="77"/>
      <c r="K1492" s="77"/>
      <c r="L1492" s="77"/>
      <c r="M1492" s="77"/>
      <c r="N1492" s="53" t="s">
        <v>11</v>
      </c>
      <c r="O1492" s="77"/>
      <c r="P1492" s="62" t="s">
        <v>706</v>
      </c>
      <c r="Q1492" s="63" t="s">
        <v>681</v>
      </c>
      <c r="R1492" s="56"/>
    </row>
    <row r="1493" spans="1:18" s="53" customFormat="1" ht="12" customHeight="1" x14ac:dyDescent="0.25">
      <c r="A1493" s="149">
        <v>191818</v>
      </c>
      <c r="B1493" s="53" t="s">
        <v>2423</v>
      </c>
      <c r="C1493" s="54">
        <v>650</v>
      </c>
      <c r="D1493" s="54" t="s">
        <v>708</v>
      </c>
      <c r="E1493" s="77"/>
      <c r="F1493" s="77"/>
      <c r="G1493" s="77"/>
      <c r="H1493" s="53" t="s">
        <v>843</v>
      </c>
      <c r="I1493" s="77"/>
      <c r="J1493" s="77"/>
      <c r="K1493" s="77"/>
      <c r="L1493" s="77"/>
      <c r="M1493" s="77"/>
      <c r="N1493" s="53" t="s">
        <v>11</v>
      </c>
      <c r="O1493" s="77"/>
      <c r="P1493" s="62" t="s">
        <v>807</v>
      </c>
      <c r="Q1493" s="63" t="s">
        <v>681</v>
      </c>
      <c r="R1493" s="56"/>
    </row>
    <row r="1494" spans="1:18" s="53" customFormat="1" ht="12" customHeight="1" x14ac:dyDescent="0.25">
      <c r="A1494" s="149">
        <v>360551</v>
      </c>
      <c r="B1494" s="53" t="s">
        <v>2424</v>
      </c>
      <c r="C1494" s="54">
        <v>499</v>
      </c>
      <c r="D1494" s="54" t="s">
        <v>708</v>
      </c>
      <c r="E1494" s="77"/>
      <c r="F1494" s="77"/>
      <c r="G1494" s="77"/>
      <c r="H1494" s="53" t="s">
        <v>843</v>
      </c>
      <c r="I1494" s="77"/>
      <c r="J1494" s="77"/>
      <c r="K1494" s="77"/>
      <c r="L1494" s="77"/>
      <c r="M1494" s="77"/>
      <c r="N1494" s="53" t="s">
        <v>11</v>
      </c>
      <c r="O1494" s="77"/>
      <c r="P1494" s="62" t="s">
        <v>730</v>
      </c>
      <c r="Q1494" s="63" t="s">
        <v>681</v>
      </c>
      <c r="R1494" s="56"/>
    </row>
    <row r="1495" spans="1:18" s="53" customFormat="1" ht="12" customHeight="1" x14ac:dyDescent="0.25">
      <c r="A1495" s="149">
        <v>36571</v>
      </c>
      <c r="B1495" s="53" t="s">
        <v>2425</v>
      </c>
      <c r="C1495" s="54">
        <v>250</v>
      </c>
      <c r="D1495" s="54" t="s">
        <v>708</v>
      </c>
      <c r="E1495" s="77"/>
      <c r="F1495" s="77"/>
      <c r="G1495" s="77"/>
      <c r="H1495" s="77" t="s">
        <v>741</v>
      </c>
      <c r="I1495" s="77" t="s">
        <v>803</v>
      </c>
      <c r="J1495" s="77"/>
      <c r="K1495" s="77"/>
      <c r="L1495" s="77"/>
      <c r="M1495" s="77"/>
      <c r="N1495" s="53" t="s">
        <v>11</v>
      </c>
      <c r="O1495" s="77"/>
      <c r="P1495" s="62" t="s">
        <v>730</v>
      </c>
      <c r="Q1495" s="63" t="s">
        <v>681</v>
      </c>
      <c r="R1495" s="56"/>
    </row>
    <row r="1496" spans="1:18" s="53" customFormat="1" ht="12" customHeight="1" x14ac:dyDescent="0.25">
      <c r="A1496" s="149">
        <v>392327</v>
      </c>
      <c r="B1496" s="53" t="s">
        <v>2426</v>
      </c>
      <c r="C1496" s="54">
        <v>199</v>
      </c>
      <c r="D1496" s="54" t="s">
        <v>702</v>
      </c>
      <c r="E1496" s="77"/>
      <c r="F1496" s="77"/>
      <c r="G1496" s="77"/>
      <c r="H1496" s="53" t="s">
        <v>710</v>
      </c>
      <c r="I1496" s="77"/>
      <c r="J1496" s="77"/>
      <c r="K1496" s="77"/>
      <c r="L1496" s="77"/>
      <c r="M1496" s="77"/>
      <c r="N1496" s="53" t="s">
        <v>595</v>
      </c>
      <c r="O1496" s="53" t="s">
        <v>595</v>
      </c>
      <c r="P1496" s="62" t="s">
        <v>895</v>
      </c>
      <c r="Q1496" s="63" t="s">
        <v>681</v>
      </c>
      <c r="R1496" s="56"/>
    </row>
    <row r="1497" spans="1:18" s="53" customFormat="1" ht="12" customHeight="1" x14ac:dyDescent="0.25">
      <c r="A1497" s="149">
        <v>399095</v>
      </c>
      <c r="B1497" s="53" t="s">
        <v>2427</v>
      </c>
      <c r="C1497" s="54">
        <v>250</v>
      </c>
      <c r="D1497" s="54" t="s">
        <v>678</v>
      </c>
      <c r="E1497" s="77"/>
      <c r="F1497" s="77"/>
      <c r="G1497" s="77"/>
      <c r="H1497" s="53" t="s">
        <v>818</v>
      </c>
      <c r="I1497" s="77"/>
      <c r="J1497" s="77"/>
      <c r="K1497" s="77"/>
      <c r="L1497" s="77"/>
      <c r="M1497" s="77"/>
      <c r="N1497" s="53" t="s">
        <v>595</v>
      </c>
      <c r="O1497" s="53" t="s">
        <v>595</v>
      </c>
      <c r="P1497" s="62" t="s">
        <v>693</v>
      </c>
      <c r="Q1497" s="63" t="s">
        <v>681</v>
      </c>
      <c r="R1497" s="56"/>
    </row>
    <row r="1498" spans="1:18" s="53" customFormat="1" ht="12" customHeight="1" x14ac:dyDescent="0.25">
      <c r="A1498" s="149">
        <v>672156</v>
      </c>
      <c r="B1498" s="53" t="s">
        <v>2428</v>
      </c>
      <c r="C1498" s="54">
        <v>450</v>
      </c>
      <c r="D1498" s="54" t="s">
        <v>708</v>
      </c>
      <c r="E1498" s="77"/>
      <c r="F1498" s="77"/>
      <c r="G1498" s="77"/>
      <c r="H1498" s="53" t="s">
        <v>843</v>
      </c>
      <c r="I1498" s="77"/>
      <c r="J1498" s="77"/>
      <c r="K1498" s="77"/>
      <c r="L1498" s="77"/>
      <c r="M1498" s="77"/>
      <c r="N1498" s="53" t="s">
        <v>11</v>
      </c>
      <c r="P1498" s="53" t="s">
        <v>828</v>
      </c>
      <c r="Q1498" s="63" t="s">
        <v>681</v>
      </c>
      <c r="R1498" s="56"/>
    </row>
    <row r="1499" spans="1:18" s="53" customFormat="1" ht="12" customHeight="1" x14ac:dyDescent="0.25">
      <c r="A1499" s="149">
        <v>679852</v>
      </c>
      <c r="B1499" s="53" t="s">
        <v>2429</v>
      </c>
      <c r="C1499" s="54">
        <v>525</v>
      </c>
      <c r="D1499" s="54" t="s">
        <v>708</v>
      </c>
      <c r="E1499" s="77"/>
      <c r="F1499" s="77"/>
      <c r="G1499" s="77"/>
      <c r="H1499" s="53" t="s">
        <v>843</v>
      </c>
      <c r="I1499" s="77"/>
      <c r="J1499" s="77"/>
      <c r="K1499" s="77"/>
      <c r="L1499" s="77"/>
      <c r="M1499" s="77"/>
      <c r="N1499" s="53" t="s">
        <v>11</v>
      </c>
      <c r="P1499" s="62" t="s">
        <v>908</v>
      </c>
      <c r="Q1499" s="63" t="s">
        <v>681</v>
      </c>
      <c r="R1499" s="56"/>
    </row>
    <row r="1500" spans="1:18" s="53" customFormat="1" ht="12" customHeight="1" x14ac:dyDescent="0.25">
      <c r="A1500" s="149">
        <v>190098</v>
      </c>
      <c r="B1500" s="53" t="s">
        <v>2430</v>
      </c>
      <c r="C1500" s="54">
        <v>550</v>
      </c>
      <c r="D1500" s="54" t="s">
        <v>678</v>
      </c>
      <c r="E1500" s="77"/>
      <c r="F1500" s="77"/>
      <c r="G1500" s="77"/>
      <c r="H1500" s="53" t="s">
        <v>810</v>
      </c>
      <c r="I1500" s="53" t="s">
        <v>845</v>
      </c>
      <c r="J1500" s="77"/>
      <c r="K1500" s="77"/>
      <c r="L1500" s="77"/>
      <c r="M1500" s="77"/>
      <c r="N1500" s="53" t="s">
        <v>11</v>
      </c>
      <c r="P1500" s="62" t="s">
        <v>807</v>
      </c>
      <c r="Q1500" s="63" t="s">
        <v>681</v>
      </c>
      <c r="R1500" s="56"/>
    </row>
    <row r="1501" spans="1:18" s="53" customFormat="1" ht="12" customHeight="1" x14ac:dyDescent="0.25">
      <c r="A1501" s="149">
        <v>240022</v>
      </c>
      <c r="B1501" s="53" t="s">
        <v>2431</v>
      </c>
      <c r="C1501" s="54">
        <v>699</v>
      </c>
      <c r="D1501" s="54" t="s">
        <v>678</v>
      </c>
      <c r="E1501" s="77"/>
      <c r="F1501" s="77"/>
      <c r="G1501" s="77"/>
      <c r="H1501" s="53" t="s">
        <v>2432</v>
      </c>
      <c r="I1501" s="77"/>
      <c r="J1501" s="77"/>
      <c r="K1501" s="77"/>
      <c r="L1501" s="77"/>
      <c r="M1501" s="77"/>
      <c r="N1501" s="53" t="s">
        <v>11</v>
      </c>
      <c r="P1501" s="62" t="s">
        <v>908</v>
      </c>
      <c r="Q1501" s="63" t="s">
        <v>681</v>
      </c>
      <c r="R1501" s="56"/>
    </row>
    <row r="1502" spans="1:18" s="53" customFormat="1" ht="12" customHeight="1" x14ac:dyDescent="0.25">
      <c r="A1502" s="149">
        <v>348105</v>
      </c>
      <c r="B1502" s="53" t="s">
        <v>2433</v>
      </c>
      <c r="C1502" s="54">
        <v>499</v>
      </c>
      <c r="D1502" s="54" t="s">
        <v>678</v>
      </c>
      <c r="E1502" s="77"/>
      <c r="F1502" s="77"/>
      <c r="G1502" s="77"/>
      <c r="H1502" s="53" t="s">
        <v>720</v>
      </c>
      <c r="I1502" s="77"/>
      <c r="J1502" s="77"/>
      <c r="K1502" s="77"/>
      <c r="L1502" s="77"/>
      <c r="M1502" s="77"/>
      <c r="N1502" s="53" t="s">
        <v>595</v>
      </c>
      <c r="O1502" s="53" t="s">
        <v>595</v>
      </c>
      <c r="P1502" s="62" t="s">
        <v>836</v>
      </c>
      <c r="Q1502" s="63" t="s">
        <v>681</v>
      </c>
      <c r="R1502" s="56"/>
    </row>
    <row r="1503" spans="1:18" s="53" customFormat="1" ht="12" customHeight="1" x14ac:dyDescent="0.25">
      <c r="A1503" s="149">
        <v>390118</v>
      </c>
      <c r="B1503" s="53" t="s">
        <v>2434</v>
      </c>
      <c r="C1503" s="54">
        <v>550</v>
      </c>
      <c r="D1503" s="54" t="s">
        <v>678</v>
      </c>
      <c r="E1503" s="77"/>
      <c r="F1503" s="77"/>
      <c r="G1503" s="77"/>
      <c r="H1503" s="53" t="s">
        <v>710</v>
      </c>
      <c r="I1503" s="77"/>
      <c r="J1503" s="77"/>
      <c r="K1503" s="77"/>
      <c r="L1503" s="77"/>
      <c r="M1503" s="77"/>
      <c r="N1503" s="53" t="s">
        <v>595</v>
      </c>
      <c r="O1503" s="53" t="s">
        <v>595</v>
      </c>
      <c r="P1503" s="62" t="s">
        <v>58</v>
      </c>
      <c r="Q1503" s="63" t="s">
        <v>681</v>
      </c>
      <c r="R1503" s="56"/>
    </row>
    <row r="1504" spans="1:18" s="53" customFormat="1" ht="12" customHeight="1" x14ac:dyDescent="0.25">
      <c r="A1504" s="149">
        <v>519256</v>
      </c>
      <c r="B1504" s="53" t="s">
        <v>2435</v>
      </c>
      <c r="C1504" s="54">
        <v>399</v>
      </c>
      <c r="D1504" s="54" t="s">
        <v>678</v>
      </c>
      <c r="E1504" s="77"/>
      <c r="F1504" s="77"/>
      <c r="G1504" s="77"/>
      <c r="H1504" s="53" t="s">
        <v>843</v>
      </c>
      <c r="I1504" s="77"/>
      <c r="J1504" s="77"/>
      <c r="K1504" s="77"/>
      <c r="L1504" s="77"/>
      <c r="M1504" s="77"/>
      <c r="N1504" s="77" t="s">
        <v>94</v>
      </c>
      <c r="O1504" s="77"/>
      <c r="P1504" s="62" t="s">
        <v>1205</v>
      </c>
      <c r="Q1504" s="63" t="s">
        <v>681</v>
      </c>
      <c r="R1504" s="56"/>
    </row>
    <row r="1505" spans="1:18" s="53" customFormat="1" ht="12" customHeight="1" x14ac:dyDescent="0.25">
      <c r="A1505" s="149">
        <v>599256</v>
      </c>
      <c r="B1505" s="53" t="s">
        <v>2436</v>
      </c>
      <c r="C1505" s="54">
        <v>450</v>
      </c>
      <c r="D1505" s="54" t="s">
        <v>678</v>
      </c>
      <c r="E1505" s="77"/>
      <c r="F1505" s="77"/>
      <c r="G1505" s="77"/>
      <c r="H1505" s="53" t="s">
        <v>843</v>
      </c>
      <c r="I1505" s="77"/>
      <c r="J1505" s="77"/>
      <c r="K1505" s="77"/>
      <c r="L1505" s="77"/>
      <c r="M1505" s="77"/>
      <c r="N1505" s="77" t="s">
        <v>94</v>
      </c>
      <c r="O1505" s="77"/>
      <c r="P1505" s="53" t="s">
        <v>1144</v>
      </c>
      <c r="Q1505" s="63" t="s">
        <v>681</v>
      </c>
      <c r="R1505" s="56"/>
    </row>
    <row r="1506" spans="1:18" s="53" customFormat="1" ht="12" customHeight="1" x14ac:dyDescent="0.25">
      <c r="A1506" s="149">
        <v>670064</v>
      </c>
      <c r="B1506" s="53" t="s">
        <v>2437</v>
      </c>
      <c r="C1506" s="54">
        <v>575</v>
      </c>
      <c r="D1506" s="54" t="s">
        <v>678</v>
      </c>
      <c r="E1506" s="77"/>
      <c r="F1506" s="77"/>
      <c r="G1506" s="77"/>
      <c r="H1506" s="53" t="s">
        <v>810</v>
      </c>
      <c r="I1506" s="53" t="s">
        <v>845</v>
      </c>
      <c r="J1506" s="77"/>
      <c r="K1506" s="77"/>
      <c r="L1506" s="77"/>
      <c r="M1506" s="77"/>
      <c r="N1506" s="53" t="s">
        <v>11</v>
      </c>
      <c r="O1506" s="77"/>
      <c r="P1506" s="62" t="s">
        <v>908</v>
      </c>
      <c r="Q1506" s="63" t="s">
        <v>681</v>
      </c>
      <c r="R1506" s="56"/>
    </row>
    <row r="1507" spans="1:18" s="53" customFormat="1" ht="12" customHeight="1" x14ac:dyDescent="0.25">
      <c r="A1507" s="149">
        <v>670071</v>
      </c>
      <c r="B1507" s="53" t="s">
        <v>2438</v>
      </c>
      <c r="C1507" s="54">
        <v>575</v>
      </c>
      <c r="D1507" s="54" t="s">
        <v>678</v>
      </c>
      <c r="E1507" s="77"/>
      <c r="F1507" s="77"/>
      <c r="G1507" s="77"/>
      <c r="H1507" s="53" t="s">
        <v>810</v>
      </c>
      <c r="I1507" s="53" t="s">
        <v>845</v>
      </c>
      <c r="J1507" s="77"/>
      <c r="K1507" s="77"/>
      <c r="L1507" s="77"/>
      <c r="M1507" s="77"/>
      <c r="N1507" s="53" t="s">
        <v>11</v>
      </c>
      <c r="O1507" s="77"/>
      <c r="P1507" s="62" t="s">
        <v>908</v>
      </c>
      <c r="Q1507" s="63" t="s">
        <v>681</v>
      </c>
      <c r="R1507" s="56"/>
    </row>
    <row r="1508" spans="1:18" s="53" customFormat="1" ht="12" customHeight="1" x14ac:dyDescent="0.25">
      <c r="A1508" s="149">
        <v>671131</v>
      </c>
      <c r="B1508" s="53" t="s">
        <v>2439</v>
      </c>
      <c r="C1508" s="54">
        <v>575</v>
      </c>
      <c r="D1508" s="54" t="s">
        <v>678</v>
      </c>
      <c r="E1508" s="77"/>
      <c r="F1508" s="77"/>
      <c r="G1508" s="77"/>
      <c r="H1508" s="53" t="s">
        <v>714</v>
      </c>
      <c r="I1508" s="77" t="s">
        <v>802</v>
      </c>
      <c r="J1508" s="77" t="s">
        <v>21</v>
      </c>
      <c r="K1508" s="77" t="s">
        <v>850</v>
      </c>
      <c r="L1508" s="77" t="s">
        <v>854</v>
      </c>
      <c r="M1508" s="77"/>
      <c r="N1508" s="53" t="s">
        <v>11</v>
      </c>
      <c r="O1508" s="77"/>
      <c r="P1508" s="62" t="s">
        <v>908</v>
      </c>
      <c r="Q1508" s="63" t="s">
        <v>681</v>
      </c>
      <c r="R1508" s="56"/>
    </row>
    <row r="1509" spans="1:18" s="53" customFormat="1" ht="12" customHeight="1" x14ac:dyDescent="0.25">
      <c r="A1509" s="149">
        <v>77015.19</v>
      </c>
      <c r="B1509" s="53" t="s">
        <v>2440</v>
      </c>
      <c r="C1509" s="54">
        <v>465</v>
      </c>
      <c r="D1509" s="54" t="s">
        <v>678</v>
      </c>
      <c r="E1509" s="77"/>
      <c r="F1509" s="77"/>
      <c r="G1509" s="77"/>
      <c r="H1509" s="53" t="s">
        <v>843</v>
      </c>
      <c r="I1509" s="77"/>
      <c r="J1509" s="77"/>
      <c r="K1509" s="77"/>
      <c r="L1509" s="77"/>
      <c r="M1509" s="77"/>
      <c r="N1509" s="77" t="s">
        <v>94</v>
      </c>
      <c r="O1509" s="77"/>
      <c r="P1509" s="62" t="s">
        <v>1264</v>
      </c>
      <c r="Q1509" s="63" t="s">
        <v>681</v>
      </c>
      <c r="R1509" s="56"/>
    </row>
    <row r="1510" spans="1:18" s="53" customFormat="1" ht="12" customHeight="1" x14ac:dyDescent="0.25">
      <c r="A1510" s="76" t="s">
        <v>2441</v>
      </c>
      <c r="B1510" s="78" t="s">
        <v>2442</v>
      </c>
      <c r="C1510" s="54">
        <v>349</v>
      </c>
      <c r="D1510" s="54" t="s">
        <v>678</v>
      </c>
      <c r="E1510" s="79"/>
      <c r="H1510" s="53" t="s">
        <v>865</v>
      </c>
      <c r="N1510" s="53" t="s">
        <v>94</v>
      </c>
      <c r="P1510" s="62" t="s">
        <v>1205</v>
      </c>
      <c r="Q1510" s="54" t="s">
        <v>753</v>
      </c>
      <c r="R1510" s="56"/>
    </row>
    <row r="1511" spans="1:18" s="53" customFormat="1" ht="12" customHeight="1" x14ac:dyDescent="0.25">
      <c r="A1511" s="76">
        <v>1393521</v>
      </c>
      <c r="B1511" s="78" t="s">
        <v>2443</v>
      </c>
      <c r="C1511" s="54">
        <v>349</v>
      </c>
      <c r="D1511" s="54" t="s">
        <v>678</v>
      </c>
      <c r="E1511" s="79"/>
      <c r="H1511" s="53" t="s">
        <v>865</v>
      </c>
      <c r="N1511" s="53" t="s">
        <v>94</v>
      </c>
      <c r="P1511" s="62" t="s">
        <v>1205</v>
      </c>
      <c r="Q1511" s="54" t="s">
        <v>753</v>
      </c>
      <c r="R1511" s="56"/>
    </row>
    <row r="1512" spans="1:18" s="53" customFormat="1" ht="12" customHeight="1" x14ac:dyDescent="0.25">
      <c r="A1512" s="76" t="s">
        <v>2444</v>
      </c>
      <c r="B1512" s="78" t="s">
        <v>2445</v>
      </c>
      <c r="C1512" s="54">
        <v>375</v>
      </c>
      <c r="D1512" s="54" t="s">
        <v>678</v>
      </c>
      <c r="E1512" s="79"/>
      <c r="H1512" s="53" t="s">
        <v>865</v>
      </c>
      <c r="N1512" s="53" t="s">
        <v>94</v>
      </c>
      <c r="P1512" s="62" t="s">
        <v>1144</v>
      </c>
      <c r="Q1512" s="54" t="s">
        <v>753</v>
      </c>
      <c r="R1512" s="56"/>
    </row>
    <row r="1513" spans="1:18" s="53" customFormat="1" ht="12" customHeight="1" x14ac:dyDescent="0.25">
      <c r="A1513" s="76" t="s">
        <v>2446</v>
      </c>
      <c r="B1513" s="78" t="s">
        <v>2447</v>
      </c>
      <c r="C1513" s="54">
        <v>349</v>
      </c>
      <c r="D1513" s="54" t="s">
        <v>678</v>
      </c>
      <c r="E1513" s="79"/>
      <c r="H1513" s="53" t="s">
        <v>865</v>
      </c>
      <c r="N1513" s="53" t="s">
        <v>94</v>
      </c>
      <c r="P1513" s="62" t="s">
        <v>1205</v>
      </c>
      <c r="Q1513" s="54" t="s">
        <v>753</v>
      </c>
      <c r="R1513" s="56"/>
    </row>
    <row r="1514" spans="1:18" s="53" customFormat="1" ht="12" customHeight="1" x14ac:dyDescent="0.25">
      <c r="A1514" s="76" t="s">
        <v>2448</v>
      </c>
      <c r="B1514" s="78" t="s">
        <v>2449</v>
      </c>
      <c r="C1514" s="54">
        <v>349</v>
      </c>
      <c r="D1514" s="54" t="s">
        <v>678</v>
      </c>
      <c r="E1514" s="79"/>
      <c r="H1514" s="53" t="s">
        <v>865</v>
      </c>
      <c r="N1514" s="53" t="s">
        <v>94</v>
      </c>
      <c r="P1514" s="62" t="s">
        <v>1205</v>
      </c>
      <c r="Q1514" s="54" t="s">
        <v>753</v>
      </c>
      <c r="R1514" s="56"/>
    </row>
    <row r="1515" spans="1:18" s="53" customFormat="1" ht="12" customHeight="1" x14ac:dyDescent="0.25">
      <c r="A1515" s="76" t="s">
        <v>2450</v>
      </c>
      <c r="B1515" s="78" t="s">
        <v>2451</v>
      </c>
      <c r="C1515" s="54">
        <v>375</v>
      </c>
      <c r="D1515" s="54" t="s">
        <v>678</v>
      </c>
      <c r="E1515" s="79"/>
      <c r="H1515" s="53" t="s">
        <v>865</v>
      </c>
      <c r="N1515" s="53" t="s">
        <v>94</v>
      </c>
      <c r="P1515" s="62" t="s">
        <v>1144</v>
      </c>
      <c r="Q1515" s="54" t="s">
        <v>753</v>
      </c>
      <c r="R1515" s="56"/>
    </row>
    <row r="1516" spans="1:18" s="53" customFormat="1" ht="12" customHeight="1" x14ac:dyDescent="0.25">
      <c r="A1516" s="76" t="s">
        <v>2452</v>
      </c>
      <c r="B1516" s="78" t="s">
        <v>2453</v>
      </c>
      <c r="C1516" s="54">
        <v>349</v>
      </c>
      <c r="D1516" s="54" t="s">
        <v>678</v>
      </c>
      <c r="E1516" s="79"/>
      <c r="H1516" s="53" t="s">
        <v>865</v>
      </c>
      <c r="N1516" s="53" t="s">
        <v>94</v>
      </c>
      <c r="P1516" s="62" t="s">
        <v>687</v>
      </c>
      <c r="Q1516" s="54" t="s">
        <v>753</v>
      </c>
      <c r="R1516" s="56"/>
    </row>
    <row r="1517" spans="1:18" s="53" customFormat="1" ht="12" customHeight="1" x14ac:dyDescent="0.25">
      <c r="A1517" s="76">
        <v>1391801</v>
      </c>
      <c r="B1517" s="78" t="s">
        <v>2454</v>
      </c>
      <c r="C1517" s="54">
        <v>349</v>
      </c>
      <c r="D1517" s="54" t="s">
        <v>678</v>
      </c>
      <c r="E1517" s="79"/>
      <c r="H1517" s="53" t="s">
        <v>865</v>
      </c>
      <c r="N1517" s="53" t="s">
        <v>94</v>
      </c>
      <c r="P1517" s="62" t="s">
        <v>1205</v>
      </c>
      <c r="Q1517" s="54" t="s">
        <v>753</v>
      </c>
      <c r="R1517" s="56"/>
    </row>
    <row r="1518" spans="1:18" s="53" customFormat="1" ht="12" customHeight="1" x14ac:dyDescent="0.25">
      <c r="A1518" s="76">
        <v>10560</v>
      </c>
      <c r="B1518" s="78" t="s">
        <v>2455</v>
      </c>
      <c r="C1518" s="54">
        <v>250</v>
      </c>
      <c r="D1518" s="54" t="s">
        <v>678</v>
      </c>
      <c r="E1518" s="79"/>
      <c r="H1518" s="53" t="s">
        <v>865</v>
      </c>
      <c r="N1518" s="53" t="s">
        <v>94</v>
      </c>
      <c r="P1518" s="62" t="s">
        <v>2067</v>
      </c>
      <c r="Q1518" s="54" t="s">
        <v>753</v>
      </c>
      <c r="R1518" s="56"/>
    </row>
    <row r="1519" spans="1:18" s="53" customFormat="1" ht="12" customHeight="1" x14ac:dyDescent="0.25">
      <c r="A1519" s="76">
        <v>10472</v>
      </c>
      <c r="B1519" s="78" t="s">
        <v>2456</v>
      </c>
      <c r="C1519" s="54">
        <v>250</v>
      </c>
      <c r="D1519" s="54" t="s">
        <v>678</v>
      </c>
      <c r="E1519" s="79"/>
      <c r="H1519" s="53" t="s">
        <v>865</v>
      </c>
      <c r="N1519" s="53" t="s">
        <v>94</v>
      </c>
      <c r="P1519" s="62" t="s">
        <v>2064</v>
      </c>
      <c r="Q1519" s="54" t="s">
        <v>753</v>
      </c>
      <c r="R1519" s="56"/>
    </row>
    <row r="1520" spans="1:18" s="53" customFormat="1" ht="12" customHeight="1" x14ac:dyDescent="0.25">
      <c r="A1520" s="76" t="s">
        <v>2457</v>
      </c>
      <c r="B1520" s="78" t="s">
        <v>2458</v>
      </c>
      <c r="C1520" s="54">
        <v>99</v>
      </c>
      <c r="D1520" s="80" t="s">
        <v>708</v>
      </c>
      <c r="E1520" s="79"/>
      <c r="H1520" s="53" t="s">
        <v>741</v>
      </c>
      <c r="N1520" s="53" t="s">
        <v>94</v>
      </c>
      <c r="P1520" s="62" t="s">
        <v>1146</v>
      </c>
      <c r="Q1520" s="54" t="s">
        <v>753</v>
      </c>
      <c r="R1520" s="56"/>
    </row>
    <row r="1521" spans="1:18" s="53" customFormat="1" ht="12" customHeight="1" x14ac:dyDescent="0.25">
      <c r="A1521" s="76" t="s">
        <v>2459</v>
      </c>
      <c r="B1521" s="78" t="s">
        <v>2460</v>
      </c>
      <c r="C1521" s="54">
        <v>99</v>
      </c>
      <c r="D1521" s="80" t="s">
        <v>708</v>
      </c>
      <c r="E1521" s="79"/>
      <c r="H1521" s="53" t="s">
        <v>741</v>
      </c>
      <c r="N1521" s="53" t="s">
        <v>94</v>
      </c>
      <c r="P1521" s="62" t="s">
        <v>1146</v>
      </c>
      <c r="Q1521" s="54" t="s">
        <v>753</v>
      </c>
      <c r="R1521" s="56"/>
    </row>
    <row r="1522" spans="1:18" s="53" customFormat="1" ht="12" customHeight="1" x14ac:dyDescent="0.25">
      <c r="A1522" s="76" t="s">
        <v>2461</v>
      </c>
      <c r="B1522" s="78" t="s">
        <v>2462</v>
      </c>
      <c r="C1522" s="54">
        <v>99</v>
      </c>
      <c r="D1522" s="80" t="s">
        <v>708</v>
      </c>
      <c r="E1522" s="79"/>
      <c r="H1522" s="53" t="s">
        <v>741</v>
      </c>
      <c r="N1522" s="53" t="s">
        <v>94</v>
      </c>
      <c r="P1522" s="62" t="s">
        <v>1146</v>
      </c>
      <c r="Q1522" s="54" t="s">
        <v>753</v>
      </c>
      <c r="R1522" s="56"/>
    </row>
    <row r="1523" spans="1:18" s="53" customFormat="1" ht="12" customHeight="1" x14ac:dyDescent="0.25">
      <c r="A1523" s="76" t="s">
        <v>2463</v>
      </c>
      <c r="B1523" s="78" t="s">
        <v>2464</v>
      </c>
      <c r="C1523" s="54">
        <v>99</v>
      </c>
      <c r="D1523" s="80" t="s">
        <v>708</v>
      </c>
      <c r="E1523" s="79"/>
      <c r="H1523" s="53" t="s">
        <v>741</v>
      </c>
      <c r="N1523" s="53" t="s">
        <v>94</v>
      </c>
      <c r="P1523" s="62" t="s">
        <v>1146</v>
      </c>
      <c r="Q1523" s="54" t="s">
        <v>753</v>
      </c>
      <c r="R1523" s="56"/>
    </row>
    <row r="1524" spans="1:18" s="53" customFormat="1" ht="12" customHeight="1" x14ac:dyDescent="0.25">
      <c r="A1524" s="76" t="s">
        <v>2465</v>
      </c>
      <c r="B1524" s="78" t="s">
        <v>2466</v>
      </c>
      <c r="C1524" s="54">
        <v>299</v>
      </c>
      <c r="D1524" s="80" t="s">
        <v>708</v>
      </c>
      <c r="E1524" s="79"/>
      <c r="H1524" s="53" t="s">
        <v>741</v>
      </c>
      <c r="N1524" s="53" t="s">
        <v>94</v>
      </c>
      <c r="P1524" s="62" t="s">
        <v>1136</v>
      </c>
      <c r="Q1524" s="54" t="s">
        <v>753</v>
      </c>
      <c r="R1524" s="56"/>
    </row>
    <row r="1525" spans="1:18" s="53" customFormat="1" ht="12" customHeight="1" x14ac:dyDescent="0.25">
      <c r="A1525" s="76">
        <v>428630</v>
      </c>
      <c r="B1525" s="78" t="s">
        <v>2467</v>
      </c>
      <c r="C1525" s="54">
        <v>250</v>
      </c>
      <c r="D1525" s="80" t="s">
        <v>702</v>
      </c>
      <c r="E1525" s="79"/>
      <c r="H1525" s="53" t="s">
        <v>741</v>
      </c>
      <c r="N1525" s="53" t="s">
        <v>94</v>
      </c>
      <c r="P1525" s="62" t="s">
        <v>1144</v>
      </c>
      <c r="Q1525" s="54" t="s">
        <v>753</v>
      </c>
      <c r="R1525" s="56"/>
    </row>
    <row r="1526" spans="1:18" s="53" customFormat="1" ht="12" customHeight="1" x14ac:dyDescent="0.25">
      <c r="A1526" s="76">
        <v>418630</v>
      </c>
      <c r="B1526" s="78" t="s">
        <v>2468</v>
      </c>
      <c r="C1526" s="54">
        <v>199</v>
      </c>
      <c r="D1526" s="80" t="s">
        <v>708</v>
      </c>
      <c r="E1526" s="79"/>
      <c r="H1526" s="53" t="s">
        <v>741</v>
      </c>
      <c r="N1526" s="53" t="s">
        <v>94</v>
      </c>
      <c r="P1526" s="62" t="s">
        <v>1239</v>
      </c>
      <c r="Q1526" s="54" t="s">
        <v>753</v>
      </c>
      <c r="R1526" s="56"/>
    </row>
    <row r="1527" spans="1:18" s="53" customFormat="1" ht="12" customHeight="1" x14ac:dyDescent="0.25">
      <c r="A1527" s="76">
        <v>668630</v>
      </c>
      <c r="B1527" s="78" t="s">
        <v>2469</v>
      </c>
      <c r="C1527" s="54">
        <v>250</v>
      </c>
      <c r="D1527" s="54" t="s">
        <v>678</v>
      </c>
      <c r="E1527" s="79"/>
      <c r="H1527" s="53" t="s">
        <v>741</v>
      </c>
      <c r="N1527" s="53" t="s">
        <v>94</v>
      </c>
      <c r="P1527" s="62" t="s">
        <v>1205</v>
      </c>
      <c r="Q1527" s="54" t="s">
        <v>753</v>
      </c>
      <c r="R1527" s="56"/>
    </row>
    <row r="1528" spans="1:18" s="53" customFormat="1" ht="12" customHeight="1" x14ac:dyDescent="0.25">
      <c r="A1528" s="76">
        <v>728630</v>
      </c>
      <c r="B1528" s="78" t="s">
        <v>2470</v>
      </c>
      <c r="C1528" s="54">
        <v>465</v>
      </c>
      <c r="D1528" s="54" t="s">
        <v>678</v>
      </c>
      <c r="E1528" s="79"/>
      <c r="H1528" s="53" t="s">
        <v>741</v>
      </c>
      <c r="N1528" s="53" t="s">
        <v>94</v>
      </c>
      <c r="P1528" s="62" t="s">
        <v>1264</v>
      </c>
      <c r="Q1528" s="54" t="s">
        <v>753</v>
      </c>
      <c r="R1528" s="56"/>
    </row>
    <row r="1529" spans="1:18" s="53" customFormat="1" ht="12" customHeight="1" x14ac:dyDescent="0.25">
      <c r="A1529" s="76">
        <v>378630</v>
      </c>
      <c r="B1529" s="78" t="s">
        <v>2471</v>
      </c>
      <c r="C1529" s="54">
        <v>250</v>
      </c>
      <c r="D1529" s="54" t="s">
        <v>678</v>
      </c>
      <c r="E1529" s="79"/>
      <c r="H1529" s="53" t="s">
        <v>741</v>
      </c>
      <c r="N1529" s="53" t="s">
        <v>94</v>
      </c>
      <c r="P1529" s="62" t="s">
        <v>687</v>
      </c>
      <c r="Q1529" s="54" t="s">
        <v>753</v>
      </c>
      <c r="R1529" s="56"/>
    </row>
    <row r="1530" spans="1:18" s="53" customFormat="1" ht="12" customHeight="1" x14ac:dyDescent="0.25">
      <c r="A1530" s="81">
        <v>700006</v>
      </c>
      <c r="B1530" s="82" t="s">
        <v>2472</v>
      </c>
      <c r="C1530" s="81">
        <v>150</v>
      </c>
      <c r="D1530" s="54" t="s">
        <v>678</v>
      </c>
      <c r="H1530" s="53" t="s">
        <v>710</v>
      </c>
      <c r="N1530" s="60" t="s">
        <v>595</v>
      </c>
      <c r="O1530" s="60" t="s">
        <v>595</v>
      </c>
      <c r="P1530" s="53" t="s">
        <v>2473</v>
      </c>
      <c r="Q1530" s="54" t="s">
        <v>2474</v>
      </c>
      <c r="R1530" s="56"/>
    </row>
    <row r="1531" spans="1:18" s="53" customFormat="1" ht="12" customHeight="1" x14ac:dyDescent="0.25">
      <c r="A1531" s="81">
        <v>700007</v>
      </c>
      <c r="B1531" s="82" t="s">
        <v>2475</v>
      </c>
      <c r="C1531" s="81">
        <v>200</v>
      </c>
      <c r="D1531" s="54" t="s">
        <v>678</v>
      </c>
      <c r="H1531" s="53" t="s">
        <v>710</v>
      </c>
      <c r="N1531" s="60" t="s">
        <v>595</v>
      </c>
      <c r="O1531" s="60" t="s">
        <v>595</v>
      </c>
      <c r="P1531" s="53" t="s">
        <v>2473</v>
      </c>
      <c r="Q1531" s="54" t="s">
        <v>2474</v>
      </c>
      <c r="R1531" s="56"/>
    </row>
    <row r="1532" spans="1:18" s="53" customFormat="1" ht="12" customHeight="1" x14ac:dyDescent="0.25">
      <c r="A1532" s="81">
        <v>700009</v>
      </c>
      <c r="B1532" s="83" t="s">
        <v>2476</v>
      </c>
      <c r="C1532" s="81">
        <v>150</v>
      </c>
      <c r="D1532" s="54" t="s">
        <v>678</v>
      </c>
      <c r="H1532" s="53" t="s">
        <v>710</v>
      </c>
      <c r="N1532" s="60" t="s">
        <v>595</v>
      </c>
      <c r="O1532" s="60" t="s">
        <v>595</v>
      </c>
      <c r="P1532" s="53" t="s">
        <v>884</v>
      </c>
      <c r="Q1532" s="54" t="s">
        <v>2474</v>
      </c>
      <c r="R1532" s="56"/>
    </row>
    <row r="1533" spans="1:18" s="53" customFormat="1" ht="12" customHeight="1" x14ac:dyDescent="0.25">
      <c r="A1533" s="84">
        <v>700013</v>
      </c>
      <c r="B1533" s="85" t="s">
        <v>2477</v>
      </c>
      <c r="C1533" s="84">
        <v>175</v>
      </c>
      <c r="D1533" s="54" t="s">
        <v>678</v>
      </c>
      <c r="H1533" s="53" t="s">
        <v>710</v>
      </c>
      <c r="N1533" s="60" t="s">
        <v>595</v>
      </c>
      <c r="O1533" s="53" t="s">
        <v>34</v>
      </c>
      <c r="P1533" s="53" t="s">
        <v>711</v>
      </c>
      <c r="Q1533" s="54" t="s">
        <v>2474</v>
      </c>
      <c r="R1533" s="56"/>
    </row>
    <row r="1534" spans="1:18" s="53" customFormat="1" ht="12" customHeight="1" x14ac:dyDescent="0.25">
      <c r="A1534" s="84">
        <v>700014</v>
      </c>
      <c r="B1534" s="85" t="s">
        <v>2478</v>
      </c>
      <c r="C1534" s="84">
        <v>100</v>
      </c>
      <c r="D1534" s="54" t="s">
        <v>678</v>
      </c>
      <c r="H1534" s="53" t="s">
        <v>710</v>
      </c>
      <c r="N1534" s="60" t="s">
        <v>595</v>
      </c>
      <c r="O1534" s="53" t="s">
        <v>34</v>
      </c>
      <c r="P1534" s="53" t="s">
        <v>711</v>
      </c>
      <c r="Q1534" s="54" t="s">
        <v>2474</v>
      </c>
      <c r="R1534" s="56"/>
    </row>
    <row r="1535" spans="1:18" s="53" customFormat="1" ht="12" customHeight="1" x14ac:dyDescent="0.25">
      <c r="A1535" s="84">
        <v>700015</v>
      </c>
      <c r="B1535" s="85" t="s">
        <v>2479</v>
      </c>
      <c r="C1535" s="84">
        <v>150</v>
      </c>
      <c r="D1535" s="54" t="s">
        <v>678</v>
      </c>
      <c r="H1535" s="53" t="s">
        <v>710</v>
      </c>
      <c r="N1535" s="60" t="s">
        <v>595</v>
      </c>
      <c r="O1535" s="53" t="s">
        <v>34</v>
      </c>
      <c r="P1535" s="53" t="s">
        <v>711</v>
      </c>
      <c r="Q1535" s="54" t="s">
        <v>2474</v>
      </c>
      <c r="R1535" s="56"/>
    </row>
    <row r="1536" spans="1:18" s="53" customFormat="1" ht="12" customHeight="1" x14ac:dyDescent="0.25">
      <c r="A1536" s="84">
        <v>700016</v>
      </c>
      <c r="B1536" s="85" t="s">
        <v>2480</v>
      </c>
      <c r="C1536" s="84">
        <v>200</v>
      </c>
      <c r="D1536" s="54" t="s">
        <v>678</v>
      </c>
      <c r="H1536" s="53" t="s">
        <v>710</v>
      </c>
      <c r="N1536" s="60" t="s">
        <v>595</v>
      </c>
      <c r="O1536" s="53" t="s">
        <v>34</v>
      </c>
      <c r="P1536" s="53" t="s">
        <v>711</v>
      </c>
      <c r="Q1536" s="54" t="s">
        <v>2474</v>
      </c>
      <c r="R1536" s="56"/>
    </row>
    <row r="1537" spans="1:18" s="53" customFormat="1" ht="12" customHeight="1" x14ac:dyDescent="0.25">
      <c r="A1537" s="84">
        <v>700019</v>
      </c>
      <c r="B1537" s="85" t="s">
        <v>2481</v>
      </c>
      <c r="C1537" s="84">
        <v>99</v>
      </c>
      <c r="D1537" s="54" t="s">
        <v>678</v>
      </c>
      <c r="H1537" s="53" t="s">
        <v>710</v>
      </c>
      <c r="N1537" s="60" t="s">
        <v>595</v>
      </c>
      <c r="O1537" s="53" t="s">
        <v>595</v>
      </c>
      <c r="P1537" s="53" t="s">
        <v>2481</v>
      </c>
      <c r="Q1537" s="54" t="s">
        <v>2474</v>
      </c>
      <c r="R1537" s="56"/>
    </row>
    <row r="1538" spans="1:18" s="53" customFormat="1" ht="12" customHeight="1" x14ac:dyDescent="0.25">
      <c r="A1538" s="84">
        <v>700021</v>
      </c>
      <c r="B1538" s="86" t="s">
        <v>2482</v>
      </c>
      <c r="C1538" s="84">
        <v>350</v>
      </c>
      <c r="D1538" s="54" t="s">
        <v>678</v>
      </c>
      <c r="H1538" s="53" t="s">
        <v>710</v>
      </c>
      <c r="N1538" s="53" t="s">
        <v>58</v>
      </c>
      <c r="O1538" s="53" t="s">
        <v>595</v>
      </c>
      <c r="P1538" s="53" t="s">
        <v>2483</v>
      </c>
      <c r="Q1538" s="54" t="s">
        <v>2474</v>
      </c>
      <c r="R1538" s="56"/>
    </row>
    <row r="1539" spans="1:18" s="53" customFormat="1" ht="12" customHeight="1" x14ac:dyDescent="0.25">
      <c r="A1539" s="81">
        <v>700073</v>
      </c>
      <c r="B1539" s="82" t="s">
        <v>2484</v>
      </c>
      <c r="C1539" s="81">
        <v>149</v>
      </c>
      <c r="D1539" s="54" t="s">
        <v>678</v>
      </c>
      <c r="H1539" s="53" t="s">
        <v>710</v>
      </c>
      <c r="N1539" s="60" t="s">
        <v>595</v>
      </c>
      <c r="O1539" s="53" t="s">
        <v>34</v>
      </c>
      <c r="P1539" s="53" t="s">
        <v>711</v>
      </c>
      <c r="Q1539" s="54" t="s">
        <v>2474</v>
      </c>
      <c r="R1539" s="56"/>
    </row>
    <row r="1540" spans="1:18" s="53" customFormat="1" ht="12" customHeight="1" x14ac:dyDescent="0.15">
      <c r="A1540" s="81">
        <v>700074</v>
      </c>
      <c r="B1540" s="82" t="s">
        <v>2485</v>
      </c>
      <c r="C1540" s="81">
        <v>75</v>
      </c>
      <c r="D1540" s="54" t="s">
        <v>678</v>
      </c>
      <c r="H1540" s="53" t="s">
        <v>710</v>
      </c>
      <c r="N1540" s="53" t="s">
        <v>595</v>
      </c>
      <c r="O1540" s="53" t="s">
        <v>595</v>
      </c>
      <c r="P1540" s="53" t="s">
        <v>726</v>
      </c>
      <c r="Q1540" s="54" t="s">
        <v>2474</v>
      </c>
      <c r="R1540" s="56"/>
    </row>
    <row r="1541" spans="1:18" s="53" customFormat="1" ht="12" customHeight="1" x14ac:dyDescent="0.15">
      <c r="A1541" s="81">
        <v>700075</v>
      </c>
      <c r="B1541" s="83" t="s">
        <v>2486</v>
      </c>
      <c r="C1541" s="81">
        <v>100</v>
      </c>
      <c r="D1541" s="54" t="s">
        <v>678</v>
      </c>
      <c r="H1541" s="53" t="s">
        <v>710</v>
      </c>
      <c r="N1541" s="53" t="s">
        <v>595</v>
      </c>
      <c r="O1541" s="53" t="s">
        <v>595</v>
      </c>
      <c r="P1541" s="53" t="s">
        <v>726</v>
      </c>
      <c r="Q1541" s="54" t="s">
        <v>2474</v>
      </c>
      <c r="R1541" s="56"/>
    </row>
    <row r="1542" spans="1:18" s="53" customFormat="1" ht="12" customHeight="1" x14ac:dyDescent="0.15">
      <c r="A1542" s="87">
        <v>700188</v>
      </c>
      <c r="B1542" s="88" t="s">
        <v>2487</v>
      </c>
      <c r="C1542" s="87">
        <v>375</v>
      </c>
      <c r="D1542" s="54" t="s">
        <v>678</v>
      </c>
      <c r="H1542" s="53" t="s">
        <v>2432</v>
      </c>
      <c r="N1542" s="53" t="s">
        <v>94</v>
      </c>
      <c r="P1542" s="53" t="s">
        <v>687</v>
      </c>
      <c r="Q1542" s="54" t="s">
        <v>2488</v>
      </c>
      <c r="R1542" s="56"/>
    </row>
    <row r="1543" spans="1:18" s="53" customFormat="1" ht="12" customHeight="1" x14ac:dyDescent="0.15">
      <c r="A1543" s="87">
        <v>700189</v>
      </c>
      <c r="B1543" s="88" t="s">
        <v>2489</v>
      </c>
      <c r="C1543" s="87">
        <v>399</v>
      </c>
      <c r="D1543" s="54" t="s">
        <v>678</v>
      </c>
      <c r="H1543" s="53" t="s">
        <v>2432</v>
      </c>
      <c r="N1543" s="53" t="s">
        <v>94</v>
      </c>
      <c r="P1543" s="53" t="s">
        <v>687</v>
      </c>
      <c r="Q1543" s="54" t="s">
        <v>2488</v>
      </c>
      <c r="R1543" s="56"/>
    </row>
    <row r="1544" spans="1:18" s="53" customFormat="1" ht="12" customHeight="1" x14ac:dyDescent="0.15">
      <c r="A1544" s="87">
        <v>700190</v>
      </c>
      <c r="B1544" s="89" t="s">
        <v>2490</v>
      </c>
      <c r="C1544" s="87">
        <v>1850</v>
      </c>
      <c r="D1544" s="54" t="s">
        <v>678</v>
      </c>
      <c r="H1544" s="53" t="s">
        <v>741</v>
      </c>
      <c r="N1544" s="53" t="s">
        <v>595</v>
      </c>
      <c r="O1544" s="53" t="s">
        <v>595</v>
      </c>
      <c r="P1544" s="53" t="s">
        <v>2491</v>
      </c>
      <c r="Q1544" s="54" t="s">
        <v>2488</v>
      </c>
      <c r="R1544" s="56"/>
    </row>
    <row r="1545" spans="1:18" s="53" customFormat="1" ht="12" customHeight="1" x14ac:dyDescent="0.15">
      <c r="A1545" s="87">
        <v>700191</v>
      </c>
      <c r="B1545" s="89" t="s">
        <v>2492</v>
      </c>
      <c r="C1545" s="87">
        <v>4850</v>
      </c>
      <c r="D1545" s="54" t="s">
        <v>678</v>
      </c>
      <c r="H1545" s="53" t="s">
        <v>741</v>
      </c>
      <c r="N1545" s="53" t="s">
        <v>595</v>
      </c>
      <c r="O1545" s="53" t="s">
        <v>595</v>
      </c>
      <c r="P1545" s="53" t="s">
        <v>2493</v>
      </c>
      <c r="Q1545" s="54" t="s">
        <v>2488</v>
      </c>
      <c r="R1545" s="56"/>
    </row>
    <row r="1546" spans="1:18" s="53" customFormat="1" ht="12" customHeight="1" x14ac:dyDescent="0.15">
      <c r="A1546" s="87">
        <v>700192</v>
      </c>
      <c r="B1546" s="88" t="s">
        <v>2494</v>
      </c>
      <c r="C1546" s="87">
        <v>3000</v>
      </c>
      <c r="D1546" s="54" t="s">
        <v>678</v>
      </c>
      <c r="H1546" s="53" t="s">
        <v>741</v>
      </c>
      <c r="N1546" s="53" t="s">
        <v>595</v>
      </c>
      <c r="O1546" s="53" t="s">
        <v>595</v>
      </c>
      <c r="P1546" s="53" t="s">
        <v>2495</v>
      </c>
      <c r="Q1546" s="54" t="s">
        <v>2488</v>
      </c>
      <c r="R1546" s="56"/>
    </row>
    <row r="1547" spans="1:18" s="53" customFormat="1" ht="12" customHeight="1" x14ac:dyDescent="0.15">
      <c r="A1547" s="87">
        <v>700193</v>
      </c>
      <c r="B1547" s="89" t="s">
        <v>2496</v>
      </c>
      <c r="C1547" s="87">
        <v>850</v>
      </c>
      <c r="D1547" s="54" t="s">
        <v>678</v>
      </c>
      <c r="H1547" s="53" t="s">
        <v>741</v>
      </c>
      <c r="N1547" s="53" t="s">
        <v>595</v>
      </c>
      <c r="O1547" s="53" t="s">
        <v>595</v>
      </c>
      <c r="P1547" s="53" t="s">
        <v>2497</v>
      </c>
      <c r="Q1547" s="54" t="s">
        <v>2488</v>
      </c>
      <c r="R1547" s="56"/>
    </row>
    <row r="1548" spans="1:18" s="53" customFormat="1" ht="12" customHeight="1" x14ac:dyDescent="0.15">
      <c r="A1548" s="87">
        <v>700195</v>
      </c>
      <c r="B1548" s="88" t="s">
        <v>2498</v>
      </c>
      <c r="C1548" s="87">
        <v>150</v>
      </c>
      <c r="D1548" s="54" t="s">
        <v>678</v>
      </c>
      <c r="H1548" s="53" t="s">
        <v>710</v>
      </c>
      <c r="N1548" s="53" t="s">
        <v>595</v>
      </c>
      <c r="O1548" s="53" t="s">
        <v>595</v>
      </c>
      <c r="P1548" s="53" t="s">
        <v>884</v>
      </c>
      <c r="Q1548" s="54" t="s">
        <v>2488</v>
      </c>
      <c r="R1548" s="56"/>
    </row>
    <row r="1549" spans="1:18" s="53" customFormat="1" ht="12" customHeight="1" x14ac:dyDescent="0.15">
      <c r="A1549" s="87">
        <v>700196</v>
      </c>
      <c r="B1549" s="89" t="s">
        <v>2499</v>
      </c>
      <c r="C1549" s="87">
        <v>350</v>
      </c>
      <c r="D1549" s="54" t="s">
        <v>678</v>
      </c>
      <c r="H1549" s="53" t="s">
        <v>710</v>
      </c>
      <c r="N1549" s="53" t="s">
        <v>595</v>
      </c>
      <c r="O1549" s="53" t="s">
        <v>595</v>
      </c>
      <c r="P1549" s="53" t="s">
        <v>884</v>
      </c>
      <c r="Q1549" s="54" t="s">
        <v>2488</v>
      </c>
      <c r="R1549" s="56"/>
    </row>
    <row r="1550" spans="1:18" s="53" customFormat="1" ht="12" customHeight="1" x14ac:dyDescent="0.15">
      <c r="A1550" s="87">
        <v>700197</v>
      </c>
      <c r="B1550" s="89" t="s">
        <v>2500</v>
      </c>
      <c r="C1550" s="87">
        <v>350</v>
      </c>
      <c r="D1550" s="54" t="s">
        <v>2501</v>
      </c>
      <c r="H1550" s="53" t="s">
        <v>843</v>
      </c>
      <c r="N1550" s="53" t="s">
        <v>595</v>
      </c>
      <c r="O1550" s="53" t="s">
        <v>595</v>
      </c>
      <c r="P1550" s="53" t="s">
        <v>726</v>
      </c>
      <c r="Q1550" s="54" t="s">
        <v>2488</v>
      </c>
      <c r="R1550" s="56"/>
    </row>
    <row r="1551" spans="1:18" s="53" customFormat="1" ht="12" customHeight="1" x14ac:dyDescent="0.15">
      <c r="A1551" s="87">
        <v>700198</v>
      </c>
      <c r="B1551" s="89" t="s">
        <v>2502</v>
      </c>
      <c r="C1551" s="87">
        <v>120</v>
      </c>
      <c r="D1551" s="54" t="s">
        <v>678</v>
      </c>
      <c r="H1551" s="53" t="s">
        <v>843</v>
      </c>
      <c r="N1551" s="53" t="s">
        <v>595</v>
      </c>
      <c r="O1551" s="53" t="s">
        <v>595</v>
      </c>
      <c r="P1551" s="53" t="s">
        <v>1003</v>
      </c>
      <c r="Q1551" s="54" t="s">
        <v>2488</v>
      </c>
      <c r="R1551" s="56"/>
    </row>
    <row r="1552" spans="1:18" s="53" customFormat="1" ht="12" customHeight="1" x14ac:dyDescent="0.15">
      <c r="A1552" s="87">
        <v>700199</v>
      </c>
      <c r="B1552" s="89" t="s">
        <v>2503</v>
      </c>
      <c r="C1552" s="87">
        <v>550</v>
      </c>
      <c r="D1552" s="54" t="s">
        <v>678</v>
      </c>
      <c r="H1552" s="53" t="s">
        <v>710</v>
      </c>
      <c r="N1552" s="53" t="s">
        <v>595</v>
      </c>
      <c r="O1552" s="53" t="s">
        <v>595</v>
      </c>
      <c r="P1552" s="53" t="s">
        <v>726</v>
      </c>
      <c r="Q1552" s="54" t="s">
        <v>2488</v>
      </c>
      <c r="R1552" s="56"/>
    </row>
    <row r="1553" spans="1:18" s="53" customFormat="1" ht="12" customHeight="1" x14ac:dyDescent="0.15">
      <c r="A1553" s="87">
        <v>700200</v>
      </c>
      <c r="B1553" s="89" t="s">
        <v>2504</v>
      </c>
      <c r="C1553" s="87">
        <v>450</v>
      </c>
      <c r="D1553" s="54" t="s">
        <v>678</v>
      </c>
      <c r="H1553" s="53" t="s">
        <v>710</v>
      </c>
      <c r="N1553" s="53" t="s">
        <v>595</v>
      </c>
      <c r="O1553" s="53" t="s">
        <v>595</v>
      </c>
      <c r="P1553" s="53" t="s">
        <v>726</v>
      </c>
      <c r="Q1553" s="54" t="s">
        <v>2488</v>
      </c>
      <c r="R1553" s="56"/>
    </row>
    <row r="1554" spans="1:18" s="53" customFormat="1" ht="12" customHeight="1" x14ac:dyDescent="0.15">
      <c r="A1554" s="87">
        <v>700202</v>
      </c>
      <c r="B1554" s="89" t="s">
        <v>2505</v>
      </c>
      <c r="C1554" s="87">
        <v>550</v>
      </c>
      <c r="D1554" s="54" t="s">
        <v>678</v>
      </c>
      <c r="H1554" s="53" t="s">
        <v>710</v>
      </c>
      <c r="N1554" s="53" t="s">
        <v>595</v>
      </c>
      <c r="O1554" s="53" t="s">
        <v>595</v>
      </c>
      <c r="P1554" s="53" t="s">
        <v>726</v>
      </c>
      <c r="Q1554" s="54" t="s">
        <v>2488</v>
      </c>
      <c r="R1554" s="56"/>
    </row>
    <row r="1555" spans="1:18" s="53" customFormat="1" ht="12" customHeight="1" x14ac:dyDescent="0.15">
      <c r="A1555" s="90">
        <v>700203</v>
      </c>
      <c r="B1555" s="89" t="s">
        <v>1476</v>
      </c>
      <c r="C1555" s="90">
        <v>599</v>
      </c>
      <c r="D1555" s="54" t="s">
        <v>678</v>
      </c>
      <c r="H1555" s="53" t="s">
        <v>710</v>
      </c>
      <c r="N1555" s="53" t="s">
        <v>11</v>
      </c>
      <c r="P1555" s="53" t="s">
        <v>2506</v>
      </c>
      <c r="Q1555" s="54" t="s">
        <v>2488</v>
      </c>
      <c r="R1555" s="56"/>
    </row>
    <row r="1556" spans="1:18" s="53" customFormat="1" ht="12" customHeight="1" x14ac:dyDescent="0.15">
      <c r="A1556" s="90">
        <v>700204</v>
      </c>
      <c r="B1556" s="89" t="s">
        <v>1472</v>
      </c>
      <c r="C1556" s="90">
        <v>599</v>
      </c>
      <c r="D1556" s="54" t="s">
        <v>678</v>
      </c>
      <c r="H1556" s="53" t="s">
        <v>710</v>
      </c>
      <c r="N1556" s="53" t="s">
        <v>11</v>
      </c>
      <c r="P1556" s="53" t="s">
        <v>2507</v>
      </c>
      <c r="Q1556" s="54" t="s">
        <v>2488</v>
      </c>
      <c r="R1556" s="56"/>
    </row>
    <row r="1557" spans="1:18" s="53" customFormat="1" ht="12" customHeight="1" x14ac:dyDescent="0.15">
      <c r="A1557" s="90">
        <v>700205</v>
      </c>
      <c r="B1557" s="89" t="s">
        <v>1470</v>
      </c>
      <c r="C1557" s="90">
        <v>599</v>
      </c>
      <c r="D1557" s="54" t="s">
        <v>678</v>
      </c>
      <c r="H1557" s="53" t="s">
        <v>710</v>
      </c>
      <c r="N1557" s="53" t="s">
        <v>11</v>
      </c>
      <c r="P1557" s="53" t="s">
        <v>2508</v>
      </c>
      <c r="Q1557" s="54" t="s">
        <v>2488</v>
      </c>
      <c r="R1557" s="56"/>
    </row>
    <row r="1558" spans="1:18" s="53" customFormat="1" ht="12" customHeight="1" x14ac:dyDescent="0.15">
      <c r="A1558" s="90">
        <v>700206</v>
      </c>
      <c r="B1558" s="89" t="s">
        <v>2509</v>
      </c>
      <c r="C1558" s="90">
        <v>599</v>
      </c>
      <c r="D1558" s="54" t="s">
        <v>678</v>
      </c>
      <c r="H1558" s="53" t="s">
        <v>710</v>
      </c>
      <c r="N1558" s="53" t="s">
        <v>11</v>
      </c>
      <c r="P1558" s="53" t="s">
        <v>2510</v>
      </c>
      <c r="Q1558" s="54" t="s">
        <v>2488</v>
      </c>
      <c r="R1558" s="56"/>
    </row>
    <row r="1559" spans="1:18" s="53" customFormat="1" ht="10.5" customHeight="1" x14ac:dyDescent="0.15">
      <c r="A1559" s="90">
        <v>700207</v>
      </c>
      <c r="B1559" s="89" t="s">
        <v>2511</v>
      </c>
      <c r="C1559" s="90">
        <v>599</v>
      </c>
      <c r="D1559" s="54" t="s">
        <v>678</v>
      </c>
      <c r="H1559" s="53" t="s">
        <v>710</v>
      </c>
      <c r="N1559" s="53" t="s">
        <v>11</v>
      </c>
      <c r="P1559" s="53" t="s">
        <v>2512</v>
      </c>
      <c r="Q1559" s="54" t="s">
        <v>2488</v>
      </c>
      <c r="R1559" s="56"/>
    </row>
    <row r="1560" spans="1:18" s="53" customFormat="1" ht="12" customHeight="1" x14ac:dyDescent="0.15">
      <c r="A1560" s="87">
        <v>700208</v>
      </c>
      <c r="B1560" s="91" t="s">
        <v>2513</v>
      </c>
      <c r="C1560" s="87">
        <v>350</v>
      </c>
      <c r="D1560" s="54" t="s">
        <v>678</v>
      </c>
      <c r="H1560" s="53" t="s">
        <v>725</v>
      </c>
      <c r="I1560" s="53" t="s">
        <v>824</v>
      </c>
      <c r="N1560" s="53" t="s">
        <v>595</v>
      </c>
      <c r="O1560" s="53" t="s">
        <v>595</v>
      </c>
      <c r="P1560" s="53" t="s">
        <v>699</v>
      </c>
      <c r="Q1560" s="54" t="s">
        <v>2488</v>
      </c>
      <c r="R1560" s="56"/>
    </row>
    <row r="1561" spans="1:18" s="53" customFormat="1" ht="12" customHeight="1" x14ac:dyDescent="0.15">
      <c r="A1561" s="87">
        <v>700209</v>
      </c>
      <c r="B1561" s="91" t="s">
        <v>2514</v>
      </c>
      <c r="C1561" s="87">
        <v>350</v>
      </c>
      <c r="D1561" s="54" t="s">
        <v>678</v>
      </c>
      <c r="H1561" s="53" t="s">
        <v>725</v>
      </c>
      <c r="I1561" s="53" t="s">
        <v>824</v>
      </c>
      <c r="N1561" s="53" t="s">
        <v>595</v>
      </c>
      <c r="O1561" s="53" t="s">
        <v>595</v>
      </c>
      <c r="P1561" s="53" t="s">
        <v>699</v>
      </c>
      <c r="Q1561" s="54" t="s">
        <v>2488</v>
      </c>
      <c r="R1561" s="56"/>
    </row>
    <row r="1562" spans="1:18" s="53" customFormat="1" ht="12" customHeight="1" x14ac:dyDescent="0.15">
      <c r="A1562" s="87">
        <v>700210</v>
      </c>
      <c r="B1562" s="91" t="s">
        <v>2515</v>
      </c>
      <c r="C1562" s="87">
        <v>350</v>
      </c>
      <c r="D1562" s="54" t="s">
        <v>678</v>
      </c>
      <c r="H1562" s="53" t="s">
        <v>725</v>
      </c>
      <c r="I1562" s="53" t="s">
        <v>824</v>
      </c>
      <c r="N1562" s="53" t="s">
        <v>595</v>
      </c>
      <c r="O1562" s="53" t="s">
        <v>595</v>
      </c>
      <c r="P1562" s="53" t="s">
        <v>699</v>
      </c>
      <c r="Q1562" s="54" t="s">
        <v>2488</v>
      </c>
      <c r="R1562" s="56"/>
    </row>
    <row r="1563" spans="1:18" s="53" customFormat="1" ht="12" customHeight="1" x14ac:dyDescent="0.15">
      <c r="A1563" s="87">
        <v>700211</v>
      </c>
      <c r="B1563" s="89" t="s">
        <v>2516</v>
      </c>
      <c r="C1563" s="87">
        <v>350</v>
      </c>
      <c r="D1563" s="54" t="s">
        <v>678</v>
      </c>
      <c r="H1563" s="53" t="s">
        <v>725</v>
      </c>
      <c r="I1563" s="53" t="s">
        <v>824</v>
      </c>
      <c r="N1563" s="53" t="s">
        <v>595</v>
      </c>
      <c r="O1563" s="53" t="s">
        <v>595</v>
      </c>
      <c r="P1563" s="53" t="s">
        <v>699</v>
      </c>
      <c r="Q1563" s="54" t="s">
        <v>2488</v>
      </c>
      <c r="R1563" s="56"/>
    </row>
    <row r="1564" spans="1:18" s="53" customFormat="1" ht="12" customHeight="1" x14ac:dyDescent="0.15">
      <c r="A1564" s="87">
        <v>700212</v>
      </c>
      <c r="B1564" s="89" t="s">
        <v>2517</v>
      </c>
      <c r="C1564" s="87">
        <v>350</v>
      </c>
      <c r="D1564" s="54" t="s">
        <v>678</v>
      </c>
      <c r="H1564" s="53" t="s">
        <v>725</v>
      </c>
      <c r="I1564" s="53" t="s">
        <v>824</v>
      </c>
      <c r="J1564" s="53" t="s">
        <v>826</v>
      </c>
      <c r="N1564" s="53" t="s">
        <v>595</v>
      </c>
      <c r="O1564" s="53" t="s">
        <v>595</v>
      </c>
      <c r="P1564" s="53" t="s">
        <v>699</v>
      </c>
      <c r="Q1564" s="54" t="s">
        <v>2488</v>
      </c>
      <c r="R1564" s="56"/>
    </row>
    <row r="1565" spans="1:18" s="53" customFormat="1" ht="12" customHeight="1" x14ac:dyDescent="0.15">
      <c r="A1565" s="87">
        <v>700213</v>
      </c>
      <c r="B1565" s="89" t="s">
        <v>2518</v>
      </c>
      <c r="C1565" s="87">
        <v>450</v>
      </c>
      <c r="D1565" s="54" t="s">
        <v>678</v>
      </c>
      <c r="H1565" s="53" t="s">
        <v>725</v>
      </c>
      <c r="I1565" s="53" t="s">
        <v>824</v>
      </c>
      <c r="J1565" s="53" t="s">
        <v>826</v>
      </c>
      <c r="N1565" s="53" t="s">
        <v>595</v>
      </c>
      <c r="O1565" s="53" t="s">
        <v>595</v>
      </c>
      <c r="P1565" s="53" t="s">
        <v>699</v>
      </c>
      <c r="Q1565" s="54" t="s">
        <v>2488</v>
      </c>
      <c r="R1565" s="56"/>
    </row>
    <row r="1566" spans="1:18" s="53" customFormat="1" ht="12" customHeight="1" x14ac:dyDescent="0.15">
      <c r="A1566" s="87">
        <v>700214</v>
      </c>
      <c r="B1566" s="89" t="s">
        <v>2519</v>
      </c>
      <c r="C1566" s="87">
        <v>350</v>
      </c>
      <c r="D1566" s="54" t="s">
        <v>678</v>
      </c>
      <c r="H1566" s="53" t="s">
        <v>741</v>
      </c>
      <c r="I1566" s="53" t="s">
        <v>803</v>
      </c>
      <c r="N1566" s="53" t="s">
        <v>595</v>
      </c>
      <c r="O1566" s="53" t="s">
        <v>595</v>
      </c>
      <c r="P1566" s="53" t="s">
        <v>699</v>
      </c>
      <c r="Q1566" s="54" t="s">
        <v>2488</v>
      </c>
      <c r="R1566" s="56"/>
    </row>
    <row r="1567" spans="1:18" s="53" customFormat="1" ht="12" customHeight="1" x14ac:dyDescent="0.15">
      <c r="A1567" s="87">
        <v>700215</v>
      </c>
      <c r="B1567" s="89" t="s">
        <v>2520</v>
      </c>
      <c r="C1567" s="87">
        <v>350</v>
      </c>
      <c r="D1567" s="54" t="s">
        <v>678</v>
      </c>
      <c r="H1567" s="53" t="s">
        <v>725</v>
      </c>
      <c r="I1567" s="53" t="s">
        <v>824</v>
      </c>
      <c r="N1567" s="53" t="s">
        <v>595</v>
      </c>
      <c r="O1567" s="53" t="s">
        <v>595</v>
      </c>
      <c r="P1567" s="53" t="s">
        <v>699</v>
      </c>
      <c r="Q1567" s="54" t="s">
        <v>2488</v>
      </c>
      <c r="R1567" s="56"/>
    </row>
    <row r="1568" spans="1:18" s="53" customFormat="1" ht="12" customHeight="1" x14ac:dyDescent="0.15">
      <c r="A1568" s="87">
        <v>700216</v>
      </c>
      <c r="B1568" s="89" t="s">
        <v>2521</v>
      </c>
      <c r="C1568" s="87">
        <v>350</v>
      </c>
      <c r="D1568" s="54" t="s">
        <v>678</v>
      </c>
      <c r="H1568" s="53" t="s">
        <v>710</v>
      </c>
      <c r="N1568" s="53" t="s">
        <v>595</v>
      </c>
      <c r="O1568" s="53" t="s">
        <v>595</v>
      </c>
      <c r="P1568" s="53" t="s">
        <v>699</v>
      </c>
      <c r="Q1568" s="54" t="s">
        <v>2488</v>
      </c>
      <c r="R1568" s="56"/>
    </row>
    <row r="1569" spans="1:18" s="53" customFormat="1" ht="12" customHeight="1" x14ac:dyDescent="0.15">
      <c r="A1569" s="87">
        <v>700217</v>
      </c>
      <c r="B1569" s="89" t="s">
        <v>2522</v>
      </c>
      <c r="C1569" s="87">
        <v>350</v>
      </c>
      <c r="D1569" s="54" t="s">
        <v>678</v>
      </c>
      <c r="H1569" s="53" t="s">
        <v>710</v>
      </c>
      <c r="N1569" s="53" t="s">
        <v>595</v>
      </c>
      <c r="O1569" s="53" t="s">
        <v>595</v>
      </c>
      <c r="P1569" s="53" t="s">
        <v>699</v>
      </c>
      <c r="Q1569" s="54" t="s">
        <v>2488</v>
      </c>
      <c r="R1569" s="56"/>
    </row>
    <row r="1570" spans="1:18" s="53" customFormat="1" ht="12" customHeight="1" x14ac:dyDescent="0.15">
      <c r="A1570" s="87">
        <v>700218</v>
      </c>
      <c r="B1570" s="89" t="s">
        <v>2523</v>
      </c>
      <c r="C1570" s="87">
        <v>350</v>
      </c>
      <c r="D1570" s="54" t="s">
        <v>678</v>
      </c>
      <c r="H1570" s="53" t="s">
        <v>725</v>
      </c>
      <c r="N1570" s="53" t="s">
        <v>595</v>
      </c>
      <c r="O1570" s="53" t="s">
        <v>595</v>
      </c>
      <c r="P1570" s="53" t="s">
        <v>699</v>
      </c>
      <c r="Q1570" s="54" t="s">
        <v>2488</v>
      </c>
      <c r="R1570" s="56"/>
    </row>
    <row r="1571" spans="1:18" s="53" customFormat="1" ht="12" customHeight="1" x14ac:dyDescent="0.15">
      <c r="A1571" s="87">
        <v>700219</v>
      </c>
      <c r="B1571" s="89" t="s">
        <v>2524</v>
      </c>
      <c r="C1571" s="87">
        <v>350</v>
      </c>
      <c r="D1571" s="54" t="s">
        <v>678</v>
      </c>
      <c r="H1571" s="53" t="s">
        <v>710</v>
      </c>
      <c r="N1571" s="53" t="s">
        <v>595</v>
      </c>
      <c r="O1571" s="53" t="s">
        <v>595</v>
      </c>
      <c r="P1571" s="53" t="s">
        <v>699</v>
      </c>
      <c r="Q1571" s="54" t="s">
        <v>2488</v>
      </c>
      <c r="R1571" s="56"/>
    </row>
    <row r="1572" spans="1:18" s="53" customFormat="1" ht="12" customHeight="1" x14ac:dyDescent="0.15">
      <c r="A1572" s="87">
        <v>700220</v>
      </c>
      <c r="B1572" s="89" t="s">
        <v>2525</v>
      </c>
      <c r="C1572" s="87">
        <v>350</v>
      </c>
      <c r="D1572" s="54" t="s">
        <v>678</v>
      </c>
      <c r="H1572" s="53" t="s">
        <v>710</v>
      </c>
      <c r="N1572" s="53" t="s">
        <v>595</v>
      </c>
      <c r="O1572" s="53" t="s">
        <v>595</v>
      </c>
      <c r="P1572" s="53" t="s">
        <v>699</v>
      </c>
      <c r="Q1572" s="54" t="s">
        <v>2488</v>
      </c>
      <c r="R1572" s="56"/>
    </row>
    <row r="1573" spans="1:18" s="53" customFormat="1" ht="12" customHeight="1" x14ac:dyDescent="0.15">
      <c r="A1573" s="87">
        <v>700221</v>
      </c>
      <c r="B1573" s="89" t="s">
        <v>2526</v>
      </c>
      <c r="C1573" s="87">
        <v>350</v>
      </c>
      <c r="D1573" s="54" t="s">
        <v>678</v>
      </c>
      <c r="H1573" s="53" t="s">
        <v>845</v>
      </c>
      <c r="I1573" s="53" t="s">
        <v>845</v>
      </c>
      <c r="N1573" s="53" t="s">
        <v>595</v>
      </c>
      <c r="O1573" s="53" t="s">
        <v>595</v>
      </c>
      <c r="P1573" s="53" t="s">
        <v>699</v>
      </c>
      <c r="Q1573" s="54" t="s">
        <v>2488</v>
      </c>
      <c r="R1573" s="56"/>
    </row>
    <row r="1574" spans="1:18" s="53" customFormat="1" ht="12" customHeight="1" x14ac:dyDescent="0.15">
      <c r="A1574" s="87">
        <v>700222</v>
      </c>
      <c r="B1574" s="89" t="s">
        <v>899</v>
      </c>
      <c r="C1574" s="87">
        <v>199</v>
      </c>
      <c r="D1574" s="54" t="s">
        <v>678</v>
      </c>
      <c r="H1574" s="53" t="s">
        <v>787</v>
      </c>
      <c r="N1574" s="53" t="s">
        <v>58</v>
      </c>
      <c r="O1574" s="53" t="s">
        <v>898</v>
      </c>
      <c r="P1574" s="53" t="s">
        <v>899</v>
      </c>
      <c r="Q1574" s="54" t="s">
        <v>2488</v>
      </c>
      <c r="R1574" s="56"/>
    </row>
    <row r="1575" spans="1:18" s="53" customFormat="1" ht="12" customHeight="1" x14ac:dyDescent="0.15">
      <c r="A1575" s="87">
        <v>700223</v>
      </c>
      <c r="B1575" s="89" t="s">
        <v>2527</v>
      </c>
      <c r="C1575" s="87">
        <v>150</v>
      </c>
      <c r="D1575" s="54" t="s">
        <v>678</v>
      </c>
      <c r="H1575" s="53" t="s">
        <v>787</v>
      </c>
      <c r="N1575" s="53" t="s">
        <v>595</v>
      </c>
      <c r="O1575" s="53" t="s">
        <v>595</v>
      </c>
      <c r="P1575" s="53" t="s">
        <v>2528</v>
      </c>
      <c r="Q1575" s="54" t="s">
        <v>2488</v>
      </c>
      <c r="R1575" s="56"/>
    </row>
    <row r="1576" spans="1:18" s="53" customFormat="1" ht="12" customHeight="1" x14ac:dyDescent="0.15">
      <c r="A1576" s="87">
        <v>700224</v>
      </c>
      <c r="B1576" s="89" t="s">
        <v>2529</v>
      </c>
      <c r="C1576" s="87">
        <v>165</v>
      </c>
      <c r="D1576" s="54" t="s">
        <v>678</v>
      </c>
      <c r="H1576" s="53" t="s">
        <v>787</v>
      </c>
      <c r="N1576" s="53" t="s">
        <v>58</v>
      </c>
      <c r="O1576" s="53" t="s">
        <v>595</v>
      </c>
      <c r="P1576" s="53" t="s">
        <v>2530</v>
      </c>
      <c r="Q1576" s="54" t="s">
        <v>2488</v>
      </c>
      <c r="R1576" s="56"/>
    </row>
    <row r="1577" spans="1:18" s="53" customFormat="1" ht="12" customHeight="1" x14ac:dyDescent="0.15">
      <c r="A1577" s="87">
        <v>700227</v>
      </c>
      <c r="B1577" s="89" t="s">
        <v>2531</v>
      </c>
      <c r="C1577" s="87">
        <v>450</v>
      </c>
      <c r="D1577" s="54" t="s">
        <v>678</v>
      </c>
      <c r="H1577" s="53" t="s">
        <v>725</v>
      </c>
      <c r="N1577" s="53" t="s">
        <v>58</v>
      </c>
      <c r="O1577" s="53" t="s">
        <v>595</v>
      </c>
      <c r="P1577" s="53" t="s">
        <v>919</v>
      </c>
      <c r="Q1577" s="54" t="s">
        <v>2488</v>
      </c>
      <c r="R1577" s="56"/>
    </row>
    <row r="1578" spans="1:18" s="53" customFormat="1" ht="12" customHeight="1" x14ac:dyDescent="0.15">
      <c r="A1578" s="87">
        <v>700228</v>
      </c>
      <c r="B1578" s="89" t="s">
        <v>2532</v>
      </c>
      <c r="C1578" s="87">
        <v>450</v>
      </c>
      <c r="D1578" s="54" t="s">
        <v>678</v>
      </c>
      <c r="H1578" s="53" t="s">
        <v>725</v>
      </c>
      <c r="I1578" s="53" t="s">
        <v>734</v>
      </c>
      <c r="N1578" s="53" t="s">
        <v>58</v>
      </c>
      <c r="O1578" s="53" t="s">
        <v>595</v>
      </c>
      <c r="P1578" s="53" t="s">
        <v>919</v>
      </c>
      <c r="Q1578" s="54" t="s">
        <v>2488</v>
      </c>
      <c r="R1578" s="56"/>
    </row>
    <row r="1579" spans="1:18" s="53" customFormat="1" ht="12" customHeight="1" x14ac:dyDescent="0.15">
      <c r="A1579" s="87">
        <v>700229</v>
      </c>
      <c r="B1579" s="89" t="s">
        <v>2533</v>
      </c>
      <c r="C1579" s="87">
        <v>350</v>
      </c>
      <c r="D1579" s="54" t="s">
        <v>678</v>
      </c>
      <c r="H1579" s="53" t="s">
        <v>725</v>
      </c>
      <c r="I1579" s="53" t="s">
        <v>734</v>
      </c>
      <c r="N1579" s="53" t="s">
        <v>58</v>
      </c>
      <c r="O1579" s="53" t="s">
        <v>595</v>
      </c>
      <c r="P1579" s="53" t="s">
        <v>919</v>
      </c>
      <c r="Q1579" s="54" t="s">
        <v>2488</v>
      </c>
      <c r="R1579" s="56"/>
    </row>
    <row r="1580" spans="1:18" s="53" customFormat="1" ht="12" customHeight="1" x14ac:dyDescent="0.15">
      <c r="A1580" s="87">
        <v>700230</v>
      </c>
      <c r="B1580" s="89" t="s">
        <v>2534</v>
      </c>
      <c r="C1580" s="87">
        <v>350</v>
      </c>
      <c r="D1580" s="54" t="s">
        <v>678</v>
      </c>
      <c r="H1580" s="53" t="s">
        <v>725</v>
      </c>
      <c r="I1580" s="53" t="s">
        <v>734</v>
      </c>
      <c r="N1580" s="53" t="s">
        <v>58</v>
      </c>
      <c r="O1580" s="53" t="s">
        <v>595</v>
      </c>
      <c r="P1580" s="53" t="s">
        <v>919</v>
      </c>
      <c r="Q1580" s="54" t="s">
        <v>2488</v>
      </c>
      <c r="R1580" s="56"/>
    </row>
    <row r="1581" spans="1:18" s="53" customFormat="1" ht="12" customHeight="1" x14ac:dyDescent="0.15">
      <c r="A1581" s="87">
        <v>700231</v>
      </c>
      <c r="B1581" s="89" t="s">
        <v>2535</v>
      </c>
      <c r="C1581" s="87">
        <v>350</v>
      </c>
      <c r="D1581" s="54" t="s">
        <v>678</v>
      </c>
      <c r="H1581" s="53" t="s">
        <v>725</v>
      </c>
      <c r="I1581" s="53" t="s">
        <v>734</v>
      </c>
      <c r="N1581" s="53" t="s">
        <v>58</v>
      </c>
      <c r="O1581" s="53" t="s">
        <v>595</v>
      </c>
      <c r="P1581" s="53" t="s">
        <v>919</v>
      </c>
      <c r="Q1581" s="54" t="s">
        <v>2488</v>
      </c>
      <c r="R1581" s="56"/>
    </row>
    <row r="1582" spans="1:18" s="53" customFormat="1" ht="12" customHeight="1" x14ac:dyDescent="0.15">
      <c r="A1582" s="87">
        <v>700232</v>
      </c>
      <c r="B1582" s="89" t="s">
        <v>2536</v>
      </c>
      <c r="C1582" s="87">
        <v>150</v>
      </c>
      <c r="D1582" s="54" t="s">
        <v>678</v>
      </c>
      <c r="H1582" s="53" t="s">
        <v>679</v>
      </c>
      <c r="N1582" s="53" t="s">
        <v>595</v>
      </c>
      <c r="O1582" s="53" t="s">
        <v>595</v>
      </c>
      <c r="P1582" s="53" t="s">
        <v>726</v>
      </c>
      <c r="Q1582" s="54" t="s">
        <v>2488</v>
      </c>
      <c r="R1582" s="56"/>
    </row>
    <row r="1583" spans="1:18" s="53" customFormat="1" ht="12" customHeight="1" x14ac:dyDescent="0.15">
      <c r="A1583" s="87">
        <v>700233</v>
      </c>
      <c r="B1583" s="89" t="s">
        <v>1897</v>
      </c>
      <c r="C1583" s="87">
        <v>199</v>
      </c>
      <c r="D1583" s="54" t="s">
        <v>678</v>
      </c>
      <c r="H1583" s="53" t="s">
        <v>818</v>
      </c>
      <c r="N1583" s="53" t="s">
        <v>595</v>
      </c>
      <c r="O1583" s="53" t="s">
        <v>595</v>
      </c>
      <c r="P1583" s="53" t="s">
        <v>726</v>
      </c>
      <c r="Q1583" s="54" t="s">
        <v>2488</v>
      </c>
      <c r="R1583" s="56"/>
    </row>
    <row r="1584" spans="1:18" s="53" customFormat="1" ht="12" customHeight="1" x14ac:dyDescent="0.15">
      <c r="A1584" s="87">
        <v>700234</v>
      </c>
      <c r="B1584" s="89" t="s">
        <v>2537</v>
      </c>
      <c r="C1584" s="87">
        <v>250</v>
      </c>
      <c r="D1584" s="54" t="s">
        <v>678</v>
      </c>
      <c r="H1584" s="53" t="s">
        <v>721</v>
      </c>
      <c r="I1584" s="53" t="s">
        <v>722</v>
      </c>
      <c r="N1584" s="53" t="s">
        <v>595</v>
      </c>
      <c r="O1584" s="53" t="s">
        <v>595</v>
      </c>
      <c r="P1584" s="53" t="s">
        <v>726</v>
      </c>
      <c r="Q1584" s="54" t="s">
        <v>2488</v>
      </c>
      <c r="R1584" s="56"/>
    </row>
    <row r="1585" spans="1:18" s="53" customFormat="1" ht="12" customHeight="1" x14ac:dyDescent="0.15">
      <c r="A1585" s="90">
        <v>700235</v>
      </c>
      <c r="B1585" s="91" t="s">
        <v>969</v>
      </c>
      <c r="C1585" s="90">
        <v>100</v>
      </c>
      <c r="D1585" s="54" t="s">
        <v>678</v>
      </c>
      <c r="H1585" s="53" t="s">
        <v>725</v>
      </c>
      <c r="N1585" s="53" t="s">
        <v>595</v>
      </c>
      <c r="O1585" s="53" t="s">
        <v>595</v>
      </c>
      <c r="P1585" s="53" t="s">
        <v>2538</v>
      </c>
      <c r="Q1585" s="54" t="s">
        <v>2488</v>
      </c>
      <c r="R1585" s="56"/>
    </row>
    <row r="1586" spans="1:18" s="53" customFormat="1" ht="12" customHeight="1" x14ac:dyDescent="0.15">
      <c r="A1586" s="90">
        <v>700237</v>
      </c>
      <c r="B1586" s="89" t="s">
        <v>2539</v>
      </c>
      <c r="C1586" s="90">
        <v>350</v>
      </c>
      <c r="D1586" s="54" t="s">
        <v>678</v>
      </c>
      <c r="H1586" s="53" t="s">
        <v>725</v>
      </c>
      <c r="N1586" s="53" t="s">
        <v>595</v>
      </c>
      <c r="O1586" s="53" t="s">
        <v>595</v>
      </c>
      <c r="P1586" s="53" t="s">
        <v>2540</v>
      </c>
      <c r="Q1586" s="54" t="s">
        <v>2488</v>
      </c>
      <c r="R1586" s="56"/>
    </row>
    <row r="1587" spans="1:18" s="53" customFormat="1" ht="12" customHeight="1" x14ac:dyDescent="0.15">
      <c r="A1587" s="90">
        <v>700238</v>
      </c>
      <c r="B1587" s="89" t="s">
        <v>2541</v>
      </c>
      <c r="C1587" s="90">
        <v>250</v>
      </c>
      <c r="D1587" s="54" t="s">
        <v>678</v>
      </c>
      <c r="H1587" s="53" t="s">
        <v>725</v>
      </c>
      <c r="N1587" s="53" t="s">
        <v>595</v>
      </c>
      <c r="O1587" s="53" t="s">
        <v>595</v>
      </c>
      <c r="P1587" s="53" t="s">
        <v>2542</v>
      </c>
      <c r="Q1587" s="54" t="s">
        <v>2488</v>
      </c>
      <c r="R1587" s="56"/>
    </row>
    <row r="1588" spans="1:18" s="53" customFormat="1" ht="12" customHeight="1" x14ac:dyDescent="0.15">
      <c r="A1588" s="90">
        <v>700239</v>
      </c>
      <c r="B1588" s="89" t="s">
        <v>2543</v>
      </c>
      <c r="C1588" s="90">
        <v>250</v>
      </c>
      <c r="D1588" s="54" t="s">
        <v>678</v>
      </c>
      <c r="H1588" s="53" t="s">
        <v>787</v>
      </c>
      <c r="N1588" s="53" t="s">
        <v>595</v>
      </c>
      <c r="O1588" s="53" t="s">
        <v>595</v>
      </c>
      <c r="P1588" s="53" t="s">
        <v>2544</v>
      </c>
      <c r="Q1588" s="54" t="s">
        <v>2488</v>
      </c>
      <c r="R1588" s="56"/>
    </row>
    <row r="1589" spans="1:18" s="53" customFormat="1" ht="12" customHeight="1" x14ac:dyDescent="0.15">
      <c r="A1589" s="87">
        <v>700240</v>
      </c>
      <c r="B1589" s="89" t="s">
        <v>2545</v>
      </c>
      <c r="C1589" s="87">
        <v>150</v>
      </c>
      <c r="D1589" s="54" t="s">
        <v>678</v>
      </c>
      <c r="H1589" s="53" t="s">
        <v>787</v>
      </c>
      <c r="N1589" s="53" t="s">
        <v>595</v>
      </c>
      <c r="O1589" s="53" t="s">
        <v>595</v>
      </c>
      <c r="P1589" s="53" t="s">
        <v>2546</v>
      </c>
      <c r="Q1589" s="54" t="s">
        <v>2488</v>
      </c>
      <c r="R1589" s="56"/>
    </row>
    <row r="1590" spans="1:18" s="53" customFormat="1" ht="12" customHeight="1" x14ac:dyDescent="0.15">
      <c r="A1590" s="87">
        <v>700241</v>
      </c>
      <c r="B1590" s="89" t="s">
        <v>2547</v>
      </c>
      <c r="C1590" s="87">
        <v>175</v>
      </c>
      <c r="D1590" s="54" t="s">
        <v>678</v>
      </c>
      <c r="H1590" s="53" t="s">
        <v>710</v>
      </c>
      <c r="N1590" s="53" t="s">
        <v>595</v>
      </c>
      <c r="O1590" s="53" t="s">
        <v>595</v>
      </c>
      <c r="P1590" s="53" t="s">
        <v>2548</v>
      </c>
      <c r="Q1590" s="54" t="s">
        <v>2488</v>
      </c>
      <c r="R1590" s="56"/>
    </row>
    <row r="1591" spans="1:18" s="53" customFormat="1" ht="12" customHeight="1" x14ac:dyDescent="0.15">
      <c r="A1591" s="90">
        <v>700242</v>
      </c>
      <c r="B1591" s="89" t="s">
        <v>2549</v>
      </c>
      <c r="C1591" s="90">
        <v>500</v>
      </c>
      <c r="D1591" s="54" t="s">
        <v>678</v>
      </c>
      <c r="H1591" s="53" t="s">
        <v>843</v>
      </c>
      <c r="N1591" s="53" t="s">
        <v>11</v>
      </c>
      <c r="P1591" s="53" t="s">
        <v>742</v>
      </c>
      <c r="Q1591" s="54" t="s">
        <v>2488</v>
      </c>
      <c r="R1591" s="56"/>
    </row>
    <row r="1592" spans="1:18" s="53" customFormat="1" ht="12" customHeight="1" x14ac:dyDescent="0.15">
      <c r="A1592" s="90">
        <v>700243</v>
      </c>
      <c r="B1592" s="89" t="s">
        <v>2550</v>
      </c>
      <c r="C1592" s="90">
        <v>599</v>
      </c>
      <c r="D1592" s="54" t="s">
        <v>678</v>
      </c>
      <c r="H1592" s="53" t="s">
        <v>843</v>
      </c>
      <c r="N1592" s="53" t="s">
        <v>11</v>
      </c>
      <c r="P1592" s="53" t="s">
        <v>742</v>
      </c>
      <c r="Q1592" s="54" t="s">
        <v>2488</v>
      </c>
      <c r="R1592" s="56"/>
    </row>
    <row r="1593" spans="1:18" s="53" customFormat="1" ht="12" customHeight="1" x14ac:dyDescent="0.15">
      <c r="A1593" s="90">
        <v>700244</v>
      </c>
      <c r="B1593" s="89" t="s">
        <v>2551</v>
      </c>
      <c r="C1593" s="90">
        <v>599</v>
      </c>
      <c r="D1593" s="54" t="s">
        <v>696</v>
      </c>
      <c r="E1593" s="54"/>
      <c r="H1593" s="53" t="s">
        <v>843</v>
      </c>
      <c r="I1593" s="53" t="s">
        <v>725</v>
      </c>
      <c r="N1593" s="53" t="s">
        <v>11</v>
      </c>
      <c r="P1593" s="53" t="s">
        <v>2552</v>
      </c>
      <c r="Q1593" s="54" t="s">
        <v>2488</v>
      </c>
      <c r="R1593" s="56"/>
    </row>
    <row r="1594" spans="1:18" s="53" customFormat="1" ht="12" customHeight="1" x14ac:dyDescent="0.15">
      <c r="A1594" s="90">
        <v>700245</v>
      </c>
      <c r="B1594" s="89" t="s">
        <v>2553</v>
      </c>
      <c r="C1594" s="90">
        <v>599</v>
      </c>
      <c r="D1594" s="54" t="s">
        <v>779</v>
      </c>
      <c r="E1594" s="54" t="s">
        <v>696</v>
      </c>
      <c r="F1594" s="53" t="s">
        <v>2554</v>
      </c>
      <c r="H1594" s="53" t="s">
        <v>843</v>
      </c>
      <c r="I1594" s="53" t="s">
        <v>725</v>
      </c>
      <c r="N1594" s="53" t="s">
        <v>11</v>
      </c>
      <c r="P1594" s="53" t="s">
        <v>2552</v>
      </c>
      <c r="Q1594" s="54" t="s">
        <v>2488</v>
      </c>
      <c r="R1594" s="56"/>
    </row>
    <row r="1595" spans="1:18" s="53" customFormat="1" ht="12" customHeight="1" x14ac:dyDescent="0.15">
      <c r="A1595" s="87">
        <v>700246</v>
      </c>
      <c r="B1595" s="88" t="s">
        <v>2555</v>
      </c>
      <c r="C1595" s="87">
        <v>850</v>
      </c>
      <c r="D1595" s="54" t="s">
        <v>678</v>
      </c>
      <c r="E1595" s="54"/>
      <c r="H1595" s="53" t="s">
        <v>710</v>
      </c>
      <c r="N1595" s="53" t="s">
        <v>595</v>
      </c>
      <c r="O1595" s="53" t="s">
        <v>595</v>
      </c>
      <c r="P1595" s="53" t="s">
        <v>2556</v>
      </c>
      <c r="Q1595" s="54" t="s">
        <v>2488</v>
      </c>
      <c r="R1595" s="56"/>
    </row>
    <row r="1596" spans="1:18" s="53" customFormat="1" ht="12" customHeight="1" x14ac:dyDescent="0.15">
      <c r="A1596" s="87">
        <v>700247</v>
      </c>
      <c r="B1596" s="88" t="s">
        <v>2557</v>
      </c>
      <c r="C1596" s="87">
        <v>399</v>
      </c>
      <c r="D1596" s="54" t="s">
        <v>678</v>
      </c>
      <c r="E1596" s="54"/>
      <c r="H1596" s="53" t="s">
        <v>710</v>
      </c>
      <c r="N1596" s="53" t="s">
        <v>595</v>
      </c>
      <c r="O1596" s="53" t="s">
        <v>595</v>
      </c>
      <c r="P1596" s="53" t="s">
        <v>1074</v>
      </c>
      <c r="Q1596" s="54" t="s">
        <v>2488</v>
      </c>
      <c r="R1596" s="56"/>
    </row>
    <row r="1597" spans="1:18" s="53" customFormat="1" ht="12" customHeight="1" x14ac:dyDescent="0.15">
      <c r="A1597" s="87">
        <v>700248</v>
      </c>
      <c r="B1597" s="88" t="s">
        <v>2558</v>
      </c>
      <c r="C1597" s="87">
        <v>199</v>
      </c>
      <c r="D1597" s="54" t="s">
        <v>678</v>
      </c>
      <c r="E1597" s="54"/>
      <c r="H1597" s="53" t="s">
        <v>845</v>
      </c>
      <c r="I1597" s="53" t="s">
        <v>847</v>
      </c>
      <c r="N1597" s="53" t="s">
        <v>595</v>
      </c>
      <c r="P1597" s="53" t="s">
        <v>726</v>
      </c>
      <c r="Q1597" s="54" t="s">
        <v>2488</v>
      </c>
      <c r="R1597" s="56"/>
    </row>
    <row r="1598" spans="1:18" s="53" customFormat="1" ht="12" customHeight="1" x14ac:dyDescent="0.15">
      <c r="A1598" s="87">
        <v>700249</v>
      </c>
      <c r="B1598" s="88" t="s">
        <v>2559</v>
      </c>
      <c r="C1598" s="87">
        <v>199</v>
      </c>
      <c r="D1598" s="54" t="s">
        <v>678</v>
      </c>
      <c r="E1598" s="54"/>
      <c r="H1598" s="53" t="s">
        <v>845</v>
      </c>
      <c r="I1598" s="53" t="s">
        <v>847</v>
      </c>
      <c r="N1598" s="53" t="s">
        <v>595</v>
      </c>
      <c r="P1598" s="53" t="s">
        <v>726</v>
      </c>
      <c r="Q1598" s="54" t="s">
        <v>2488</v>
      </c>
      <c r="R1598" s="56"/>
    </row>
    <row r="1599" spans="1:18" s="53" customFormat="1" ht="12" customHeight="1" x14ac:dyDescent="0.15">
      <c r="A1599" s="87">
        <v>700250</v>
      </c>
      <c r="B1599" s="88" t="s">
        <v>2560</v>
      </c>
      <c r="C1599" s="87">
        <v>199</v>
      </c>
      <c r="D1599" s="54" t="s">
        <v>708</v>
      </c>
      <c r="E1599" s="54"/>
      <c r="H1599" s="53" t="s">
        <v>843</v>
      </c>
      <c r="N1599" s="53" t="s">
        <v>595</v>
      </c>
      <c r="P1599" s="53" t="s">
        <v>1079</v>
      </c>
      <c r="Q1599" s="54" t="s">
        <v>2488</v>
      </c>
      <c r="R1599" s="56"/>
    </row>
    <row r="1600" spans="1:18" s="53" customFormat="1" ht="12" customHeight="1" x14ac:dyDescent="0.15">
      <c r="A1600" s="87">
        <v>700251</v>
      </c>
      <c r="B1600" s="88" t="s">
        <v>2561</v>
      </c>
      <c r="C1600" s="87">
        <v>150</v>
      </c>
      <c r="D1600" s="54" t="s">
        <v>678</v>
      </c>
      <c r="E1600" s="54"/>
      <c r="H1600" s="53" t="s">
        <v>733</v>
      </c>
      <c r="I1600" s="53" t="s">
        <v>720</v>
      </c>
      <c r="N1600" s="53" t="s">
        <v>595</v>
      </c>
      <c r="O1600" s="53" t="s">
        <v>595</v>
      </c>
      <c r="P1600" s="53" t="s">
        <v>1079</v>
      </c>
      <c r="Q1600" s="54" t="s">
        <v>2488</v>
      </c>
      <c r="R1600" s="56"/>
    </row>
    <row r="1601" spans="1:18" s="53" customFormat="1" ht="12" customHeight="1" x14ac:dyDescent="0.15">
      <c r="A1601" s="87">
        <v>700252</v>
      </c>
      <c r="B1601" s="88" t="s">
        <v>2562</v>
      </c>
      <c r="C1601" s="87">
        <v>215</v>
      </c>
      <c r="D1601" s="54" t="s">
        <v>678</v>
      </c>
      <c r="E1601" s="54"/>
      <c r="H1601" s="53" t="s">
        <v>733</v>
      </c>
      <c r="I1601" s="53" t="s">
        <v>720</v>
      </c>
      <c r="N1601" s="53" t="s">
        <v>595</v>
      </c>
      <c r="O1601" s="53" t="s">
        <v>595</v>
      </c>
      <c r="P1601" s="53" t="s">
        <v>1079</v>
      </c>
      <c r="Q1601" s="54" t="s">
        <v>2488</v>
      </c>
      <c r="R1601" s="56"/>
    </row>
    <row r="1602" spans="1:18" s="53" customFormat="1" ht="12" customHeight="1" x14ac:dyDescent="0.15">
      <c r="A1602" s="90">
        <v>700253</v>
      </c>
      <c r="B1602" s="89" t="s">
        <v>2563</v>
      </c>
      <c r="C1602" s="90">
        <v>599</v>
      </c>
      <c r="D1602" s="54" t="s">
        <v>779</v>
      </c>
      <c r="E1602" s="54"/>
      <c r="F1602" s="53" t="s">
        <v>2564</v>
      </c>
      <c r="H1602" s="53" t="s">
        <v>843</v>
      </c>
      <c r="I1602" s="53" t="s">
        <v>725</v>
      </c>
      <c r="N1602" s="53" t="s">
        <v>11</v>
      </c>
      <c r="P1602" s="53" t="s">
        <v>2552</v>
      </c>
      <c r="Q1602" s="54" t="s">
        <v>2488</v>
      </c>
      <c r="R1602" s="56"/>
    </row>
    <row r="1603" spans="1:18" s="53" customFormat="1" ht="12" customHeight="1" x14ac:dyDescent="0.15">
      <c r="A1603" s="90">
        <v>700255</v>
      </c>
      <c r="B1603" s="89" t="s">
        <v>2565</v>
      </c>
      <c r="C1603" s="90">
        <v>1650</v>
      </c>
      <c r="D1603" s="54" t="s">
        <v>678</v>
      </c>
      <c r="E1603" s="54"/>
      <c r="H1603" s="53" t="s">
        <v>721</v>
      </c>
      <c r="I1603" s="53" t="s">
        <v>722</v>
      </c>
      <c r="J1603" s="57"/>
      <c r="K1603" s="57"/>
      <c r="L1603" s="57"/>
      <c r="M1603" s="57"/>
      <c r="N1603" s="53" t="s">
        <v>11</v>
      </c>
      <c r="O1603" s="57"/>
      <c r="P1603" s="53" t="s">
        <v>742</v>
      </c>
      <c r="Q1603" s="54" t="s">
        <v>2488</v>
      </c>
      <c r="R1603" s="56"/>
    </row>
    <row r="1604" spans="1:18" s="53" customFormat="1" ht="12" customHeight="1" x14ac:dyDescent="0.15">
      <c r="A1604" s="90">
        <v>700257</v>
      </c>
      <c r="B1604" s="89" t="s">
        <v>2566</v>
      </c>
      <c r="C1604" s="90">
        <v>2100</v>
      </c>
      <c r="D1604" s="54" t="s">
        <v>678</v>
      </c>
      <c r="E1604" s="54"/>
      <c r="H1604" s="53" t="s">
        <v>721</v>
      </c>
      <c r="I1604" s="53" t="s">
        <v>722</v>
      </c>
      <c r="N1604" s="53" t="s">
        <v>595</v>
      </c>
      <c r="O1604" s="53" t="s">
        <v>898</v>
      </c>
      <c r="P1604" s="53" t="s">
        <v>2567</v>
      </c>
      <c r="Q1604" s="54" t="s">
        <v>2488</v>
      </c>
      <c r="R1604" s="56"/>
    </row>
    <row r="1605" spans="1:18" s="53" customFormat="1" ht="12" customHeight="1" x14ac:dyDescent="0.15">
      <c r="A1605" s="90">
        <v>700258</v>
      </c>
      <c r="B1605" s="89" t="s">
        <v>2568</v>
      </c>
      <c r="C1605" s="90">
        <v>1250</v>
      </c>
      <c r="D1605" s="54" t="s">
        <v>678</v>
      </c>
      <c r="E1605" s="54"/>
      <c r="H1605" s="53" t="s">
        <v>721</v>
      </c>
      <c r="I1605" s="53" t="s">
        <v>722</v>
      </c>
      <c r="N1605" s="53" t="s">
        <v>595</v>
      </c>
      <c r="O1605" s="53" t="s">
        <v>898</v>
      </c>
      <c r="P1605" s="53" t="s">
        <v>2567</v>
      </c>
      <c r="Q1605" s="54" t="s">
        <v>2488</v>
      </c>
      <c r="R1605" s="56"/>
    </row>
    <row r="1606" spans="1:18" s="53" customFormat="1" ht="12" customHeight="1" x14ac:dyDescent="0.15">
      <c r="A1606" s="90">
        <v>700259</v>
      </c>
      <c r="B1606" s="89" t="s">
        <v>2569</v>
      </c>
      <c r="C1606" s="90">
        <v>1800</v>
      </c>
      <c r="D1606" s="54" t="s">
        <v>678</v>
      </c>
      <c r="E1606" s="54"/>
      <c r="H1606" s="53" t="s">
        <v>721</v>
      </c>
      <c r="I1606" s="53" t="s">
        <v>722</v>
      </c>
      <c r="N1606" s="53" t="s">
        <v>595</v>
      </c>
      <c r="O1606" s="53" t="s">
        <v>898</v>
      </c>
      <c r="P1606" s="53" t="s">
        <v>2567</v>
      </c>
      <c r="Q1606" s="54" t="s">
        <v>2488</v>
      </c>
      <c r="R1606" s="56"/>
    </row>
    <row r="1607" spans="1:18" s="53" customFormat="1" ht="12" customHeight="1" x14ac:dyDescent="0.15">
      <c r="A1607" s="90">
        <v>700260</v>
      </c>
      <c r="B1607" s="89" t="s">
        <v>2570</v>
      </c>
      <c r="C1607" s="90">
        <v>1800</v>
      </c>
      <c r="D1607" s="54" t="s">
        <v>678</v>
      </c>
      <c r="E1607" s="54"/>
      <c r="H1607" s="53" t="s">
        <v>721</v>
      </c>
      <c r="I1607" s="53" t="s">
        <v>722</v>
      </c>
      <c r="J1607" s="57"/>
      <c r="K1607" s="57"/>
      <c r="L1607" s="57"/>
      <c r="M1607" s="57"/>
      <c r="N1607" s="53" t="s">
        <v>595</v>
      </c>
      <c r="O1607" s="53" t="s">
        <v>898</v>
      </c>
      <c r="P1607" s="53" t="s">
        <v>2567</v>
      </c>
      <c r="Q1607" s="54" t="s">
        <v>2488</v>
      </c>
      <c r="R1607" s="56"/>
    </row>
    <row r="1608" spans="1:18" s="53" customFormat="1" ht="12" customHeight="1" x14ac:dyDescent="0.15">
      <c r="A1608" s="90">
        <v>700261</v>
      </c>
      <c r="B1608" s="89" t="s">
        <v>2571</v>
      </c>
      <c r="C1608" s="90">
        <v>1800</v>
      </c>
      <c r="D1608" s="54" t="s">
        <v>678</v>
      </c>
      <c r="E1608" s="54"/>
      <c r="H1608" s="53" t="s">
        <v>721</v>
      </c>
      <c r="I1608" s="53" t="s">
        <v>722</v>
      </c>
      <c r="N1608" s="53" t="s">
        <v>595</v>
      </c>
      <c r="O1608" s="53" t="s">
        <v>898</v>
      </c>
      <c r="P1608" s="53" t="s">
        <v>2567</v>
      </c>
      <c r="Q1608" s="54" t="s">
        <v>2488</v>
      </c>
      <c r="R1608" s="56"/>
    </row>
    <row r="1609" spans="1:18" s="53" customFormat="1" ht="12" customHeight="1" x14ac:dyDescent="0.15">
      <c r="A1609" s="90">
        <v>700262</v>
      </c>
      <c r="B1609" s="89" t="s">
        <v>2572</v>
      </c>
      <c r="C1609" s="90">
        <v>1800</v>
      </c>
      <c r="D1609" s="54" t="s">
        <v>678</v>
      </c>
      <c r="E1609" s="54"/>
      <c r="H1609" s="53" t="s">
        <v>721</v>
      </c>
      <c r="I1609" s="53" t="s">
        <v>722</v>
      </c>
      <c r="N1609" s="53" t="s">
        <v>595</v>
      </c>
      <c r="O1609" s="53" t="s">
        <v>898</v>
      </c>
      <c r="P1609" s="53" t="s">
        <v>2567</v>
      </c>
      <c r="Q1609" s="54" t="s">
        <v>2488</v>
      </c>
      <c r="R1609" s="56"/>
    </row>
    <row r="1610" spans="1:18" s="53" customFormat="1" ht="12" customHeight="1" x14ac:dyDescent="0.15">
      <c r="A1610" s="90">
        <v>700263</v>
      </c>
      <c r="B1610" s="91" t="s">
        <v>2573</v>
      </c>
      <c r="C1610" s="90">
        <v>1800</v>
      </c>
      <c r="D1610" s="54" t="s">
        <v>678</v>
      </c>
      <c r="E1610" s="54"/>
      <c r="H1610" s="53" t="s">
        <v>721</v>
      </c>
      <c r="I1610" s="53" t="s">
        <v>722</v>
      </c>
      <c r="N1610" s="53" t="s">
        <v>595</v>
      </c>
      <c r="O1610" s="53" t="s">
        <v>898</v>
      </c>
      <c r="P1610" s="53" t="s">
        <v>2567</v>
      </c>
      <c r="Q1610" s="54" t="s">
        <v>2488</v>
      </c>
      <c r="R1610" s="56"/>
    </row>
    <row r="1611" spans="1:18" s="53" customFormat="1" ht="12" customHeight="1" x14ac:dyDescent="0.15">
      <c r="A1611" s="90">
        <v>700264</v>
      </c>
      <c r="B1611" s="89" t="s">
        <v>2574</v>
      </c>
      <c r="C1611" s="90">
        <v>400</v>
      </c>
      <c r="D1611" s="54" t="s">
        <v>678</v>
      </c>
      <c r="E1611" s="54"/>
      <c r="H1611" s="53" t="s">
        <v>710</v>
      </c>
      <c r="N1611" s="53" t="s">
        <v>595</v>
      </c>
      <c r="O1611" s="53" t="s">
        <v>595</v>
      </c>
      <c r="P1611" s="53" t="s">
        <v>2575</v>
      </c>
      <c r="Q1611" s="54" t="s">
        <v>2488</v>
      </c>
      <c r="R1611" s="56"/>
    </row>
    <row r="1612" spans="1:18" s="53" customFormat="1" ht="12" customHeight="1" x14ac:dyDescent="0.15">
      <c r="A1612" s="90">
        <v>700265</v>
      </c>
      <c r="B1612" s="89" t="s">
        <v>2576</v>
      </c>
      <c r="C1612" s="90">
        <v>250</v>
      </c>
      <c r="D1612" s="54" t="s">
        <v>678</v>
      </c>
      <c r="E1612" s="54"/>
      <c r="H1612" s="53" t="s">
        <v>710</v>
      </c>
      <c r="N1612" s="53" t="s">
        <v>595</v>
      </c>
      <c r="O1612" s="53" t="s">
        <v>595</v>
      </c>
      <c r="P1612" s="53" t="s">
        <v>2575</v>
      </c>
      <c r="Q1612" s="54" t="s">
        <v>2488</v>
      </c>
      <c r="R1612" s="56"/>
    </row>
    <row r="1613" spans="1:18" s="53" customFormat="1" ht="12" customHeight="1" x14ac:dyDescent="0.15">
      <c r="A1613" s="87">
        <v>700267</v>
      </c>
      <c r="B1613" s="88" t="s">
        <v>2577</v>
      </c>
      <c r="C1613" s="87">
        <v>250</v>
      </c>
      <c r="D1613" s="54" t="s">
        <v>678</v>
      </c>
      <c r="E1613" s="54"/>
      <c r="H1613" s="53" t="s">
        <v>710</v>
      </c>
      <c r="N1613" s="53" t="s">
        <v>595</v>
      </c>
      <c r="O1613" s="53" t="s">
        <v>788</v>
      </c>
      <c r="P1613" s="53" t="s">
        <v>927</v>
      </c>
      <c r="Q1613" s="54" t="s">
        <v>2488</v>
      </c>
      <c r="R1613" s="56"/>
    </row>
    <row r="1614" spans="1:18" s="53" customFormat="1" ht="12" customHeight="1" x14ac:dyDescent="0.15">
      <c r="A1614" s="87">
        <v>700268</v>
      </c>
      <c r="B1614" s="88" t="s">
        <v>2578</v>
      </c>
      <c r="C1614" s="87">
        <v>250</v>
      </c>
      <c r="D1614" s="54" t="s">
        <v>678</v>
      </c>
      <c r="E1614" s="54"/>
      <c r="H1614" s="53" t="s">
        <v>710</v>
      </c>
      <c r="N1614" s="53" t="s">
        <v>595</v>
      </c>
      <c r="O1614" s="53" t="s">
        <v>788</v>
      </c>
      <c r="P1614" s="53" t="s">
        <v>927</v>
      </c>
      <c r="Q1614" s="54" t="s">
        <v>2488</v>
      </c>
      <c r="R1614" s="56"/>
    </row>
    <row r="1615" spans="1:18" s="53" customFormat="1" ht="12" customHeight="1" x14ac:dyDescent="0.15">
      <c r="A1615" s="87">
        <v>700269</v>
      </c>
      <c r="B1615" s="88" t="s">
        <v>2579</v>
      </c>
      <c r="C1615" s="87">
        <v>250</v>
      </c>
      <c r="D1615" s="54" t="s">
        <v>678</v>
      </c>
      <c r="E1615" s="54"/>
      <c r="H1615" s="53" t="s">
        <v>710</v>
      </c>
      <c r="N1615" s="53" t="s">
        <v>595</v>
      </c>
      <c r="O1615" s="53" t="s">
        <v>788</v>
      </c>
      <c r="P1615" s="53" t="s">
        <v>927</v>
      </c>
      <c r="Q1615" s="54" t="s">
        <v>2488</v>
      </c>
      <c r="R1615" s="56"/>
    </row>
    <row r="1616" spans="1:18" s="53" customFormat="1" ht="12" customHeight="1" x14ac:dyDescent="0.15">
      <c r="A1616" s="87">
        <v>700270</v>
      </c>
      <c r="B1616" s="89" t="s">
        <v>2580</v>
      </c>
      <c r="C1616" s="87">
        <v>250</v>
      </c>
      <c r="D1616" s="54" t="s">
        <v>678</v>
      </c>
      <c r="E1616" s="54"/>
      <c r="H1616" s="53" t="s">
        <v>710</v>
      </c>
      <c r="N1616" s="53" t="s">
        <v>595</v>
      </c>
      <c r="O1616" s="53" t="s">
        <v>788</v>
      </c>
      <c r="P1616" s="53" t="s">
        <v>927</v>
      </c>
      <c r="Q1616" s="54" t="s">
        <v>2488</v>
      </c>
      <c r="R1616" s="56"/>
    </row>
    <row r="1617" spans="1:18" s="53" customFormat="1" ht="12" customHeight="1" x14ac:dyDescent="0.15">
      <c r="A1617" s="87">
        <v>700271</v>
      </c>
      <c r="B1617" s="89" t="s">
        <v>2581</v>
      </c>
      <c r="C1617" s="87">
        <v>250</v>
      </c>
      <c r="D1617" s="54" t="s">
        <v>678</v>
      </c>
      <c r="E1617" s="54"/>
      <c r="H1617" s="53" t="s">
        <v>710</v>
      </c>
      <c r="N1617" s="53" t="s">
        <v>595</v>
      </c>
      <c r="O1617" s="53" t="s">
        <v>788</v>
      </c>
      <c r="P1617" s="53" t="s">
        <v>927</v>
      </c>
      <c r="Q1617" s="54" t="s">
        <v>2488</v>
      </c>
      <c r="R1617" s="56"/>
    </row>
    <row r="1618" spans="1:18" s="53" customFormat="1" ht="12" customHeight="1" x14ac:dyDescent="0.15">
      <c r="A1618" s="87">
        <v>700272</v>
      </c>
      <c r="B1618" s="89" t="s">
        <v>2582</v>
      </c>
      <c r="C1618" s="87">
        <v>250</v>
      </c>
      <c r="D1618" s="54" t="s">
        <v>678</v>
      </c>
      <c r="E1618" s="54"/>
      <c r="H1618" s="53" t="s">
        <v>710</v>
      </c>
      <c r="N1618" s="53" t="s">
        <v>595</v>
      </c>
      <c r="O1618" s="53" t="s">
        <v>788</v>
      </c>
      <c r="P1618" s="53" t="s">
        <v>927</v>
      </c>
      <c r="Q1618" s="54" t="s">
        <v>2488</v>
      </c>
      <c r="R1618" s="56"/>
    </row>
    <row r="1619" spans="1:18" s="53" customFormat="1" ht="12" customHeight="1" x14ac:dyDescent="0.15">
      <c r="A1619" s="87">
        <v>700273</v>
      </c>
      <c r="B1619" s="89" t="s">
        <v>2583</v>
      </c>
      <c r="C1619" s="87">
        <v>250</v>
      </c>
      <c r="D1619" s="54" t="s">
        <v>678</v>
      </c>
      <c r="E1619" s="54"/>
      <c r="H1619" s="53" t="s">
        <v>710</v>
      </c>
      <c r="N1619" s="53" t="s">
        <v>595</v>
      </c>
      <c r="O1619" s="53" t="s">
        <v>788</v>
      </c>
      <c r="P1619" s="53" t="s">
        <v>927</v>
      </c>
      <c r="Q1619" s="54" t="s">
        <v>2488</v>
      </c>
      <c r="R1619" s="56"/>
    </row>
    <row r="1620" spans="1:18" s="53" customFormat="1" ht="12" customHeight="1" x14ac:dyDescent="0.15">
      <c r="A1620" s="87">
        <v>700274</v>
      </c>
      <c r="B1620" s="89" t="s">
        <v>2584</v>
      </c>
      <c r="C1620" s="87">
        <v>250</v>
      </c>
      <c r="D1620" s="54" t="s">
        <v>678</v>
      </c>
      <c r="E1620" s="54"/>
      <c r="H1620" s="53" t="s">
        <v>710</v>
      </c>
      <c r="N1620" s="53" t="s">
        <v>595</v>
      </c>
      <c r="O1620" s="53" t="s">
        <v>788</v>
      </c>
      <c r="P1620" s="53" t="s">
        <v>927</v>
      </c>
      <c r="Q1620" s="54" t="s">
        <v>2488</v>
      </c>
      <c r="R1620" s="56"/>
    </row>
    <row r="1621" spans="1:18" s="53" customFormat="1" ht="12" customHeight="1" x14ac:dyDescent="0.15">
      <c r="A1621" s="87">
        <v>700275</v>
      </c>
      <c r="B1621" s="89" t="s">
        <v>2578</v>
      </c>
      <c r="C1621" s="87">
        <v>250</v>
      </c>
      <c r="D1621" s="54" t="s">
        <v>678</v>
      </c>
      <c r="E1621" s="54"/>
      <c r="H1621" s="53" t="s">
        <v>710</v>
      </c>
      <c r="N1621" s="53" t="s">
        <v>595</v>
      </c>
      <c r="O1621" s="53" t="s">
        <v>788</v>
      </c>
      <c r="P1621" s="53" t="s">
        <v>927</v>
      </c>
      <c r="Q1621" s="54" t="s">
        <v>2488</v>
      </c>
      <c r="R1621" s="56"/>
    </row>
    <row r="1622" spans="1:18" s="53" customFormat="1" ht="12" customHeight="1" x14ac:dyDescent="0.15">
      <c r="A1622" s="87">
        <v>700276</v>
      </c>
      <c r="B1622" s="91" t="s">
        <v>2585</v>
      </c>
      <c r="C1622" s="87">
        <v>175</v>
      </c>
      <c r="D1622" s="54" t="s">
        <v>678</v>
      </c>
      <c r="E1622" s="54"/>
      <c r="H1622" s="53" t="s">
        <v>710</v>
      </c>
      <c r="N1622" s="53" t="s">
        <v>595</v>
      </c>
      <c r="O1622" s="53" t="s">
        <v>788</v>
      </c>
      <c r="P1622" s="53" t="s">
        <v>2586</v>
      </c>
      <c r="Q1622" s="54" t="s">
        <v>2488</v>
      </c>
      <c r="R1622" s="56"/>
    </row>
    <row r="1623" spans="1:18" s="53" customFormat="1" ht="12" customHeight="1" x14ac:dyDescent="0.15">
      <c r="A1623" s="87">
        <v>700277</v>
      </c>
      <c r="B1623" s="89" t="s">
        <v>2587</v>
      </c>
      <c r="C1623" s="87">
        <v>550</v>
      </c>
      <c r="D1623" s="54" t="s">
        <v>678</v>
      </c>
      <c r="E1623" s="54"/>
      <c r="H1623" s="53" t="s">
        <v>710</v>
      </c>
      <c r="N1623" s="53" t="s">
        <v>595</v>
      </c>
      <c r="O1623" s="53" t="s">
        <v>788</v>
      </c>
      <c r="P1623" s="53" t="s">
        <v>2588</v>
      </c>
      <c r="Q1623" s="54" t="s">
        <v>2488</v>
      </c>
      <c r="R1623" s="56"/>
    </row>
    <row r="1624" spans="1:18" s="53" customFormat="1" ht="12" customHeight="1" x14ac:dyDescent="0.15">
      <c r="A1624" s="87">
        <v>700278</v>
      </c>
      <c r="B1624" s="82" t="s">
        <v>2589</v>
      </c>
      <c r="C1624" s="87">
        <v>175</v>
      </c>
      <c r="D1624" s="54" t="s">
        <v>678</v>
      </c>
      <c r="E1624" s="54"/>
      <c r="H1624" s="53" t="s">
        <v>710</v>
      </c>
      <c r="N1624" s="53" t="s">
        <v>595</v>
      </c>
      <c r="O1624" s="53" t="s">
        <v>788</v>
      </c>
      <c r="P1624" s="53" t="s">
        <v>2586</v>
      </c>
      <c r="Q1624" s="54" t="s">
        <v>2488</v>
      </c>
      <c r="R1624" s="56"/>
    </row>
    <row r="1625" spans="1:18" s="53" customFormat="1" ht="12" customHeight="1" x14ac:dyDescent="0.15">
      <c r="A1625" s="87">
        <v>700279</v>
      </c>
      <c r="B1625" s="91" t="s">
        <v>2590</v>
      </c>
      <c r="C1625" s="87">
        <v>229</v>
      </c>
      <c r="D1625" s="54" t="s">
        <v>678</v>
      </c>
      <c r="E1625" s="54"/>
      <c r="H1625" s="53" t="s">
        <v>710</v>
      </c>
      <c r="N1625" s="53" t="s">
        <v>595</v>
      </c>
      <c r="O1625" s="53" t="s">
        <v>788</v>
      </c>
      <c r="P1625" s="53" t="s">
        <v>2591</v>
      </c>
      <c r="Q1625" s="54" t="s">
        <v>2488</v>
      </c>
      <c r="R1625" s="56"/>
    </row>
    <row r="1626" spans="1:18" s="53" customFormat="1" ht="12" customHeight="1" x14ac:dyDescent="0.15">
      <c r="A1626" s="87">
        <v>700280</v>
      </c>
      <c r="B1626" s="91" t="s">
        <v>2592</v>
      </c>
      <c r="C1626" s="87">
        <v>229</v>
      </c>
      <c r="D1626" s="54" t="s">
        <v>678</v>
      </c>
      <c r="E1626" s="54"/>
      <c r="H1626" s="53" t="s">
        <v>710</v>
      </c>
      <c r="I1626" s="92"/>
      <c r="J1626" s="92"/>
      <c r="K1626" s="92"/>
      <c r="L1626" s="92"/>
      <c r="M1626" s="92"/>
      <c r="N1626" s="53" t="s">
        <v>595</v>
      </c>
      <c r="O1626" s="53" t="s">
        <v>788</v>
      </c>
      <c r="P1626" s="53" t="s">
        <v>2591</v>
      </c>
      <c r="Q1626" s="54" t="s">
        <v>2488</v>
      </c>
      <c r="R1626" s="56"/>
    </row>
    <row r="1627" spans="1:18" s="53" customFormat="1" ht="12" customHeight="1" x14ac:dyDescent="0.15">
      <c r="A1627" s="87">
        <v>700281</v>
      </c>
      <c r="B1627" s="91" t="s">
        <v>2593</v>
      </c>
      <c r="C1627" s="87">
        <v>229</v>
      </c>
      <c r="D1627" s="54" t="s">
        <v>678</v>
      </c>
      <c r="E1627" s="54"/>
      <c r="H1627" s="53" t="s">
        <v>710</v>
      </c>
      <c r="I1627" s="92"/>
      <c r="J1627" s="92"/>
      <c r="K1627" s="92"/>
      <c r="L1627" s="92"/>
      <c r="M1627" s="92"/>
      <c r="N1627" s="53" t="s">
        <v>595</v>
      </c>
      <c r="O1627" s="53" t="s">
        <v>788</v>
      </c>
      <c r="P1627" s="53" t="s">
        <v>2591</v>
      </c>
      <c r="Q1627" s="54" t="s">
        <v>2488</v>
      </c>
      <c r="R1627" s="56"/>
    </row>
    <row r="1628" spans="1:18" s="53" customFormat="1" ht="12" customHeight="1" x14ac:dyDescent="0.15">
      <c r="A1628" s="87">
        <v>700282</v>
      </c>
      <c r="B1628" s="91" t="s">
        <v>2594</v>
      </c>
      <c r="C1628" s="87">
        <v>229</v>
      </c>
      <c r="D1628" s="54" t="s">
        <v>678</v>
      </c>
      <c r="E1628" s="54"/>
      <c r="H1628" s="53" t="s">
        <v>710</v>
      </c>
      <c r="N1628" s="53" t="s">
        <v>595</v>
      </c>
      <c r="O1628" s="53" t="s">
        <v>788</v>
      </c>
      <c r="P1628" s="53" t="s">
        <v>2591</v>
      </c>
      <c r="Q1628" s="54" t="s">
        <v>2488</v>
      </c>
      <c r="R1628" s="56"/>
    </row>
    <row r="1629" spans="1:18" s="53" customFormat="1" ht="12" customHeight="1" x14ac:dyDescent="0.15">
      <c r="A1629" s="87">
        <v>700283</v>
      </c>
      <c r="B1629" s="82" t="s">
        <v>2595</v>
      </c>
      <c r="C1629" s="87">
        <v>150</v>
      </c>
      <c r="D1629" s="54" t="s">
        <v>678</v>
      </c>
      <c r="E1629" s="54"/>
      <c r="H1629" s="53" t="s">
        <v>710</v>
      </c>
      <c r="N1629" s="53" t="s">
        <v>595</v>
      </c>
      <c r="O1629" s="53" t="s">
        <v>595</v>
      </c>
      <c r="P1629" s="53" t="s">
        <v>884</v>
      </c>
      <c r="Q1629" s="54" t="s">
        <v>2488</v>
      </c>
      <c r="R1629" s="56"/>
    </row>
    <row r="1630" spans="1:18" s="53" customFormat="1" ht="12" customHeight="1" x14ac:dyDescent="0.15">
      <c r="A1630" s="87">
        <v>700284</v>
      </c>
      <c r="B1630" s="89" t="s">
        <v>2596</v>
      </c>
      <c r="C1630" s="87">
        <v>550</v>
      </c>
      <c r="D1630" s="54" t="s">
        <v>678</v>
      </c>
      <c r="E1630" s="54"/>
      <c r="H1630" s="53" t="s">
        <v>710</v>
      </c>
      <c r="N1630" s="53" t="s">
        <v>595</v>
      </c>
      <c r="O1630" s="53" t="s">
        <v>788</v>
      </c>
      <c r="P1630" s="53" t="s">
        <v>2588</v>
      </c>
      <c r="Q1630" s="54" t="s">
        <v>2488</v>
      </c>
      <c r="R1630" s="56"/>
    </row>
    <row r="1631" spans="1:18" s="53" customFormat="1" ht="12" customHeight="1" x14ac:dyDescent="0.25">
      <c r="A1631" s="87">
        <v>700285</v>
      </c>
      <c r="B1631" s="89" t="s">
        <v>2597</v>
      </c>
      <c r="C1631" s="87">
        <v>550</v>
      </c>
      <c r="D1631" s="54" t="s">
        <v>678</v>
      </c>
      <c r="E1631" s="54"/>
      <c r="H1631" s="53" t="s">
        <v>710</v>
      </c>
      <c r="I1631" s="60"/>
      <c r="J1631" s="60"/>
      <c r="K1631" s="60"/>
      <c r="L1631" s="60"/>
      <c r="M1631" s="60"/>
      <c r="N1631" s="53" t="s">
        <v>595</v>
      </c>
      <c r="O1631" s="53" t="s">
        <v>788</v>
      </c>
      <c r="P1631" s="53" t="s">
        <v>2588</v>
      </c>
      <c r="Q1631" s="54" t="s">
        <v>2488</v>
      </c>
      <c r="R1631" s="56"/>
    </row>
    <row r="1632" spans="1:18" s="53" customFormat="1" ht="12" customHeight="1" x14ac:dyDescent="0.15">
      <c r="A1632" s="87">
        <v>700286</v>
      </c>
      <c r="B1632" s="89" t="s">
        <v>2598</v>
      </c>
      <c r="C1632" s="87">
        <v>550</v>
      </c>
      <c r="D1632" s="54" t="s">
        <v>678</v>
      </c>
      <c r="E1632" s="54"/>
      <c r="H1632" s="53" t="s">
        <v>710</v>
      </c>
      <c r="N1632" s="53" t="s">
        <v>595</v>
      </c>
      <c r="O1632" s="53" t="s">
        <v>788</v>
      </c>
      <c r="P1632" s="53" t="s">
        <v>2588</v>
      </c>
      <c r="Q1632" s="54" t="s">
        <v>2488</v>
      </c>
      <c r="R1632" s="56"/>
    </row>
    <row r="1633" spans="1:18" s="53" customFormat="1" ht="12" customHeight="1" x14ac:dyDescent="0.15">
      <c r="A1633" s="87">
        <v>700287</v>
      </c>
      <c r="B1633" s="91" t="s">
        <v>2599</v>
      </c>
      <c r="C1633" s="87">
        <v>650</v>
      </c>
      <c r="D1633" s="54" t="s">
        <v>678</v>
      </c>
      <c r="E1633" s="54"/>
      <c r="H1633" s="53" t="s">
        <v>710</v>
      </c>
      <c r="N1633" s="53" t="s">
        <v>595</v>
      </c>
      <c r="O1633" s="53" t="s">
        <v>595</v>
      </c>
      <c r="P1633" s="53" t="s">
        <v>2600</v>
      </c>
      <c r="Q1633" s="54" t="s">
        <v>2488</v>
      </c>
      <c r="R1633" s="56"/>
    </row>
    <row r="1634" spans="1:18" s="53" customFormat="1" ht="12" customHeight="1" x14ac:dyDescent="0.15">
      <c r="A1634" s="87">
        <v>700288</v>
      </c>
      <c r="B1634" s="91" t="s">
        <v>2601</v>
      </c>
      <c r="C1634" s="87">
        <v>650</v>
      </c>
      <c r="D1634" s="54" t="s">
        <v>678</v>
      </c>
      <c r="E1634" s="54"/>
      <c r="H1634" s="53" t="s">
        <v>710</v>
      </c>
      <c r="N1634" s="53" t="s">
        <v>595</v>
      </c>
      <c r="O1634" s="53" t="s">
        <v>595</v>
      </c>
      <c r="P1634" s="53" t="s">
        <v>2600</v>
      </c>
      <c r="Q1634" s="54" t="s">
        <v>2488</v>
      </c>
      <c r="R1634" s="56"/>
    </row>
    <row r="1635" spans="1:18" s="53" customFormat="1" ht="12" customHeight="1" x14ac:dyDescent="0.15">
      <c r="A1635" s="87">
        <v>700289</v>
      </c>
      <c r="B1635" s="91" t="s">
        <v>2602</v>
      </c>
      <c r="C1635" s="87">
        <v>650</v>
      </c>
      <c r="D1635" s="54" t="s">
        <v>678</v>
      </c>
      <c r="E1635" s="54"/>
      <c r="H1635" s="53" t="s">
        <v>710</v>
      </c>
      <c r="N1635" s="53" t="s">
        <v>595</v>
      </c>
      <c r="O1635" s="53" t="s">
        <v>595</v>
      </c>
      <c r="P1635" s="53" t="s">
        <v>2600</v>
      </c>
      <c r="Q1635" s="54" t="s">
        <v>2488</v>
      </c>
      <c r="R1635" s="56"/>
    </row>
    <row r="1636" spans="1:18" s="53" customFormat="1" ht="12" customHeight="1" x14ac:dyDescent="0.15">
      <c r="A1636" s="87">
        <v>700290</v>
      </c>
      <c r="B1636" s="91" t="s">
        <v>2603</v>
      </c>
      <c r="C1636" s="87">
        <v>650</v>
      </c>
      <c r="D1636" s="54" t="s">
        <v>678</v>
      </c>
      <c r="E1636" s="54"/>
      <c r="H1636" s="53" t="s">
        <v>710</v>
      </c>
      <c r="N1636" s="53" t="s">
        <v>595</v>
      </c>
      <c r="O1636" s="53" t="s">
        <v>595</v>
      </c>
      <c r="P1636" s="53" t="s">
        <v>2600</v>
      </c>
      <c r="Q1636" s="54" t="s">
        <v>2488</v>
      </c>
      <c r="R1636" s="56"/>
    </row>
    <row r="1637" spans="1:18" s="53" customFormat="1" ht="12" customHeight="1" x14ac:dyDescent="0.15">
      <c r="A1637" s="87">
        <v>700292</v>
      </c>
      <c r="B1637" s="91" t="s">
        <v>2604</v>
      </c>
      <c r="C1637" s="93">
        <v>350</v>
      </c>
      <c r="D1637" s="54" t="s">
        <v>678</v>
      </c>
      <c r="E1637" s="54"/>
      <c r="H1637" s="53" t="s">
        <v>710</v>
      </c>
      <c r="N1637" s="53" t="s">
        <v>595</v>
      </c>
      <c r="O1637" s="53" t="s">
        <v>788</v>
      </c>
      <c r="P1637" s="53" t="s">
        <v>2605</v>
      </c>
      <c r="Q1637" s="54" t="s">
        <v>2488</v>
      </c>
      <c r="R1637" s="56"/>
    </row>
    <row r="1638" spans="1:18" s="53" customFormat="1" ht="12" customHeight="1" x14ac:dyDescent="0.15">
      <c r="A1638" s="87">
        <v>700293</v>
      </c>
      <c r="B1638" s="91" t="s">
        <v>2606</v>
      </c>
      <c r="C1638" s="93">
        <v>350</v>
      </c>
      <c r="D1638" s="54" t="s">
        <v>678</v>
      </c>
      <c r="E1638" s="54"/>
      <c r="H1638" s="53" t="s">
        <v>710</v>
      </c>
      <c r="N1638" s="53" t="s">
        <v>595</v>
      </c>
      <c r="O1638" s="53" t="s">
        <v>788</v>
      </c>
      <c r="P1638" s="53" t="s">
        <v>2605</v>
      </c>
      <c r="Q1638" s="54" t="s">
        <v>2488</v>
      </c>
      <c r="R1638" s="56"/>
    </row>
    <row r="1639" spans="1:18" s="53" customFormat="1" ht="12" customHeight="1" x14ac:dyDescent="0.15">
      <c r="A1639" s="87">
        <v>700294</v>
      </c>
      <c r="B1639" s="91" t="s">
        <v>2607</v>
      </c>
      <c r="C1639" s="93">
        <v>350</v>
      </c>
      <c r="D1639" s="54" t="s">
        <v>678</v>
      </c>
      <c r="E1639" s="54"/>
      <c r="H1639" s="53" t="s">
        <v>710</v>
      </c>
      <c r="N1639" s="53" t="s">
        <v>595</v>
      </c>
      <c r="O1639" s="53" t="s">
        <v>788</v>
      </c>
      <c r="P1639" s="53" t="s">
        <v>2605</v>
      </c>
      <c r="Q1639" s="54" t="s">
        <v>2488</v>
      </c>
      <c r="R1639" s="56"/>
    </row>
    <row r="1640" spans="1:18" s="53" customFormat="1" ht="12" customHeight="1" x14ac:dyDescent="0.15">
      <c r="A1640" s="87">
        <v>700295</v>
      </c>
      <c r="B1640" s="91" t="s">
        <v>2608</v>
      </c>
      <c r="C1640" s="93">
        <v>350</v>
      </c>
      <c r="D1640" s="54" t="s">
        <v>678</v>
      </c>
      <c r="E1640" s="54"/>
      <c r="H1640" s="53" t="s">
        <v>710</v>
      </c>
      <c r="N1640" s="53" t="s">
        <v>595</v>
      </c>
      <c r="O1640" s="53" t="s">
        <v>788</v>
      </c>
      <c r="P1640" s="53" t="s">
        <v>2605</v>
      </c>
      <c r="Q1640" s="54" t="s">
        <v>2488</v>
      </c>
      <c r="R1640" s="56"/>
    </row>
    <row r="1641" spans="1:18" s="53" customFormat="1" ht="12" customHeight="1" x14ac:dyDescent="0.15">
      <c r="A1641" s="87">
        <v>700296</v>
      </c>
      <c r="B1641" s="91" t="s">
        <v>2609</v>
      </c>
      <c r="C1641" s="93">
        <v>350</v>
      </c>
      <c r="D1641" s="54" t="s">
        <v>678</v>
      </c>
      <c r="E1641" s="54"/>
      <c r="H1641" s="53" t="s">
        <v>710</v>
      </c>
      <c r="N1641" s="53" t="s">
        <v>595</v>
      </c>
      <c r="O1641" s="53" t="s">
        <v>788</v>
      </c>
      <c r="P1641" s="53" t="s">
        <v>2605</v>
      </c>
      <c r="Q1641" s="54" t="s">
        <v>2488</v>
      </c>
      <c r="R1641" s="56"/>
    </row>
    <row r="1642" spans="1:18" s="53" customFormat="1" ht="12" customHeight="1" x14ac:dyDescent="0.15">
      <c r="A1642" s="87">
        <v>700297</v>
      </c>
      <c r="B1642" s="91" t="s">
        <v>2610</v>
      </c>
      <c r="C1642" s="93">
        <v>350</v>
      </c>
      <c r="D1642" s="54" t="s">
        <v>678</v>
      </c>
      <c r="E1642" s="54"/>
      <c r="H1642" s="53" t="s">
        <v>710</v>
      </c>
      <c r="N1642" s="53" t="s">
        <v>595</v>
      </c>
      <c r="O1642" s="53" t="s">
        <v>788</v>
      </c>
      <c r="P1642" s="53" t="s">
        <v>2605</v>
      </c>
      <c r="Q1642" s="54" t="s">
        <v>2488</v>
      </c>
      <c r="R1642" s="56"/>
    </row>
    <row r="1643" spans="1:18" s="53" customFormat="1" ht="12" customHeight="1" x14ac:dyDescent="0.15">
      <c r="A1643" s="87">
        <v>700298</v>
      </c>
      <c r="B1643" s="91" t="s">
        <v>2611</v>
      </c>
      <c r="C1643" s="81">
        <v>150</v>
      </c>
      <c r="D1643" s="54" t="s">
        <v>737</v>
      </c>
      <c r="E1643" s="54"/>
      <c r="H1643" s="53" t="s">
        <v>741</v>
      </c>
      <c r="I1643" s="53" t="s">
        <v>803</v>
      </c>
      <c r="N1643" s="53" t="s">
        <v>58</v>
      </c>
      <c r="P1643" s="53" t="s">
        <v>1770</v>
      </c>
      <c r="Q1643" s="54" t="s">
        <v>2488</v>
      </c>
      <c r="R1643" s="56"/>
    </row>
    <row r="1644" spans="1:18" s="53" customFormat="1" ht="12" customHeight="1" x14ac:dyDescent="0.15">
      <c r="A1644" s="87">
        <v>700299</v>
      </c>
      <c r="B1644" s="91" t="s">
        <v>2612</v>
      </c>
      <c r="C1644" s="81">
        <v>199</v>
      </c>
      <c r="D1644" s="54" t="s">
        <v>728</v>
      </c>
      <c r="E1644" s="54"/>
      <c r="H1644" s="53" t="s">
        <v>741</v>
      </c>
      <c r="I1644" s="53" t="s">
        <v>803</v>
      </c>
      <c r="N1644" s="53" t="s">
        <v>58</v>
      </c>
      <c r="P1644" s="53" t="s">
        <v>844</v>
      </c>
      <c r="Q1644" s="54" t="s">
        <v>2488</v>
      </c>
      <c r="R1644" s="56"/>
    </row>
    <row r="1645" spans="1:18" s="53" customFormat="1" ht="12" customHeight="1" x14ac:dyDescent="0.15">
      <c r="A1645" s="94" t="s">
        <v>2613</v>
      </c>
      <c r="B1645" s="82" t="s">
        <v>2614</v>
      </c>
      <c r="C1645" s="81">
        <v>450</v>
      </c>
      <c r="D1645" s="54" t="s">
        <v>678</v>
      </c>
      <c r="E1645" s="54"/>
      <c r="H1645" s="53" t="s">
        <v>710</v>
      </c>
      <c r="N1645" s="53" t="s">
        <v>595</v>
      </c>
      <c r="O1645" s="53" t="s">
        <v>595</v>
      </c>
      <c r="P1645" s="57" t="s">
        <v>1041</v>
      </c>
      <c r="Q1645" s="54" t="s">
        <v>2488</v>
      </c>
      <c r="R1645" s="56"/>
    </row>
    <row r="1646" spans="1:18" s="53" customFormat="1" ht="12" customHeight="1" x14ac:dyDescent="0.15">
      <c r="A1646" s="94" t="s">
        <v>2615</v>
      </c>
      <c r="B1646" s="82" t="s">
        <v>2616</v>
      </c>
      <c r="C1646" s="81">
        <v>550</v>
      </c>
      <c r="D1646" s="54" t="s">
        <v>678</v>
      </c>
      <c r="E1646" s="54"/>
      <c r="H1646" s="53" t="s">
        <v>710</v>
      </c>
      <c r="N1646" s="53" t="s">
        <v>595</v>
      </c>
      <c r="O1646" s="53" t="s">
        <v>595</v>
      </c>
      <c r="P1646" s="57" t="s">
        <v>1041</v>
      </c>
      <c r="Q1646" s="54" t="s">
        <v>2488</v>
      </c>
      <c r="R1646" s="56"/>
    </row>
    <row r="1647" spans="1:18" s="53" customFormat="1" ht="12" customHeight="1" x14ac:dyDescent="0.15">
      <c r="A1647" s="94" t="s">
        <v>2617</v>
      </c>
      <c r="B1647" s="82" t="s">
        <v>2618</v>
      </c>
      <c r="C1647" s="81">
        <v>650</v>
      </c>
      <c r="D1647" s="54" t="s">
        <v>678</v>
      </c>
      <c r="E1647" s="54"/>
      <c r="H1647" s="53" t="s">
        <v>710</v>
      </c>
      <c r="N1647" s="53" t="s">
        <v>595</v>
      </c>
      <c r="O1647" s="53" t="s">
        <v>595</v>
      </c>
      <c r="P1647" s="57" t="s">
        <v>1041</v>
      </c>
      <c r="Q1647" s="54" t="s">
        <v>2488</v>
      </c>
      <c r="R1647" s="56"/>
    </row>
    <row r="1648" spans="1:18" s="53" customFormat="1" ht="12" customHeight="1" x14ac:dyDescent="0.25">
      <c r="A1648" s="76"/>
      <c r="B1648" s="60"/>
      <c r="C1648" s="73"/>
      <c r="D1648" s="54"/>
      <c r="Q1648" s="54"/>
    </row>
    <row r="1649" spans="1:17" s="53" customFormat="1" ht="12" customHeight="1" x14ac:dyDescent="0.25">
      <c r="A1649" s="76"/>
      <c r="B1649" s="60"/>
      <c r="C1649" s="73"/>
      <c r="D1649" s="54"/>
      <c r="Q1649" s="54"/>
    </row>
    <row r="1650" spans="1:17" x14ac:dyDescent="0.15">
      <c r="G1650" s="53"/>
    </row>
    <row r="1651" spans="1:17" x14ac:dyDescent="0.15">
      <c r="G1651" s="53"/>
    </row>
    <row r="1652" spans="1:17" x14ac:dyDescent="0.15">
      <c r="G1652" s="53"/>
    </row>
    <row r="1653" spans="1:17" x14ac:dyDescent="0.15">
      <c r="G1653" s="53"/>
    </row>
    <row r="1670" spans="1:14425" s="96" customFormat="1" x14ac:dyDescent="0.15">
      <c r="A1670" s="76"/>
      <c r="B1670" s="95"/>
      <c r="F1670" s="95"/>
      <c r="G1670" s="95"/>
      <c r="H1670" s="95"/>
      <c r="I1670" s="95"/>
      <c r="J1670" s="95"/>
      <c r="K1670" s="95"/>
      <c r="L1670" s="95"/>
      <c r="M1670" s="95"/>
      <c r="N1670" s="95"/>
      <c r="O1670" s="95"/>
      <c r="P1670" s="95"/>
      <c r="R1670" s="95"/>
      <c r="S1670" s="95"/>
      <c r="T1670" s="95"/>
      <c r="U1670" s="95"/>
      <c r="V1670" s="95"/>
      <c r="W1670" s="95"/>
      <c r="X1670" s="95"/>
      <c r="Y1670" s="95"/>
      <c r="Z1670" s="95"/>
      <c r="AA1670" s="95"/>
      <c r="AB1670" s="95"/>
      <c r="AC1670" s="95"/>
      <c r="AD1670" s="95"/>
      <c r="AE1670" s="95"/>
      <c r="AF1670" s="95"/>
      <c r="AG1670" s="95"/>
      <c r="AH1670" s="95"/>
      <c r="AI1670" s="95"/>
      <c r="AJ1670" s="95"/>
      <c r="AK1670" s="95"/>
      <c r="AL1670" s="95"/>
      <c r="AM1670" s="95"/>
      <c r="AN1670" s="95"/>
      <c r="AO1670" s="95"/>
      <c r="AP1670" s="95"/>
      <c r="AQ1670" s="95"/>
      <c r="AR1670" s="95"/>
      <c r="AS1670" s="95"/>
      <c r="AT1670" s="95"/>
      <c r="AU1670" s="95"/>
      <c r="AV1670" s="95"/>
      <c r="AW1670" s="95"/>
      <c r="AX1670" s="95"/>
      <c r="AY1670" s="95"/>
      <c r="AZ1670" s="95"/>
      <c r="BA1670" s="95"/>
      <c r="BB1670" s="95"/>
      <c r="BC1670" s="95"/>
      <c r="BD1670" s="95"/>
      <c r="BE1670" s="95"/>
      <c r="BF1670" s="95"/>
      <c r="BG1670" s="95"/>
      <c r="BH1670" s="95"/>
      <c r="BI1670" s="95"/>
      <c r="BJ1670" s="95"/>
      <c r="BK1670" s="95"/>
      <c r="BL1670" s="95"/>
      <c r="BM1670" s="95"/>
      <c r="BN1670" s="95"/>
      <c r="BO1670" s="95"/>
      <c r="BP1670" s="95"/>
      <c r="BQ1670" s="95"/>
      <c r="BR1670" s="95"/>
      <c r="BS1670" s="95"/>
      <c r="BT1670" s="95"/>
      <c r="BU1670" s="95"/>
      <c r="BV1670" s="95"/>
      <c r="BW1670" s="95"/>
      <c r="BX1670" s="95"/>
      <c r="BY1670" s="95"/>
      <c r="BZ1670" s="95"/>
      <c r="CA1670" s="95"/>
      <c r="CB1670" s="95"/>
      <c r="CC1670" s="95"/>
      <c r="CD1670" s="95"/>
      <c r="CE1670" s="95"/>
      <c r="CF1670" s="95"/>
      <c r="CG1670" s="95"/>
      <c r="CH1670" s="95"/>
      <c r="CI1670" s="95"/>
      <c r="CJ1670" s="95"/>
      <c r="CK1670" s="95"/>
      <c r="CL1670" s="95"/>
      <c r="CM1670" s="95"/>
      <c r="CN1670" s="95"/>
      <c r="CO1670" s="95"/>
      <c r="CP1670" s="95"/>
      <c r="CQ1670" s="95"/>
      <c r="CR1670" s="95"/>
      <c r="CS1670" s="95"/>
      <c r="CT1670" s="95"/>
      <c r="CU1670" s="95"/>
      <c r="CV1670" s="95"/>
      <c r="CW1670" s="95"/>
      <c r="CX1670" s="95"/>
      <c r="CY1670" s="95"/>
      <c r="CZ1670" s="95"/>
      <c r="DA1670" s="95"/>
      <c r="DB1670" s="95"/>
      <c r="DC1670" s="95"/>
      <c r="DD1670" s="95"/>
      <c r="DE1670" s="95"/>
      <c r="DF1670" s="95"/>
      <c r="DG1670" s="95"/>
      <c r="DH1670" s="95"/>
      <c r="DI1670" s="95"/>
      <c r="DJ1670" s="95"/>
      <c r="DK1670" s="95"/>
      <c r="DL1670" s="95"/>
      <c r="DM1670" s="95"/>
      <c r="DN1670" s="95"/>
      <c r="DO1670" s="95"/>
      <c r="DP1670" s="95"/>
      <c r="DQ1670" s="95"/>
      <c r="DR1670" s="95"/>
      <c r="DS1670" s="95"/>
      <c r="DT1670" s="95"/>
      <c r="DU1670" s="95"/>
      <c r="DV1670" s="95"/>
      <c r="DW1670" s="95"/>
      <c r="DX1670" s="95"/>
      <c r="DY1670" s="95"/>
      <c r="DZ1670" s="95"/>
      <c r="EA1670" s="95"/>
      <c r="EB1670" s="95"/>
      <c r="EC1670" s="95"/>
      <c r="ED1670" s="95"/>
      <c r="EE1670" s="95"/>
      <c r="EF1670" s="95"/>
      <c r="EG1670" s="95"/>
      <c r="EH1670" s="95"/>
      <c r="EI1670" s="95"/>
      <c r="EJ1670" s="95"/>
      <c r="EK1670" s="95"/>
      <c r="EL1670" s="95"/>
      <c r="EM1670" s="95"/>
      <c r="EN1670" s="95"/>
      <c r="EO1670" s="95"/>
      <c r="EP1670" s="95"/>
      <c r="EQ1670" s="95"/>
      <c r="ER1670" s="95"/>
      <c r="ES1670" s="95"/>
      <c r="ET1670" s="95"/>
      <c r="EU1670" s="95"/>
      <c r="EV1670" s="95"/>
      <c r="EW1670" s="95"/>
      <c r="EX1670" s="95"/>
      <c r="EY1670" s="95"/>
      <c r="EZ1670" s="95"/>
      <c r="FA1670" s="95"/>
      <c r="FB1670" s="95"/>
      <c r="FC1670" s="95"/>
      <c r="FD1670" s="95"/>
      <c r="FE1670" s="95"/>
      <c r="FF1670" s="95"/>
      <c r="FG1670" s="95"/>
      <c r="FH1670" s="95"/>
      <c r="FI1670" s="95"/>
      <c r="FJ1670" s="95"/>
      <c r="FK1670" s="95"/>
      <c r="FL1670" s="95"/>
      <c r="FM1670" s="95"/>
      <c r="FN1670" s="95"/>
      <c r="FO1670" s="95"/>
      <c r="FP1670" s="95"/>
      <c r="FQ1670" s="95"/>
      <c r="FR1670" s="95"/>
      <c r="FS1670" s="95"/>
      <c r="FT1670" s="95"/>
      <c r="FU1670" s="95"/>
      <c r="FV1670" s="95"/>
      <c r="FW1670" s="95"/>
      <c r="FX1670" s="95"/>
      <c r="FY1670" s="95"/>
      <c r="FZ1670" s="95"/>
      <c r="GA1670" s="95"/>
      <c r="GB1670" s="95"/>
      <c r="GC1670" s="95"/>
      <c r="GD1670" s="95"/>
      <c r="GE1670" s="95"/>
      <c r="GF1670" s="95"/>
      <c r="GG1670" s="95"/>
      <c r="GH1670" s="95"/>
      <c r="GI1670" s="95"/>
      <c r="GJ1670" s="95"/>
      <c r="GK1670" s="95"/>
      <c r="GL1670" s="95"/>
      <c r="GM1670" s="95"/>
      <c r="GN1670" s="95"/>
      <c r="GO1670" s="95"/>
      <c r="GP1670" s="95"/>
      <c r="GQ1670" s="95"/>
      <c r="GR1670" s="95"/>
      <c r="GS1670" s="95"/>
      <c r="GT1670" s="95"/>
      <c r="GU1670" s="95"/>
      <c r="GV1670" s="95"/>
      <c r="GW1670" s="95"/>
      <c r="GX1670" s="95"/>
      <c r="GY1670" s="95"/>
      <c r="GZ1670" s="95"/>
      <c r="HA1670" s="95"/>
      <c r="HB1670" s="95"/>
      <c r="HC1670" s="95"/>
      <c r="HD1670" s="95"/>
      <c r="HE1670" s="95"/>
      <c r="HF1670" s="95"/>
      <c r="HG1670" s="95"/>
      <c r="HH1670" s="95"/>
      <c r="HI1670" s="95"/>
      <c r="HJ1670" s="95"/>
      <c r="HK1670" s="95"/>
      <c r="HL1670" s="95"/>
      <c r="HM1670" s="95"/>
      <c r="HN1670" s="95"/>
      <c r="HO1670" s="95"/>
      <c r="HP1670" s="95"/>
      <c r="HQ1670" s="95"/>
      <c r="HR1670" s="95"/>
      <c r="HS1670" s="95"/>
      <c r="HT1670" s="95"/>
      <c r="HU1670" s="95"/>
      <c r="HV1670" s="95"/>
      <c r="HW1670" s="95"/>
      <c r="HX1670" s="95"/>
      <c r="HY1670" s="95"/>
      <c r="HZ1670" s="95"/>
      <c r="IA1670" s="95"/>
      <c r="IB1670" s="95"/>
      <c r="IC1670" s="95"/>
      <c r="ID1670" s="95"/>
      <c r="IE1670" s="95"/>
      <c r="IF1670" s="95"/>
      <c r="IG1670" s="95"/>
      <c r="IH1670" s="95"/>
      <c r="II1670" s="95"/>
      <c r="IJ1670" s="95"/>
      <c r="IK1670" s="95"/>
      <c r="IL1670" s="95"/>
      <c r="IM1670" s="95"/>
      <c r="IN1670" s="95"/>
      <c r="IO1670" s="95"/>
      <c r="IP1670" s="95"/>
      <c r="IQ1670" s="95"/>
      <c r="IR1670" s="95"/>
      <c r="IS1670" s="95"/>
      <c r="IT1670" s="95"/>
      <c r="IU1670" s="95"/>
      <c r="IV1670" s="95"/>
      <c r="IW1670" s="95"/>
      <c r="IX1670" s="95"/>
      <c r="IY1670" s="95"/>
      <c r="IZ1670" s="95"/>
      <c r="JA1670" s="95"/>
      <c r="JB1670" s="95"/>
      <c r="JC1670" s="95"/>
      <c r="JD1670" s="95"/>
      <c r="JE1670" s="95"/>
      <c r="JF1670" s="95"/>
      <c r="JG1670" s="95"/>
      <c r="JH1670" s="95"/>
      <c r="JI1670" s="95"/>
      <c r="JJ1670" s="95"/>
      <c r="JK1670" s="95"/>
      <c r="JL1670" s="95"/>
      <c r="JM1670" s="95"/>
      <c r="JN1670" s="95"/>
      <c r="JO1670" s="95"/>
      <c r="JP1670" s="95"/>
      <c r="JQ1670" s="95"/>
      <c r="JR1670" s="95"/>
      <c r="JS1670" s="95"/>
      <c r="JT1670" s="95"/>
      <c r="JU1670" s="95"/>
      <c r="JV1670" s="95"/>
      <c r="JW1670" s="95"/>
      <c r="JX1670" s="95"/>
      <c r="JY1670" s="95"/>
      <c r="JZ1670" s="95"/>
      <c r="KA1670" s="95"/>
      <c r="KB1670" s="95"/>
      <c r="KC1670" s="95"/>
      <c r="KD1670" s="95"/>
      <c r="KE1670" s="95"/>
      <c r="KF1670" s="95"/>
      <c r="KG1670" s="95"/>
      <c r="KH1670" s="95"/>
      <c r="KI1670" s="95"/>
      <c r="KJ1670" s="95"/>
      <c r="KK1670" s="95"/>
      <c r="KL1670" s="95"/>
      <c r="KM1670" s="95"/>
      <c r="KN1670" s="95"/>
      <c r="KO1670" s="95"/>
      <c r="KP1670" s="95"/>
      <c r="KQ1670" s="95"/>
      <c r="KR1670" s="95"/>
      <c r="KS1670" s="95"/>
      <c r="KT1670" s="95"/>
      <c r="KU1670" s="95"/>
      <c r="KV1670" s="95"/>
      <c r="KW1670" s="95"/>
      <c r="KX1670" s="95"/>
      <c r="KY1670" s="95"/>
      <c r="KZ1670" s="95"/>
      <c r="LA1670" s="95"/>
      <c r="LB1670" s="95"/>
      <c r="LC1670" s="95"/>
      <c r="LD1670" s="95"/>
      <c r="LE1670" s="95"/>
      <c r="LF1670" s="95"/>
      <c r="LG1670" s="95"/>
      <c r="LH1670" s="95"/>
      <c r="LI1670" s="95"/>
      <c r="LJ1670" s="95"/>
      <c r="LK1670" s="95"/>
      <c r="LL1670" s="95"/>
      <c r="LM1670" s="95"/>
      <c r="LN1670" s="95"/>
      <c r="LO1670" s="95"/>
      <c r="LP1670" s="95"/>
      <c r="LQ1670" s="95"/>
      <c r="LR1670" s="95"/>
      <c r="LS1670" s="95"/>
      <c r="LT1670" s="95"/>
      <c r="LU1670" s="95"/>
      <c r="LV1670" s="95"/>
      <c r="LW1670" s="95"/>
      <c r="LX1670" s="95"/>
      <c r="LY1670" s="95"/>
      <c r="LZ1670" s="95"/>
      <c r="MA1670" s="95"/>
      <c r="MB1670" s="95"/>
      <c r="MC1670" s="95"/>
      <c r="MD1670" s="95"/>
      <c r="ME1670" s="95"/>
      <c r="MF1670" s="95"/>
      <c r="MG1670" s="95"/>
      <c r="MH1670" s="95"/>
      <c r="MI1670" s="95"/>
      <c r="MJ1670" s="95"/>
      <c r="MK1670" s="95"/>
      <c r="ML1670" s="95"/>
      <c r="MM1670" s="95"/>
      <c r="MN1670" s="95"/>
      <c r="MO1670" s="95"/>
      <c r="MP1670" s="95"/>
      <c r="MQ1670" s="95"/>
      <c r="MR1670" s="95"/>
      <c r="MS1670" s="95"/>
      <c r="MT1670" s="95"/>
      <c r="MU1670" s="95"/>
      <c r="MV1670" s="95"/>
      <c r="MW1670" s="95"/>
      <c r="MX1670" s="95"/>
      <c r="MY1670" s="95"/>
      <c r="MZ1670" s="95"/>
      <c r="NA1670" s="95"/>
      <c r="NB1670" s="95"/>
      <c r="NC1670" s="95"/>
      <c r="ND1670" s="95"/>
      <c r="NE1670" s="95"/>
      <c r="NF1670" s="95"/>
      <c r="NG1670" s="95"/>
      <c r="NH1670" s="95"/>
      <c r="NI1670" s="95"/>
      <c r="NJ1670" s="95"/>
      <c r="NK1670" s="95"/>
      <c r="NL1670" s="95"/>
      <c r="NM1670" s="95"/>
      <c r="NN1670" s="95"/>
      <c r="NO1670" s="95"/>
      <c r="NP1670" s="95"/>
      <c r="NQ1670" s="95"/>
      <c r="NR1670" s="95"/>
      <c r="NS1670" s="95"/>
      <c r="NT1670" s="95"/>
      <c r="NU1670" s="95"/>
      <c r="NV1670" s="95"/>
      <c r="NW1670" s="95"/>
      <c r="NX1670" s="95"/>
      <c r="NY1670" s="95"/>
      <c r="NZ1670" s="95"/>
      <c r="OA1670" s="95"/>
      <c r="OB1670" s="95"/>
      <c r="OC1670" s="95"/>
      <c r="OD1670" s="95"/>
      <c r="OE1670" s="95"/>
      <c r="OF1670" s="95"/>
      <c r="OG1670" s="95"/>
      <c r="OH1670" s="95"/>
      <c r="OI1670" s="95"/>
      <c r="OJ1670" s="95"/>
      <c r="OK1670" s="95"/>
      <c r="OL1670" s="95"/>
      <c r="OM1670" s="95"/>
      <c r="ON1670" s="95"/>
      <c r="OO1670" s="95"/>
      <c r="OP1670" s="95"/>
      <c r="OQ1670" s="95"/>
      <c r="OR1670" s="95"/>
      <c r="OS1670" s="95"/>
      <c r="OT1670" s="95"/>
      <c r="OU1670" s="95"/>
      <c r="OV1670" s="95"/>
      <c r="OW1670" s="95"/>
      <c r="OX1670" s="95"/>
      <c r="OY1670" s="95"/>
      <c r="OZ1670" s="95"/>
      <c r="PA1670" s="95"/>
      <c r="PB1670" s="95"/>
      <c r="PC1670" s="95"/>
      <c r="PD1670" s="95"/>
      <c r="PE1670" s="95"/>
      <c r="PF1670" s="95"/>
      <c r="PG1670" s="95"/>
      <c r="PH1670" s="95"/>
      <c r="PI1670" s="95"/>
      <c r="PJ1670" s="95"/>
      <c r="PK1670" s="95"/>
      <c r="PL1670" s="95"/>
      <c r="PM1670" s="95"/>
      <c r="PN1670" s="95"/>
      <c r="PO1670" s="95"/>
      <c r="PP1670" s="95"/>
      <c r="PQ1670" s="95"/>
      <c r="PR1670" s="95"/>
      <c r="PS1670" s="95"/>
      <c r="PT1670" s="95"/>
      <c r="PU1670" s="95"/>
      <c r="PV1670" s="95"/>
      <c r="PW1670" s="95"/>
      <c r="PX1670" s="95"/>
      <c r="PY1670" s="95"/>
      <c r="PZ1670" s="95"/>
      <c r="QA1670" s="95"/>
      <c r="QB1670" s="95"/>
      <c r="QC1670" s="95"/>
      <c r="QD1670" s="95"/>
      <c r="QE1670" s="95"/>
      <c r="QF1670" s="95"/>
      <c r="QG1670" s="95"/>
      <c r="QH1670" s="95"/>
      <c r="QI1670" s="95"/>
      <c r="QJ1670" s="95"/>
      <c r="QK1670" s="95"/>
      <c r="QL1670" s="95"/>
      <c r="QM1670" s="95"/>
      <c r="QN1670" s="95"/>
      <c r="QO1670" s="95"/>
      <c r="QP1670" s="95"/>
      <c r="QQ1670" s="95"/>
      <c r="QR1670" s="95"/>
      <c r="QS1670" s="95"/>
      <c r="QT1670" s="95"/>
      <c r="QU1670" s="95"/>
      <c r="QV1670" s="95"/>
      <c r="QW1670" s="95"/>
      <c r="QX1670" s="95"/>
      <c r="QY1670" s="95"/>
      <c r="QZ1670" s="95"/>
      <c r="RA1670" s="95"/>
      <c r="RB1670" s="95"/>
      <c r="RC1670" s="95"/>
      <c r="RD1670" s="95"/>
      <c r="RE1670" s="95"/>
      <c r="RF1670" s="95"/>
      <c r="RG1670" s="95"/>
      <c r="RH1670" s="95"/>
      <c r="RI1670" s="95"/>
      <c r="RJ1670" s="95"/>
      <c r="RK1670" s="95"/>
      <c r="RL1670" s="95"/>
      <c r="RM1670" s="95"/>
      <c r="RN1670" s="95"/>
      <c r="RO1670" s="95"/>
      <c r="RP1670" s="95"/>
      <c r="RQ1670" s="95"/>
      <c r="RR1670" s="95"/>
      <c r="RS1670" s="95"/>
      <c r="RT1670" s="95"/>
      <c r="RU1670" s="95"/>
      <c r="RV1670" s="95"/>
      <c r="RW1670" s="95"/>
      <c r="RX1670" s="95"/>
      <c r="RY1670" s="95"/>
      <c r="RZ1670" s="95"/>
      <c r="SA1670" s="95"/>
      <c r="SB1670" s="95"/>
      <c r="SC1670" s="95"/>
      <c r="SD1670" s="95"/>
      <c r="SE1670" s="95"/>
      <c r="SF1670" s="95"/>
      <c r="SG1670" s="95"/>
      <c r="SH1670" s="95"/>
      <c r="SI1670" s="95"/>
      <c r="SJ1670" s="95"/>
      <c r="SK1670" s="95"/>
      <c r="SL1670" s="95"/>
      <c r="SM1670" s="95"/>
      <c r="SN1670" s="95"/>
      <c r="SO1670" s="95"/>
      <c r="SP1670" s="95"/>
      <c r="SQ1670" s="95"/>
      <c r="SR1670" s="95"/>
      <c r="SS1670" s="95"/>
      <c r="ST1670" s="95"/>
      <c r="SU1670" s="95"/>
      <c r="SV1670" s="95"/>
      <c r="SW1670" s="95"/>
      <c r="SX1670" s="95"/>
      <c r="SY1670" s="95"/>
      <c r="SZ1670" s="95"/>
      <c r="TA1670" s="95"/>
      <c r="TB1670" s="95"/>
      <c r="TC1670" s="95"/>
      <c r="TD1670" s="95"/>
      <c r="TE1670" s="95"/>
      <c r="TF1670" s="95"/>
      <c r="TG1670" s="95"/>
      <c r="TH1670" s="95"/>
      <c r="TI1670" s="95"/>
      <c r="TJ1670" s="95"/>
      <c r="TK1670" s="95"/>
      <c r="TL1670" s="95"/>
      <c r="TM1670" s="95"/>
      <c r="TN1670" s="95"/>
      <c r="TO1670" s="95"/>
      <c r="TP1670" s="95"/>
      <c r="TQ1670" s="95"/>
      <c r="TR1670" s="95"/>
      <c r="TS1670" s="95"/>
      <c r="TT1670" s="95"/>
      <c r="TU1670" s="95"/>
      <c r="TV1670" s="95"/>
      <c r="TW1670" s="95"/>
      <c r="TX1670" s="95"/>
      <c r="TY1670" s="95"/>
      <c r="TZ1670" s="95"/>
      <c r="UA1670" s="95"/>
      <c r="UB1670" s="95"/>
      <c r="UC1670" s="95"/>
      <c r="UD1670" s="95"/>
      <c r="UE1670" s="95"/>
      <c r="UF1670" s="95"/>
      <c r="UG1670" s="95"/>
      <c r="UH1670" s="95"/>
      <c r="UI1670" s="95"/>
      <c r="UJ1670" s="95"/>
      <c r="UK1670" s="95"/>
      <c r="UL1670" s="95"/>
      <c r="UM1670" s="95"/>
      <c r="UN1670" s="95"/>
      <c r="UO1670" s="95"/>
      <c r="UP1670" s="95"/>
      <c r="UQ1670" s="95"/>
      <c r="UR1670" s="95"/>
      <c r="US1670" s="95"/>
      <c r="UT1670" s="95"/>
      <c r="UU1670" s="95"/>
      <c r="UV1670" s="95"/>
      <c r="UW1670" s="95"/>
      <c r="UX1670" s="95"/>
      <c r="UY1670" s="95"/>
      <c r="UZ1670" s="95"/>
      <c r="VA1670" s="95"/>
      <c r="VB1670" s="95"/>
      <c r="VC1670" s="95"/>
      <c r="VD1670" s="95"/>
      <c r="VE1670" s="95"/>
      <c r="VF1670" s="95"/>
      <c r="VG1670" s="95"/>
      <c r="VH1670" s="95"/>
      <c r="VI1670" s="95"/>
      <c r="VJ1670" s="95"/>
      <c r="VK1670" s="95"/>
      <c r="VL1670" s="95"/>
      <c r="VM1670" s="95"/>
      <c r="VN1670" s="95"/>
      <c r="VO1670" s="95"/>
      <c r="VP1670" s="95"/>
      <c r="VQ1670" s="95"/>
      <c r="VR1670" s="95"/>
      <c r="VS1670" s="95"/>
      <c r="VT1670" s="95"/>
      <c r="VU1670" s="95"/>
      <c r="VV1670" s="95"/>
      <c r="VW1670" s="95"/>
      <c r="VX1670" s="95"/>
      <c r="VY1670" s="95"/>
      <c r="VZ1670" s="95"/>
      <c r="WA1670" s="95"/>
      <c r="WB1670" s="95"/>
      <c r="WC1670" s="95"/>
      <c r="WD1670" s="95"/>
      <c r="WE1670" s="95"/>
      <c r="WF1670" s="95"/>
      <c r="WG1670" s="95"/>
      <c r="WH1670" s="95"/>
      <c r="WI1670" s="95"/>
      <c r="WJ1670" s="95"/>
      <c r="WK1670" s="95"/>
      <c r="WL1670" s="95"/>
      <c r="WM1670" s="95"/>
      <c r="WN1670" s="95"/>
      <c r="WO1670" s="95"/>
      <c r="WP1670" s="95"/>
      <c r="WQ1670" s="95"/>
      <c r="WR1670" s="95"/>
      <c r="WS1670" s="95"/>
      <c r="WT1670" s="95"/>
      <c r="WU1670" s="95"/>
      <c r="WV1670" s="95"/>
      <c r="WW1670" s="95"/>
      <c r="WX1670" s="95"/>
      <c r="WY1670" s="95"/>
      <c r="WZ1670" s="95"/>
      <c r="XA1670" s="95"/>
      <c r="XB1670" s="95"/>
      <c r="XC1670" s="95"/>
      <c r="XD1670" s="95"/>
      <c r="XE1670" s="95"/>
      <c r="XF1670" s="95"/>
      <c r="XG1670" s="95"/>
      <c r="XH1670" s="95"/>
      <c r="XI1670" s="95"/>
      <c r="XJ1670" s="95"/>
      <c r="XK1670" s="95"/>
      <c r="XL1670" s="95"/>
      <c r="XM1670" s="95"/>
      <c r="XN1670" s="95"/>
      <c r="XO1670" s="95"/>
      <c r="XP1670" s="95"/>
      <c r="XQ1670" s="95"/>
      <c r="XR1670" s="95"/>
      <c r="XS1670" s="95"/>
      <c r="XT1670" s="95"/>
      <c r="XU1670" s="95"/>
      <c r="XV1670" s="95"/>
      <c r="XW1670" s="95"/>
      <c r="XX1670" s="95"/>
      <c r="XY1670" s="95"/>
      <c r="XZ1670" s="95"/>
      <c r="YA1670" s="95"/>
      <c r="YB1670" s="95"/>
      <c r="YC1670" s="95"/>
      <c r="YD1670" s="95"/>
      <c r="YE1670" s="95"/>
      <c r="YF1670" s="95"/>
      <c r="YG1670" s="95"/>
      <c r="YH1670" s="95"/>
      <c r="YI1670" s="95"/>
      <c r="YJ1670" s="95"/>
      <c r="YK1670" s="95"/>
      <c r="YL1670" s="95"/>
      <c r="YM1670" s="95"/>
      <c r="YN1670" s="95"/>
      <c r="YO1670" s="95"/>
      <c r="YP1670" s="95"/>
      <c r="YQ1670" s="95"/>
      <c r="YR1670" s="95"/>
      <c r="YS1670" s="95"/>
      <c r="YT1670" s="95"/>
      <c r="YU1670" s="95"/>
      <c r="YV1670" s="95"/>
      <c r="YW1670" s="95"/>
      <c r="YX1670" s="95"/>
      <c r="YY1670" s="95"/>
      <c r="YZ1670" s="95"/>
      <c r="ZA1670" s="95"/>
      <c r="ZB1670" s="95"/>
      <c r="ZC1670" s="95"/>
      <c r="ZD1670" s="95"/>
      <c r="ZE1670" s="95"/>
      <c r="ZF1670" s="95"/>
      <c r="ZG1670" s="95"/>
      <c r="ZH1670" s="95"/>
      <c r="ZI1670" s="95"/>
      <c r="ZJ1670" s="95"/>
      <c r="ZK1670" s="95"/>
      <c r="ZL1670" s="95"/>
      <c r="ZM1670" s="95"/>
      <c r="ZN1670" s="95"/>
      <c r="ZO1670" s="95"/>
      <c r="ZP1670" s="95"/>
      <c r="ZQ1670" s="95"/>
      <c r="ZR1670" s="95"/>
      <c r="ZS1670" s="95"/>
      <c r="ZT1670" s="95"/>
      <c r="ZU1670" s="95"/>
      <c r="ZV1670" s="95"/>
      <c r="ZW1670" s="95"/>
      <c r="ZX1670" s="95"/>
      <c r="ZY1670" s="95"/>
      <c r="ZZ1670" s="95"/>
      <c r="AAA1670" s="95"/>
      <c r="AAB1670" s="95"/>
      <c r="AAC1670" s="95"/>
      <c r="AAD1670" s="95"/>
      <c r="AAE1670" s="95"/>
      <c r="AAF1670" s="95"/>
      <c r="AAG1670" s="95"/>
      <c r="AAH1670" s="95"/>
      <c r="AAI1670" s="95"/>
      <c r="AAJ1670" s="95"/>
      <c r="AAK1670" s="95"/>
      <c r="AAL1670" s="95"/>
      <c r="AAM1670" s="95"/>
      <c r="AAN1670" s="95"/>
      <c r="AAO1670" s="95"/>
      <c r="AAP1670" s="95"/>
      <c r="AAQ1670" s="95"/>
      <c r="AAR1670" s="95"/>
      <c r="AAS1670" s="95"/>
      <c r="AAT1670" s="95"/>
      <c r="AAU1670" s="95"/>
      <c r="AAV1670" s="95"/>
      <c r="AAW1670" s="95"/>
      <c r="AAX1670" s="95"/>
      <c r="AAY1670" s="95"/>
      <c r="AAZ1670" s="95"/>
      <c r="ABA1670" s="95"/>
      <c r="ABB1670" s="95"/>
      <c r="ABC1670" s="95"/>
      <c r="ABD1670" s="95"/>
      <c r="ABE1670" s="95"/>
      <c r="ABF1670" s="95"/>
      <c r="ABG1670" s="95"/>
      <c r="ABH1670" s="95"/>
      <c r="ABI1670" s="95"/>
      <c r="ABJ1670" s="95"/>
      <c r="ABK1670" s="95"/>
      <c r="ABL1670" s="95"/>
      <c r="ABM1670" s="95"/>
      <c r="ABN1670" s="95"/>
      <c r="ABO1670" s="95"/>
      <c r="ABP1670" s="95"/>
      <c r="ABQ1670" s="95"/>
      <c r="ABR1670" s="95"/>
      <c r="ABS1670" s="95"/>
      <c r="ABT1670" s="95"/>
      <c r="ABU1670" s="95"/>
      <c r="ABV1670" s="95"/>
      <c r="ABW1670" s="95"/>
      <c r="ABX1670" s="95"/>
      <c r="ABY1670" s="95"/>
      <c r="ABZ1670" s="95"/>
      <c r="ACA1670" s="95"/>
      <c r="ACB1670" s="95"/>
      <c r="ACC1670" s="95"/>
      <c r="ACD1670" s="95"/>
      <c r="ACE1670" s="95"/>
      <c r="ACF1670" s="95"/>
      <c r="ACG1670" s="95"/>
      <c r="ACH1670" s="95"/>
      <c r="ACI1670" s="95"/>
      <c r="ACJ1670" s="95"/>
      <c r="ACK1670" s="95"/>
      <c r="ACL1670" s="95"/>
      <c r="ACM1670" s="95"/>
      <c r="ACN1670" s="95"/>
      <c r="ACO1670" s="95"/>
      <c r="ACP1670" s="95"/>
      <c r="ACQ1670" s="95"/>
      <c r="ACR1670" s="95"/>
      <c r="ACS1670" s="95"/>
      <c r="ACT1670" s="95"/>
      <c r="ACU1670" s="95"/>
      <c r="ACV1670" s="95"/>
      <c r="ACW1670" s="95"/>
      <c r="ACX1670" s="95"/>
      <c r="ACY1670" s="95"/>
      <c r="ACZ1670" s="95"/>
      <c r="ADA1670" s="95"/>
      <c r="ADB1670" s="95"/>
      <c r="ADC1670" s="95"/>
      <c r="ADD1670" s="95"/>
      <c r="ADE1670" s="95"/>
      <c r="ADF1670" s="95"/>
      <c r="ADG1670" s="95"/>
      <c r="ADH1670" s="95"/>
      <c r="ADI1670" s="95"/>
      <c r="ADJ1670" s="95"/>
      <c r="ADK1670" s="95"/>
      <c r="ADL1670" s="95"/>
      <c r="ADM1670" s="95"/>
      <c r="ADN1670" s="95"/>
      <c r="ADO1670" s="95"/>
      <c r="ADP1670" s="95"/>
      <c r="ADQ1670" s="95"/>
      <c r="ADR1670" s="95"/>
      <c r="ADS1670" s="95"/>
      <c r="ADT1670" s="95"/>
      <c r="ADU1670" s="95"/>
      <c r="ADV1670" s="95"/>
      <c r="ADW1670" s="95"/>
      <c r="ADX1670" s="95"/>
      <c r="ADY1670" s="95"/>
      <c r="ADZ1670" s="95"/>
      <c r="AEA1670" s="95"/>
      <c r="AEB1670" s="95"/>
      <c r="AEC1670" s="95"/>
      <c r="AED1670" s="95"/>
      <c r="AEE1670" s="95"/>
      <c r="AEF1670" s="95"/>
      <c r="AEG1670" s="95"/>
      <c r="AEH1670" s="95"/>
      <c r="AEI1670" s="95"/>
      <c r="AEJ1670" s="95"/>
      <c r="AEK1670" s="95"/>
      <c r="AEL1670" s="95"/>
      <c r="AEM1670" s="95"/>
      <c r="AEN1670" s="95"/>
      <c r="AEO1670" s="95"/>
      <c r="AEP1670" s="95"/>
      <c r="AEQ1670" s="95"/>
      <c r="AER1670" s="95"/>
      <c r="AES1670" s="95"/>
      <c r="AET1670" s="95"/>
      <c r="AEU1670" s="95"/>
      <c r="AEV1670" s="95"/>
      <c r="AEW1670" s="95"/>
      <c r="AEX1670" s="95"/>
      <c r="AEY1670" s="95"/>
      <c r="AEZ1670" s="95"/>
      <c r="AFA1670" s="95"/>
      <c r="AFB1670" s="95"/>
      <c r="AFC1670" s="95"/>
      <c r="AFD1670" s="95"/>
      <c r="AFE1670" s="95"/>
      <c r="AFF1670" s="95"/>
      <c r="AFG1670" s="95"/>
      <c r="AFH1670" s="95"/>
      <c r="AFI1670" s="95"/>
      <c r="AFJ1670" s="95"/>
      <c r="AFK1670" s="95"/>
      <c r="AFL1670" s="95"/>
      <c r="AFM1670" s="95"/>
      <c r="AFN1670" s="95"/>
      <c r="AFO1670" s="95"/>
      <c r="AFP1670" s="95"/>
      <c r="AFQ1670" s="95"/>
      <c r="AFR1670" s="95"/>
      <c r="AFS1670" s="95"/>
      <c r="AFT1670" s="95"/>
      <c r="AFU1670" s="95"/>
      <c r="AFV1670" s="95"/>
      <c r="AFW1670" s="95"/>
      <c r="AFX1670" s="95"/>
      <c r="AFY1670" s="95"/>
      <c r="AFZ1670" s="95"/>
      <c r="AGA1670" s="95"/>
      <c r="AGB1670" s="95"/>
      <c r="AGC1670" s="95"/>
      <c r="AGD1670" s="95"/>
      <c r="AGE1670" s="95"/>
      <c r="AGF1670" s="95"/>
      <c r="AGG1670" s="95"/>
      <c r="AGH1670" s="95"/>
      <c r="AGI1670" s="95"/>
      <c r="AGJ1670" s="95"/>
      <c r="AGK1670" s="95"/>
      <c r="AGL1670" s="95"/>
      <c r="AGM1670" s="95"/>
      <c r="AGN1670" s="95"/>
      <c r="AGO1670" s="95"/>
      <c r="AGP1670" s="95"/>
      <c r="AGQ1670" s="95"/>
      <c r="AGR1670" s="95"/>
      <c r="AGS1670" s="95"/>
      <c r="AGT1670" s="95"/>
      <c r="AGU1670" s="95"/>
      <c r="AGV1670" s="95"/>
      <c r="AGW1670" s="95"/>
      <c r="AGX1670" s="95"/>
      <c r="AGY1670" s="95"/>
      <c r="AGZ1670" s="95"/>
      <c r="AHA1670" s="95"/>
      <c r="AHB1670" s="95"/>
      <c r="AHC1670" s="95"/>
      <c r="AHD1670" s="95"/>
      <c r="AHE1670" s="95"/>
      <c r="AHF1670" s="95"/>
      <c r="AHG1670" s="95"/>
      <c r="AHH1670" s="95"/>
      <c r="AHI1670" s="95"/>
      <c r="AHJ1670" s="95"/>
      <c r="AHK1670" s="95"/>
      <c r="AHL1670" s="95"/>
      <c r="AHM1670" s="95"/>
      <c r="AHN1670" s="95"/>
      <c r="AHO1670" s="95"/>
      <c r="AHP1670" s="95"/>
      <c r="AHQ1670" s="95"/>
      <c r="AHR1670" s="95"/>
      <c r="AHS1670" s="95"/>
      <c r="AHT1670" s="95"/>
      <c r="AHU1670" s="95"/>
      <c r="AHV1670" s="95"/>
      <c r="AHW1670" s="95"/>
      <c r="AHX1670" s="95"/>
      <c r="AHY1670" s="95"/>
      <c r="AHZ1670" s="95"/>
      <c r="AIA1670" s="95"/>
      <c r="AIB1670" s="95"/>
      <c r="AIC1670" s="95"/>
      <c r="AID1670" s="95"/>
      <c r="AIE1670" s="95"/>
      <c r="AIF1670" s="95"/>
      <c r="AIG1670" s="95"/>
      <c r="AIH1670" s="95"/>
      <c r="AII1670" s="95"/>
      <c r="AIJ1670" s="95"/>
      <c r="AIK1670" s="95"/>
      <c r="AIL1670" s="95"/>
      <c r="AIM1670" s="95"/>
      <c r="AIN1670" s="95"/>
      <c r="AIO1670" s="95"/>
      <c r="AIP1670" s="95"/>
      <c r="AIQ1670" s="95"/>
      <c r="AIR1670" s="95"/>
      <c r="AIS1670" s="95"/>
      <c r="AIT1670" s="95"/>
      <c r="AIU1670" s="95"/>
      <c r="AIV1670" s="95"/>
      <c r="AIW1670" s="95"/>
      <c r="AIX1670" s="95"/>
      <c r="AIY1670" s="95"/>
      <c r="AIZ1670" s="95"/>
      <c r="AJA1670" s="95"/>
      <c r="AJB1670" s="95"/>
      <c r="AJC1670" s="95"/>
      <c r="AJD1670" s="95"/>
      <c r="AJE1670" s="95"/>
      <c r="AJF1670" s="95"/>
      <c r="AJG1670" s="95"/>
      <c r="AJH1670" s="95"/>
      <c r="AJI1670" s="95"/>
      <c r="AJJ1670" s="95"/>
      <c r="AJK1670" s="95"/>
      <c r="AJL1670" s="95"/>
      <c r="AJM1670" s="95"/>
      <c r="AJN1670" s="95"/>
      <c r="AJO1670" s="95"/>
      <c r="AJP1670" s="95"/>
      <c r="AJQ1670" s="95"/>
      <c r="AJR1670" s="95"/>
      <c r="AJS1670" s="95"/>
      <c r="AJT1670" s="95"/>
      <c r="AJU1670" s="95"/>
      <c r="AJV1670" s="95"/>
      <c r="AJW1670" s="95"/>
      <c r="AJX1670" s="95"/>
      <c r="AJY1670" s="95"/>
      <c r="AJZ1670" s="95"/>
      <c r="AKA1670" s="95"/>
      <c r="AKB1670" s="95"/>
      <c r="AKC1670" s="95"/>
      <c r="AKD1670" s="95"/>
      <c r="AKE1670" s="95"/>
      <c r="AKF1670" s="95"/>
      <c r="AKG1670" s="95"/>
      <c r="AKH1670" s="95"/>
      <c r="AKI1670" s="95"/>
      <c r="AKJ1670" s="95"/>
      <c r="AKK1670" s="95"/>
      <c r="AKL1670" s="95"/>
      <c r="AKM1670" s="95"/>
      <c r="AKN1670" s="95"/>
      <c r="AKO1670" s="95"/>
      <c r="AKP1670" s="95"/>
      <c r="AKQ1670" s="95"/>
      <c r="AKR1670" s="95"/>
      <c r="AKS1670" s="95"/>
      <c r="AKT1670" s="95"/>
      <c r="AKU1670" s="95"/>
      <c r="AKV1670" s="95"/>
      <c r="AKW1670" s="95"/>
      <c r="AKX1670" s="95"/>
      <c r="AKY1670" s="95"/>
      <c r="AKZ1670" s="95"/>
      <c r="ALA1670" s="95"/>
      <c r="ALB1670" s="95"/>
      <c r="ALC1670" s="95"/>
      <c r="ALD1670" s="95"/>
      <c r="ALE1670" s="95"/>
      <c r="ALF1670" s="95"/>
      <c r="ALG1670" s="95"/>
      <c r="ALH1670" s="95"/>
      <c r="ALI1670" s="95"/>
      <c r="ALJ1670" s="95"/>
      <c r="ALK1670" s="95"/>
      <c r="ALL1670" s="95"/>
      <c r="ALM1670" s="95"/>
      <c r="ALN1670" s="95"/>
      <c r="ALO1670" s="95"/>
      <c r="ALP1670" s="95"/>
      <c r="ALQ1670" s="95"/>
      <c r="ALR1670" s="95"/>
      <c r="ALS1670" s="95"/>
      <c r="ALT1670" s="95"/>
      <c r="ALU1670" s="95"/>
      <c r="ALV1670" s="95"/>
      <c r="ALW1670" s="95"/>
      <c r="ALX1670" s="95"/>
      <c r="ALY1670" s="95"/>
      <c r="ALZ1670" s="95"/>
      <c r="AMA1670" s="95"/>
      <c r="AMB1670" s="95"/>
      <c r="AMC1670" s="95"/>
      <c r="AMD1670" s="95"/>
      <c r="AME1670" s="95"/>
      <c r="AMF1670" s="95"/>
      <c r="AMG1670" s="95"/>
      <c r="AMH1670" s="95"/>
      <c r="AMI1670" s="95"/>
      <c r="AMJ1670" s="95"/>
      <c r="AMK1670" s="95"/>
      <c r="AML1670" s="95"/>
      <c r="AMM1670" s="95"/>
      <c r="AMN1670" s="95"/>
      <c r="AMO1670" s="95"/>
      <c r="AMP1670" s="95"/>
      <c r="AMQ1670" s="95"/>
      <c r="AMR1670" s="95"/>
      <c r="AMS1670" s="95"/>
      <c r="AMT1670" s="95"/>
      <c r="AMU1670" s="95"/>
      <c r="AMV1670" s="95"/>
      <c r="AMW1670" s="95"/>
      <c r="AMX1670" s="95"/>
      <c r="AMY1670" s="95"/>
      <c r="AMZ1670" s="95"/>
      <c r="ANA1670" s="95"/>
      <c r="ANB1670" s="95"/>
      <c r="ANC1670" s="95"/>
      <c r="AND1670" s="95"/>
      <c r="ANE1670" s="95"/>
      <c r="ANF1670" s="95"/>
      <c r="ANG1670" s="95"/>
      <c r="ANH1670" s="95"/>
      <c r="ANI1670" s="95"/>
      <c r="ANJ1670" s="95"/>
      <c r="ANK1670" s="95"/>
      <c r="ANL1670" s="95"/>
      <c r="ANM1670" s="95"/>
      <c r="ANN1670" s="95"/>
      <c r="ANO1670" s="95"/>
      <c r="ANP1670" s="95"/>
      <c r="ANQ1670" s="95"/>
      <c r="ANR1670" s="95"/>
      <c r="ANS1670" s="95"/>
      <c r="ANT1670" s="95"/>
      <c r="ANU1670" s="95"/>
      <c r="ANV1670" s="95"/>
      <c r="ANW1670" s="95"/>
      <c r="ANX1670" s="95"/>
      <c r="ANY1670" s="95"/>
      <c r="ANZ1670" s="95"/>
      <c r="AOA1670" s="95"/>
      <c r="AOB1670" s="95"/>
      <c r="AOC1670" s="95"/>
      <c r="AOD1670" s="95"/>
      <c r="AOE1670" s="95"/>
      <c r="AOF1670" s="95"/>
      <c r="AOG1670" s="95"/>
      <c r="AOH1670" s="95"/>
      <c r="AOI1670" s="95"/>
      <c r="AOJ1670" s="95"/>
      <c r="AOK1670" s="95"/>
      <c r="AOL1670" s="95"/>
      <c r="AOM1670" s="95"/>
      <c r="AON1670" s="95"/>
      <c r="AOO1670" s="95"/>
      <c r="AOP1670" s="95"/>
      <c r="AOQ1670" s="95"/>
      <c r="AOR1670" s="95"/>
      <c r="AOS1670" s="95"/>
      <c r="AOT1670" s="95"/>
      <c r="AOU1670" s="95"/>
      <c r="AOV1670" s="95"/>
      <c r="AOW1670" s="95"/>
      <c r="AOX1670" s="95"/>
      <c r="AOY1670" s="95"/>
      <c r="AOZ1670" s="95"/>
      <c r="APA1670" s="95"/>
      <c r="APB1670" s="95"/>
      <c r="APC1670" s="95"/>
      <c r="APD1670" s="95"/>
      <c r="APE1670" s="95"/>
      <c r="APF1670" s="95"/>
      <c r="APG1670" s="95"/>
      <c r="APH1670" s="95"/>
      <c r="API1670" s="95"/>
      <c r="APJ1670" s="95"/>
      <c r="APK1670" s="95"/>
      <c r="APL1670" s="95"/>
      <c r="APM1670" s="95"/>
      <c r="APN1670" s="95"/>
      <c r="APO1670" s="95"/>
      <c r="APP1670" s="95"/>
      <c r="APQ1670" s="95"/>
      <c r="APR1670" s="95"/>
      <c r="APS1670" s="95"/>
      <c r="APT1670" s="95"/>
      <c r="APU1670" s="95"/>
      <c r="APV1670" s="95"/>
      <c r="APW1670" s="95"/>
      <c r="APX1670" s="95"/>
      <c r="APY1670" s="95"/>
      <c r="APZ1670" s="95"/>
      <c r="AQA1670" s="95"/>
      <c r="AQB1670" s="95"/>
      <c r="AQC1670" s="95"/>
      <c r="AQD1670" s="95"/>
      <c r="AQE1670" s="95"/>
      <c r="AQF1670" s="95"/>
      <c r="AQG1670" s="95"/>
      <c r="AQH1670" s="95"/>
      <c r="AQI1670" s="95"/>
      <c r="AQJ1670" s="95"/>
      <c r="AQK1670" s="95"/>
      <c r="AQL1670" s="95"/>
      <c r="AQM1670" s="95"/>
      <c r="AQN1670" s="95"/>
      <c r="AQO1670" s="95"/>
      <c r="AQP1670" s="95"/>
      <c r="AQQ1670" s="95"/>
      <c r="AQR1670" s="95"/>
      <c r="AQS1670" s="95"/>
      <c r="AQT1670" s="95"/>
      <c r="AQU1670" s="95"/>
      <c r="AQV1670" s="95"/>
      <c r="AQW1670" s="95"/>
      <c r="AQX1670" s="95"/>
      <c r="AQY1670" s="95"/>
      <c r="AQZ1670" s="95"/>
      <c r="ARA1670" s="95"/>
      <c r="ARB1670" s="95"/>
      <c r="ARC1670" s="95"/>
      <c r="ARD1670" s="95"/>
      <c r="ARE1670" s="95"/>
      <c r="ARF1670" s="95"/>
      <c r="ARG1670" s="95"/>
      <c r="ARH1670" s="95"/>
      <c r="ARI1670" s="95"/>
      <c r="ARJ1670" s="95"/>
      <c r="ARK1670" s="95"/>
      <c r="ARL1670" s="95"/>
      <c r="ARM1670" s="95"/>
      <c r="ARN1670" s="95"/>
      <c r="ARO1670" s="95"/>
      <c r="ARP1670" s="95"/>
      <c r="ARQ1670" s="95"/>
      <c r="ARR1670" s="95"/>
      <c r="ARS1670" s="95"/>
      <c r="ART1670" s="95"/>
      <c r="ARU1670" s="95"/>
      <c r="ARV1670" s="95"/>
      <c r="ARW1670" s="95"/>
      <c r="ARX1670" s="95"/>
      <c r="ARY1670" s="95"/>
      <c r="ARZ1670" s="95"/>
      <c r="ASA1670" s="95"/>
      <c r="ASB1670" s="95"/>
      <c r="ASC1670" s="95"/>
      <c r="ASD1670" s="95"/>
      <c r="ASE1670" s="95"/>
      <c r="ASF1670" s="95"/>
      <c r="ASG1670" s="95"/>
      <c r="ASH1670" s="95"/>
      <c r="ASI1670" s="95"/>
      <c r="ASJ1670" s="95"/>
      <c r="ASK1670" s="95"/>
      <c r="ASL1670" s="95"/>
      <c r="ASM1670" s="95"/>
      <c r="ASN1670" s="95"/>
      <c r="ASO1670" s="95"/>
      <c r="ASP1670" s="95"/>
      <c r="ASQ1670" s="95"/>
      <c r="ASR1670" s="95"/>
      <c r="ASS1670" s="95"/>
      <c r="AST1670" s="95"/>
      <c r="ASU1670" s="95"/>
      <c r="ASV1670" s="95"/>
      <c r="ASW1670" s="95"/>
      <c r="ASX1670" s="95"/>
      <c r="ASY1670" s="95"/>
      <c r="ASZ1670" s="95"/>
      <c r="ATA1670" s="95"/>
      <c r="ATB1670" s="95"/>
      <c r="ATC1670" s="95"/>
      <c r="ATD1670" s="95"/>
      <c r="ATE1670" s="95"/>
      <c r="ATF1670" s="95"/>
      <c r="ATG1670" s="95"/>
      <c r="ATH1670" s="95"/>
      <c r="ATI1670" s="95"/>
      <c r="ATJ1670" s="95"/>
      <c r="ATK1670" s="95"/>
      <c r="ATL1670" s="95"/>
      <c r="ATM1670" s="95"/>
      <c r="ATN1670" s="95"/>
      <c r="ATO1670" s="95"/>
      <c r="ATP1670" s="95"/>
      <c r="ATQ1670" s="95"/>
      <c r="ATR1670" s="95"/>
      <c r="ATS1670" s="95"/>
      <c r="ATT1670" s="95"/>
      <c r="ATU1670" s="95"/>
      <c r="ATV1670" s="95"/>
      <c r="ATW1670" s="95"/>
      <c r="ATX1670" s="95"/>
      <c r="ATY1670" s="95"/>
      <c r="ATZ1670" s="95"/>
      <c r="AUA1670" s="95"/>
      <c r="AUB1670" s="95"/>
      <c r="AUC1670" s="95"/>
      <c r="AUD1670" s="95"/>
      <c r="AUE1670" s="95"/>
      <c r="AUF1670" s="95"/>
      <c r="AUG1670" s="95"/>
      <c r="AUH1670" s="95"/>
      <c r="AUI1670" s="95"/>
      <c r="AUJ1670" s="95"/>
      <c r="AUK1670" s="95"/>
      <c r="AUL1670" s="95"/>
      <c r="AUM1670" s="95"/>
      <c r="AUN1670" s="95"/>
      <c r="AUO1670" s="95"/>
      <c r="AUP1670" s="95"/>
      <c r="AUQ1670" s="95"/>
      <c r="AUR1670" s="95"/>
      <c r="AUS1670" s="95"/>
      <c r="AUT1670" s="95"/>
      <c r="AUU1670" s="95"/>
      <c r="AUV1670" s="95"/>
      <c r="AUW1670" s="95"/>
      <c r="AUX1670" s="95"/>
      <c r="AUY1670" s="95"/>
      <c r="AUZ1670" s="95"/>
      <c r="AVA1670" s="95"/>
      <c r="AVB1670" s="95"/>
      <c r="AVC1670" s="95"/>
      <c r="AVD1670" s="95"/>
      <c r="AVE1670" s="95"/>
      <c r="AVF1670" s="95"/>
      <c r="AVG1670" s="95"/>
      <c r="AVH1670" s="95"/>
      <c r="AVI1670" s="95"/>
      <c r="AVJ1670" s="95"/>
      <c r="AVK1670" s="95"/>
      <c r="AVL1670" s="95"/>
      <c r="AVM1670" s="95"/>
      <c r="AVN1670" s="95"/>
      <c r="AVO1670" s="95"/>
      <c r="AVP1670" s="95"/>
      <c r="AVQ1670" s="95"/>
      <c r="AVR1670" s="95"/>
      <c r="AVS1670" s="95"/>
      <c r="AVT1670" s="95"/>
      <c r="AVU1670" s="95"/>
      <c r="AVV1670" s="95"/>
      <c r="AVW1670" s="95"/>
      <c r="AVX1670" s="95"/>
      <c r="AVY1670" s="95"/>
      <c r="AVZ1670" s="95"/>
      <c r="AWA1670" s="95"/>
      <c r="AWB1670" s="95"/>
      <c r="AWC1670" s="95"/>
      <c r="AWD1670" s="95"/>
      <c r="AWE1670" s="95"/>
      <c r="AWF1670" s="95"/>
      <c r="AWG1670" s="95"/>
      <c r="AWH1670" s="95"/>
      <c r="AWI1670" s="95"/>
      <c r="AWJ1670" s="95"/>
      <c r="AWK1670" s="95"/>
      <c r="AWL1670" s="95"/>
      <c r="AWM1670" s="95"/>
      <c r="AWN1670" s="95"/>
      <c r="AWO1670" s="95"/>
      <c r="AWP1670" s="95"/>
      <c r="AWQ1670" s="95"/>
      <c r="AWR1670" s="95"/>
      <c r="AWS1670" s="95"/>
      <c r="AWT1670" s="95"/>
      <c r="AWU1670" s="95"/>
      <c r="AWV1670" s="95"/>
      <c r="AWW1670" s="95"/>
      <c r="AWX1670" s="95"/>
      <c r="AWY1670" s="95"/>
      <c r="AWZ1670" s="95"/>
      <c r="AXA1670" s="95"/>
      <c r="AXB1670" s="95"/>
      <c r="AXC1670" s="95"/>
      <c r="AXD1670" s="95"/>
      <c r="AXE1670" s="95"/>
      <c r="AXF1670" s="95"/>
      <c r="AXG1670" s="95"/>
      <c r="AXH1670" s="95"/>
      <c r="AXI1670" s="95"/>
      <c r="AXJ1670" s="95"/>
      <c r="AXK1670" s="95"/>
      <c r="AXL1670" s="95"/>
      <c r="AXM1670" s="95"/>
      <c r="AXN1670" s="95"/>
      <c r="AXO1670" s="95"/>
      <c r="AXP1670" s="95"/>
      <c r="AXQ1670" s="95"/>
      <c r="AXR1670" s="95"/>
      <c r="AXS1670" s="95"/>
      <c r="AXT1670" s="95"/>
      <c r="AXU1670" s="95"/>
      <c r="AXV1670" s="95"/>
      <c r="AXW1670" s="95"/>
      <c r="AXX1670" s="95"/>
      <c r="AXY1670" s="95"/>
      <c r="AXZ1670" s="95"/>
      <c r="AYA1670" s="95"/>
      <c r="AYB1670" s="95"/>
      <c r="AYC1670" s="95"/>
      <c r="AYD1670" s="95"/>
      <c r="AYE1670" s="95"/>
      <c r="AYF1670" s="95"/>
      <c r="AYG1670" s="95"/>
      <c r="AYH1670" s="95"/>
      <c r="AYI1670" s="95"/>
      <c r="AYJ1670" s="95"/>
      <c r="AYK1670" s="95"/>
      <c r="AYL1670" s="95"/>
      <c r="AYM1670" s="95"/>
      <c r="AYN1670" s="95"/>
      <c r="AYO1670" s="95"/>
      <c r="AYP1670" s="95"/>
      <c r="AYQ1670" s="95"/>
      <c r="AYR1670" s="95"/>
      <c r="AYS1670" s="95"/>
      <c r="AYT1670" s="95"/>
      <c r="AYU1670" s="95"/>
      <c r="AYV1670" s="95"/>
      <c r="AYW1670" s="95"/>
      <c r="AYX1670" s="95"/>
      <c r="AYY1670" s="95"/>
      <c r="AYZ1670" s="95"/>
      <c r="AZA1670" s="95"/>
      <c r="AZB1670" s="95"/>
      <c r="AZC1670" s="95"/>
      <c r="AZD1670" s="95"/>
      <c r="AZE1670" s="95"/>
      <c r="AZF1670" s="95"/>
      <c r="AZG1670" s="95"/>
      <c r="AZH1670" s="95"/>
      <c r="AZI1670" s="95"/>
      <c r="AZJ1670" s="95"/>
      <c r="AZK1670" s="95"/>
      <c r="AZL1670" s="95"/>
      <c r="AZM1670" s="95"/>
      <c r="AZN1670" s="95"/>
      <c r="AZO1670" s="95"/>
      <c r="AZP1670" s="95"/>
      <c r="AZQ1670" s="95"/>
      <c r="AZR1670" s="95"/>
      <c r="AZS1670" s="95"/>
      <c r="AZT1670" s="95"/>
      <c r="AZU1670" s="95"/>
      <c r="AZV1670" s="95"/>
      <c r="AZW1670" s="95"/>
      <c r="AZX1670" s="95"/>
      <c r="AZY1670" s="95"/>
      <c r="AZZ1670" s="95"/>
      <c r="BAA1670" s="95"/>
      <c r="BAB1670" s="95"/>
      <c r="BAC1670" s="95"/>
      <c r="BAD1670" s="95"/>
      <c r="BAE1670" s="95"/>
      <c r="BAF1670" s="95"/>
      <c r="BAG1670" s="95"/>
      <c r="BAH1670" s="95"/>
      <c r="BAI1670" s="95"/>
      <c r="BAJ1670" s="95"/>
      <c r="BAK1670" s="95"/>
      <c r="BAL1670" s="95"/>
      <c r="BAM1670" s="95"/>
      <c r="BAN1670" s="95"/>
      <c r="BAO1670" s="95"/>
      <c r="BAP1670" s="95"/>
      <c r="BAQ1670" s="95"/>
      <c r="BAR1670" s="95"/>
      <c r="BAS1670" s="95"/>
      <c r="BAT1670" s="95"/>
      <c r="BAU1670" s="95"/>
      <c r="BAV1670" s="95"/>
      <c r="BAW1670" s="95"/>
      <c r="BAX1670" s="95"/>
      <c r="BAY1670" s="95"/>
      <c r="BAZ1670" s="95"/>
      <c r="BBA1670" s="95"/>
      <c r="BBB1670" s="95"/>
      <c r="BBC1670" s="95"/>
      <c r="BBD1670" s="95"/>
      <c r="BBE1670" s="95"/>
      <c r="BBF1670" s="95"/>
      <c r="BBG1670" s="95"/>
      <c r="BBH1670" s="95"/>
      <c r="BBI1670" s="95"/>
      <c r="BBJ1670" s="95"/>
      <c r="BBK1670" s="95"/>
      <c r="BBL1670" s="95"/>
      <c r="BBM1670" s="95"/>
      <c r="BBN1670" s="95"/>
      <c r="BBO1670" s="95"/>
      <c r="BBP1670" s="95"/>
      <c r="BBQ1670" s="95"/>
      <c r="BBR1670" s="95"/>
      <c r="BBS1670" s="95"/>
      <c r="BBT1670" s="95"/>
      <c r="BBU1670" s="95"/>
      <c r="BBV1670" s="95"/>
      <c r="BBW1670" s="95"/>
      <c r="BBX1670" s="95"/>
      <c r="BBY1670" s="95"/>
      <c r="BBZ1670" s="95"/>
      <c r="BCA1670" s="95"/>
      <c r="BCB1670" s="95"/>
      <c r="BCC1670" s="95"/>
      <c r="BCD1670" s="95"/>
      <c r="BCE1670" s="95"/>
      <c r="BCF1670" s="95"/>
      <c r="BCG1670" s="95"/>
      <c r="BCH1670" s="95"/>
      <c r="BCI1670" s="95"/>
      <c r="BCJ1670" s="95"/>
      <c r="BCK1670" s="95"/>
      <c r="BCL1670" s="95"/>
      <c r="BCM1670" s="95"/>
      <c r="BCN1670" s="95"/>
      <c r="BCO1670" s="95"/>
      <c r="BCP1670" s="95"/>
      <c r="BCQ1670" s="95"/>
      <c r="BCR1670" s="95"/>
      <c r="BCS1670" s="95"/>
      <c r="BCT1670" s="95"/>
      <c r="BCU1670" s="95"/>
      <c r="BCV1670" s="95"/>
      <c r="BCW1670" s="95"/>
      <c r="BCX1670" s="95"/>
      <c r="BCY1670" s="95"/>
      <c r="BCZ1670" s="95"/>
      <c r="BDA1670" s="95"/>
      <c r="BDB1670" s="95"/>
      <c r="BDC1670" s="95"/>
      <c r="BDD1670" s="95"/>
      <c r="BDE1670" s="95"/>
      <c r="BDF1670" s="95"/>
      <c r="BDG1670" s="95"/>
      <c r="BDH1670" s="95"/>
      <c r="BDI1670" s="95"/>
      <c r="BDJ1670" s="95"/>
      <c r="BDK1670" s="95"/>
      <c r="BDL1670" s="95"/>
      <c r="BDM1670" s="95"/>
      <c r="BDN1670" s="95"/>
      <c r="BDO1670" s="95"/>
      <c r="BDP1670" s="95"/>
      <c r="BDQ1670" s="95"/>
      <c r="BDR1670" s="95"/>
      <c r="BDS1670" s="95"/>
      <c r="BDT1670" s="95"/>
      <c r="BDU1670" s="95"/>
      <c r="BDV1670" s="95"/>
      <c r="BDW1670" s="95"/>
      <c r="BDX1670" s="95"/>
      <c r="BDY1670" s="95"/>
      <c r="BDZ1670" s="95"/>
      <c r="BEA1670" s="95"/>
      <c r="BEB1670" s="95"/>
      <c r="BEC1670" s="95"/>
      <c r="BED1670" s="95"/>
      <c r="BEE1670" s="95"/>
      <c r="BEF1670" s="95"/>
      <c r="BEG1670" s="95"/>
      <c r="BEH1670" s="95"/>
      <c r="BEI1670" s="95"/>
      <c r="BEJ1670" s="95"/>
      <c r="BEK1670" s="95"/>
      <c r="BEL1670" s="95"/>
      <c r="BEM1670" s="95"/>
      <c r="BEN1670" s="95"/>
      <c r="BEO1670" s="95"/>
      <c r="BEP1670" s="95"/>
      <c r="BEQ1670" s="95"/>
      <c r="BER1670" s="95"/>
      <c r="BES1670" s="95"/>
      <c r="BET1670" s="95"/>
      <c r="BEU1670" s="95"/>
      <c r="BEV1670" s="95"/>
      <c r="BEW1670" s="95"/>
      <c r="BEX1670" s="95"/>
      <c r="BEY1670" s="95"/>
      <c r="BEZ1670" s="95"/>
      <c r="BFA1670" s="95"/>
      <c r="BFB1670" s="95"/>
      <c r="BFC1670" s="95"/>
      <c r="BFD1670" s="95"/>
      <c r="BFE1670" s="95"/>
      <c r="BFF1670" s="95"/>
      <c r="BFG1670" s="95"/>
      <c r="BFH1670" s="95"/>
      <c r="BFI1670" s="95"/>
      <c r="BFJ1670" s="95"/>
      <c r="BFK1670" s="95"/>
      <c r="BFL1670" s="95"/>
      <c r="BFM1670" s="95"/>
      <c r="BFN1670" s="95"/>
      <c r="BFO1670" s="95"/>
      <c r="BFP1670" s="95"/>
      <c r="BFQ1670" s="95"/>
      <c r="BFR1670" s="95"/>
      <c r="BFS1670" s="95"/>
      <c r="BFT1670" s="95"/>
      <c r="BFU1670" s="95"/>
      <c r="BFV1670" s="95"/>
      <c r="BFW1670" s="95"/>
      <c r="BFX1670" s="95"/>
      <c r="BFY1670" s="95"/>
      <c r="BFZ1670" s="95"/>
      <c r="BGA1670" s="95"/>
      <c r="BGB1670" s="95"/>
      <c r="BGC1670" s="95"/>
      <c r="BGD1670" s="95"/>
      <c r="BGE1670" s="95"/>
      <c r="BGF1670" s="95"/>
      <c r="BGG1670" s="95"/>
      <c r="BGH1670" s="95"/>
      <c r="BGI1670" s="95"/>
      <c r="BGJ1670" s="95"/>
      <c r="BGK1670" s="95"/>
      <c r="BGL1670" s="95"/>
      <c r="BGM1670" s="95"/>
      <c r="BGN1670" s="95"/>
      <c r="BGO1670" s="95"/>
      <c r="BGP1670" s="95"/>
      <c r="BGQ1670" s="95"/>
      <c r="BGR1670" s="95"/>
      <c r="BGS1670" s="95"/>
      <c r="BGT1670" s="95"/>
      <c r="BGU1670" s="95"/>
      <c r="BGV1670" s="95"/>
      <c r="BGW1670" s="95"/>
      <c r="BGX1670" s="95"/>
      <c r="BGY1670" s="95"/>
      <c r="BGZ1670" s="95"/>
      <c r="BHA1670" s="95"/>
      <c r="BHB1670" s="95"/>
      <c r="BHC1670" s="95"/>
      <c r="BHD1670" s="95"/>
      <c r="BHE1670" s="95"/>
      <c r="BHF1670" s="95"/>
      <c r="BHG1670" s="95"/>
      <c r="BHH1670" s="95"/>
      <c r="BHI1670" s="95"/>
      <c r="BHJ1670" s="95"/>
      <c r="BHK1670" s="95"/>
      <c r="BHL1670" s="95"/>
      <c r="BHM1670" s="95"/>
      <c r="BHN1670" s="95"/>
      <c r="BHO1670" s="95"/>
      <c r="BHP1670" s="95"/>
      <c r="BHQ1670" s="95"/>
      <c r="BHR1670" s="95"/>
      <c r="BHS1670" s="95"/>
      <c r="BHT1670" s="95"/>
      <c r="BHU1670" s="95"/>
      <c r="BHV1670" s="95"/>
      <c r="BHW1670" s="95"/>
      <c r="BHX1670" s="95"/>
      <c r="BHY1670" s="95"/>
      <c r="BHZ1670" s="95"/>
      <c r="BIA1670" s="95"/>
      <c r="BIB1670" s="95"/>
      <c r="BIC1670" s="95"/>
      <c r="BID1670" s="95"/>
      <c r="BIE1670" s="95"/>
      <c r="BIF1670" s="95"/>
      <c r="BIG1670" s="95"/>
      <c r="BIH1670" s="95"/>
      <c r="BII1670" s="95"/>
      <c r="BIJ1670" s="95"/>
      <c r="BIK1670" s="95"/>
      <c r="BIL1670" s="95"/>
      <c r="BIM1670" s="95"/>
      <c r="BIN1670" s="95"/>
      <c r="BIO1670" s="95"/>
      <c r="BIP1670" s="95"/>
      <c r="BIQ1670" s="95"/>
      <c r="BIR1670" s="95"/>
      <c r="BIS1670" s="95"/>
      <c r="BIT1670" s="95"/>
      <c r="BIU1670" s="95"/>
      <c r="BIV1670" s="95"/>
      <c r="BIW1670" s="95"/>
      <c r="BIX1670" s="95"/>
      <c r="BIY1670" s="95"/>
      <c r="BIZ1670" s="95"/>
      <c r="BJA1670" s="95"/>
      <c r="BJB1670" s="95"/>
      <c r="BJC1670" s="95"/>
      <c r="BJD1670" s="95"/>
      <c r="BJE1670" s="95"/>
      <c r="BJF1670" s="95"/>
      <c r="BJG1670" s="95"/>
      <c r="BJH1670" s="95"/>
      <c r="BJI1670" s="95"/>
      <c r="BJJ1670" s="95"/>
      <c r="BJK1670" s="95"/>
      <c r="BJL1670" s="95"/>
      <c r="BJM1670" s="95"/>
      <c r="BJN1670" s="95"/>
      <c r="BJO1670" s="95"/>
      <c r="BJP1670" s="95"/>
      <c r="BJQ1670" s="95"/>
      <c r="BJR1670" s="95"/>
      <c r="BJS1670" s="95"/>
      <c r="BJT1670" s="95"/>
      <c r="BJU1670" s="95"/>
      <c r="BJV1670" s="95"/>
      <c r="BJW1670" s="95"/>
      <c r="BJX1670" s="95"/>
      <c r="BJY1670" s="95"/>
      <c r="BJZ1670" s="95"/>
      <c r="BKA1670" s="95"/>
      <c r="BKB1670" s="95"/>
      <c r="BKC1670" s="95"/>
      <c r="BKD1670" s="95"/>
      <c r="BKE1670" s="95"/>
      <c r="BKF1670" s="95"/>
      <c r="BKG1670" s="95"/>
      <c r="BKH1670" s="95"/>
      <c r="BKI1670" s="95"/>
      <c r="BKJ1670" s="95"/>
      <c r="BKK1670" s="95"/>
      <c r="BKL1670" s="95"/>
      <c r="BKM1670" s="95"/>
      <c r="BKN1670" s="95"/>
      <c r="BKO1670" s="95"/>
      <c r="BKP1670" s="95"/>
      <c r="BKQ1670" s="95"/>
      <c r="BKR1670" s="95"/>
      <c r="BKS1670" s="95"/>
      <c r="BKT1670" s="95"/>
      <c r="BKU1670" s="95"/>
      <c r="BKV1670" s="95"/>
      <c r="BKW1670" s="95"/>
      <c r="BKX1670" s="95"/>
      <c r="BKY1670" s="95"/>
      <c r="BKZ1670" s="95"/>
      <c r="BLA1670" s="95"/>
      <c r="BLB1670" s="95"/>
      <c r="BLC1670" s="95"/>
      <c r="BLD1670" s="95"/>
      <c r="BLE1670" s="95"/>
      <c r="BLF1670" s="95"/>
      <c r="BLG1670" s="95"/>
      <c r="BLH1670" s="95"/>
      <c r="BLI1670" s="95"/>
      <c r="BLJ1670" s="95"/>
      <c r="BLK1670" s="95"/>
      <c r="BLL1670" s="95"/>
      <c r="BLM1670" s="95"/>
      <c r="BLN1670" s="95"/>
      <c r="BLO1670" s="95"/>
      <c r="BLP1670" s="95"/>
      <c r="BLQ1670" s="95"/>
      <c r="BLR1670" s="95"/>
      <c r="BLS1670" s="95"/>
      <c r="BLT1670" s="95"/>
      <c r="BLU1670" s="95"/>
      <c r="BLV1670" s="95"/>
      <c r="BLW1670" s="95"/>
      <c r="BLX1670" s="95"/>
      <c r="BLY1670" s="95"/>
      <c r="BLZ1670" s="95"/>
      <c r="BMA1670" s="95"/>
      <c r="BMB1670" s="95"/>
      <c r="BMC1670" s="95"/>
      <c r="BMD1670" s="95"/>
      <c r="BME1670" s="95"/>
      <c r="BMF1670" s="95"/>
      <c r="BMG1670" s="95"/>
      <c r="BMH1670" s="95"/>
      <c r="BMI1670" s="95"/>
      <c r="BMJ1670" s="95"/>
      <c r="BMK1670" s="95"/>
      <c r="BML1670" s="95"/>
      <c r="BMM1670" s="95"/>
      <c r="BMN1670" s="95"/>
      <c r="BMO1670" s="95"/>
      <c r="BMP1670" s="95"/>
      <c r="BMQ1670" s="95"/>
      <c r="BMR1670" s="95"/>
      <c r="BMS1670" s="95"/>
      <c r="BMT1670" s="95"/>
      <c r="BMU1670" s="95"/>
      <c r="BMV1670" s="95"/>
      <c r="BMW1670" s="95"/>
      <c r="BMX1670" s="95"/>
      <c r="BMY1670" s="95"/>
      <c r="BMZ1670" s="95"/>
      <c r="BNA1670" s="95"/>
      <c r="BNB1670" s="95"/>
      <c r="BNC1670" s="95"/>
      <c r="BND1670" s="95"/>
      <c r="BNE1670" s="95"/>
      <c r="BNF1670" s="95"/>
      <c r="BNG1670" s="95"/>
      <c r="BNH1670" s="95"/>
      <c r="BNI1670" s="95"/>
      <c r="BNJ1670" s="95"/>
      <c r="BNK1670" s="95"/>
      <c r="BNL1670" s="95"/>
      <c r="BNM1670" s="95"/>
      <c r="BNN1670" s="95"/>
      <c r="BNO1670" s="95"/>
      <c r="BNP1670" s="95"/>
      <c r="BNQ1670" s="95"/>
      <c r="BNR1670" s="95"/>
      <c r="BNS1670" s="95"/>
      <c r="BNT1670" s="95"/>
      <c r="BNU1670" s="95"/>
      <c r="BNV1670" s="95"/>
      <c r="BNW1670" s="95"/>
      <c r="BNX1670" s="95"/>
      <c r="BNY1670" s="95"/>
      <c r="BNZ1670" s="95"/>
      <c r="BOA1670" s="95"/>
      <c r="BOB1670" s="95"/>
      <c r="BOC1670" s="95"/>
      <c r="BOD1670" s="95"/>
      <c r="BOE1670" s="95"/>
      <c r="BOF1670" s="95"/>
      <c r="BOG1670" s="95"/>
      <c r="BOH1670" s="95"/>
      <c r="BOI1670" s="95"/>
      <c r="BOJ1670" s="95"/>
      <c r="BOK1670" s="95"/>
      <c r="BOL1670" s="95"/>
      <c r="BOM1670" s="95"/>
      <c r="BON1670" s="95"/>
      <c r="BOO1670" s="95"/>
      <c r="BOP1670" s="95"/>
      <c r="BOQ1670" s="95"/>
      <c r="BOR1670" s="95"/>
      <c r="BOS1670" s="95"/>
      <c r="BOT1670" s="95"/>
      <c r="BOU1670" s="95"/>
      <c r="BOV1670" s="95"/>
      <c r="BOW1670" s="95"/>
      <c r="BOX1670" s="95"/>
      <c r="BOY1670" s="95"/>
      <c r="BOZ1670" s="95"/>
      <c r="BPA1670" s="95"/>
      <c r="BPB1670" s="95"/>
      <c r="BPC1670" s="95"/>
      <c r="BPD1670" s="95"/>
      <c r="BPE1670" s="95"/>
      <c r="BPF1670" s="95"/>
      <c r="BPG1670" s="95"/>
      <c r="BPH1670" s="95"/>
      <c r="BPI1670" s="95"/>
      <c r="BPJ1670" s="95"/>
      <c r="BPK1670" s="95"/>
      <c r="BPL1670" s="95"/>
      <c r="BPM1670" s="95"/>
      <c r="BPN1670" s="95"/>
      <c r="BPO1670" s="95"/>
      <c r="BPP1670" s="95"/>
      <c r="BPQ1670" s="95"/>
      <c r="BPR1670" s="95"/>
      <c r="BPS1670" s="95"/>
      <c r="BPT1670" s="95"/>
      <c r="BPU1670" s="95"/>
      <c r="BPV1670" s="95"/>
      <c r="BPW1670" s="95"/>
      <c r="BPX1670" s="95"/>
      <c r="BPY1670" s="95"/>
      <c r="BPZ1670" s="95"/>
      <c r="BQA1670" s="95"/>
      <c r="BQB1670" s="95"/>
      <c r="BQC1670" s="95"/>
      <c r="BQD1670" s="95"/>
      <c r="BQE1670" s="95"/>
      <c r="BQF1670" s="95"/>
      <c r="BQG1670" s="95"/>
      <c r="BQH1670" s="95"/>
      <c r="BQI1670" s="95"/>
      <c r="BQJ1670" s="95"/>
      <c r="BQK1670" s="95"/>
      <c r="BQL1670" s="95"/>
      <c r="BQM1670" s="95"/>
      <c r="BQN1670" s="95"/>
      <c r="BQO1670" s="95"/>
      <c r="BQP1670" s="95"/>
      <c r="BQQ1670" s="95"/>
      <c r="BQR1670" s="95"/>
      <c r="BQS1670" s="95"/>
      <c r="BQT1670" s="95"/>
      <c r="BQU1670" s="95"/>
      <c r="BQV1670" s="95"/>
      <c r="BQW1670" s="95"/>
      <c r="BQX1670" s="95"/>
      <c r="BQY1670" s="95"/>
      <c r="BQZ1670" s="95"/>
      <c r="BRA1670" s="95"/>
      <c r="BRB1670" s="95"/>
      <c r="BRC1670" s="95"/>
      <c r="BRD1670" s="95"/>
      <c r="BRE1670" s="95"/>
      <c r="BRF1670" s="95"/>
      <c r="BRG1670" s="95"/>
      <c r="BRH1670" s="95"/>
      <c r="BRI1670" s="95"/>
      <c r="BRJ1670" s="95"/>
      <c r="BRK1670" s="95"/>
      <c r="BRL1670" s="95"/>
      <c r="BRM1670" s="95"/>
      <c r="BRN1670" s="95"/>
      <c r="BRO1670" s="95"/>
      <c r="BRP1670" s="95"/>
      <c r="BRQ1670" s="95"/>
      <c r="BRR1670" s="95"/>
      <c r="BRS1670" s="95"/>
      <c r="BRT1670" s="95"/>
      <c r="BRU1670" s="95"/>
      <c r="BRV1670" s="95"/>
      <c r="BRW1670" s="95"/>
      <c r="BRX1670" s="95"/>
      <c r="BRY1670" s="95"/>
      <c r="BRZ1670" s="95"/>
      <c r="BSA1670" s="95"/>
      <c r="BSB1670" s="95"/>
      <c r="BSC1670" s="95"/>
      <c r="BSD1670" s="95"/>
      <c r="BSE1670" s="95"/>
      <c r="BSF1670" s="95"/>
      <c r="BSG1670" s="95"/>
      <c r="BSH1670" s="95"/>
      <c r="BSI1670" s="95"/>
      <c r="BSJ1670" s="95"/>
      <c r="BSK1670" s="95"/>
      <c r="BSL1670" s="95"/>
      <c r="BSM1670" s="95"/>
      <c r="BSN1670" s="95"/>
      <c r="BSO1670" s="95"/>
      <c r="BSP1670" s="95"/>
      <c r="BSQ1670" s="95"/>
      <c r="BSR1670" s="95"/>
      <c r="BSS1670" s="95"/>
      <c r="BST1670" s="95"/>
      <c r="BSU1670" s="95"/>
      <c r="BSV1670" s="95"/>
      <c r="BSW1670" s="95"/>
      <c r="BSX1670" s="95"/>
      <c r="BSY1670" s="95"/>
      <c r="BSZ1670" s="95"/>
      <c r="BTA1670" s="95"/>
      <c r="BTB1670" s="95"/>
      <c r="BTC1670" s="95"/>
      <c r="BTD1670" s="95"/>
      <c r="BTE1670" s="95"/>
      <c r="BTF1670" s="95"/>
      <c r="BTG1670" s="95"/>
      <c r="BTH1670" s="95"/>
      <c r="BTI1670" s="95"/>
      <c r="BTJ1670" s="95"/>
      <c r="BTK1670" s="95"/>
      <c r="BTL1670" s="95"/>
      <c r="BTM1670" s="95"/>
      <c r="BTN1670" s="95"/>
      <c r="BTO1670" s="95"/>
      <c r="BTP1670" s="95"/>
      <c r="BTQ1670" s="95"/>
      <c r="BTR1670" s="95"/>
      <c r="BTS1670" s="95"/>
      <c r="BTT1670" s="95"/>
      <c r="BTU1670" s="95"/>
      <c r="BTV1670" s="95"/>
      <c r="BTW1670" s="95"/>
      <c r="BTX1670" s="95"/>
      <c r="BTY1670" s="95"/>
      <c r="BTZ1670" s="95"/>
      <c r="BUA1670" s="95"/>
      <c r="BUB1670" s="95"/>
      <c r="BUC1670" s="95"/>
      <c r="BUD1670" s="95"/>
      <c r="BUE1670" s="95"/>
      <c r="BUF1670" s="95"/>
      <c r="BUG1670" s="95"/>
      <c r="BUH1670" s="95"/>
      <c r="BUI1670" s="95"/>
      <c r="BUJ1670" s="95"/>
      <c r="BUK1670" s="95"/>
      <c r="BUL1670" s="95"/>
      <c r="BUM1670" s="95"/>
      <c r="BUN1670" s="95"/>
      <c r="BUO1670" s="95"/>
      <c r="BUP1670" s="95"/>
      <c r="BUQ1670" s="95"/>
      <c r="BUR1670" s="95"/>
      <c r="BUS1670" s="95"/>
      <c r="BUT1670" s="95"/>
      <c r="BUU1670" s="95"/>
      <c r="BUV1670" s="95"/>
      <c r="BUW1670" s="95"/>
      <c r="BUX1670" s="95"/>
      <c r="BUY1670" s="95"/>
      <c r="BUZ1670" s="95"/>
      <c r="BVA1670" s="95"/>
      <c r="BVB1670" s="95"/>
      <c r="BVC1670" s="95"/>
      <c r="BVD1670" s="95"/>
      <c r="BVE1670" s="95"/>
      <c r="BVF1670" s="95"/>
      <c r="BVG1670" s="95"/>
      <c r="BVH1670" s="95"/>
      <c r="BVI1670" s="95"/>
      <c r="BVJ1670" s="95"/>
      <c r="BVK1670" s="95"/>
      <c r="BVL1670" s="95"/>
      <c r="BVM1670" s="95"/>
      <c r="BVN1670" s="95"/>
      <c r="BVO1670" s="95"/>
      <c r="BVP1670" s="95"/>
      <c r="BVQ1670" s="95"/>
      <c r="BVR1670" s="95"/>
      <c r="BVS1670" s="95"/>
      <c r="BVT1670" s="95"/>
      <c r="BVU1670" s="95"/>
      <c r="BVV1670" s="95"/>
      <c r="BVW1670" s="95"/>
      <c r="BVX1670" s="95"/>
      <c r="BVY1670" s="95"/>
      <c r="BVZ1670" s="95"/>
      <c r="BWA1670" s="95"/>
      <c r="BWB1670" s="95"/>
      <c r="BWC1670" s="95"/>
      <c r="BWD1670" s="95"/>
      <c r="BWE1670" s="95"/>
      <c r="BWF1670" s="95"/>
      <c r="BWG1670" s="95"/>
      <c r="BWH1670" s="95"/>
      <c r="BWI1670" s="95"/>
      <c r="BWJ1670" s="95"/>
      <c r="BWK1670" s="95"/>
      <c r="BWL1670" s="95"/>
      <c r="BWM1670" s="95"/>
      <c r="BWN1670" s="95"/>
      <c r="BWO1670" s="95"/>
      <c r="BWP1670" s="95"/>
      <c r="BWQ1670" s="95"/>
      <c r="BWR1670" s="95"/>
      <c r="BWS1670" s="95"/>
      <c r="BWT1670" s="95"/>
      <c r="BWU1670" s="95"/>
      <c r="BWV1670" s="95"/>
      <c r="BWW1670" s="95"/>
      <c r="BWX1670" s="95"/>
      <c r="BWY1670" s="95"/>
      <c r="BWZ1670" s="95"/>
      <c r="BXA1670" s="95"/>
      <c r="BXB1670" s="95"/>
      <c r="BXC1670" s="95"/>
      <c r="BXD1670" s="95"/>
      <c r="BXE1670" s="95"/>
      <c r="BXF1670" s="95"/>
      <c r="BXG1670" s="95"/>
      <c r="BXH1670" s="95"/>
      <c r="BXI1670" s="95"/>
      <c r="BXJ1670" s="95"/>
      <c r="BXK1670" s="95"/>
      <c r="BXL1670" s="95"/>
      <c r="BXM1670" s="95"/>
      <c r="BXN1670" s="95"/>
      <c r="BXO1670" s="95"/>
      <c r="BXP1670" s="95"/>
      <c r="BXQ1670" s="95"/>
      <c r="BXR1670" s="95"/>
      <c r="BXS1670" s="95"/>
      <c r="BXT1670" s="95"/>
      <c r="BXU1670" s="95"/>
      <c r="BXV1670" s="95"/>
      <c r="BXW1670" s="95"/>
      <c r="BXX1670" s="95"/>
      <c r="BXY1670" s="95"/>
      <c r="BXZ1670" s="95"/>
      <c r="BYA1670" s="95"/>
      <c r="BYB1670" s="95"/>
      <c r="BYC1670" s="95"/>
      <c r="BYD1670" s="95"/>
      <c r="BYE1670" s="95"/>
      <c r="BYF1670" s="95"/>
      <c r="BYG1670" s="95"/>
      <c r="BYH1670" s="95"/>
      <c r="BYI1670" s="95"/>
      <c r="BYJ1670" s="95"/>
      <c r="BYK1670" s="95"/>
      <c r="BYL1670" s="95"/>
      <c r="BYM1670" s="95"/>
      <c r="BYN1670" s="95"/>
      <c r="BYO1670" s="95"/>
      <c r="BYP1670" s="95"/>
      <c r="BYQ1670" s="95"/>
      <c r="BYR1670" s="95"/>
      <c r="BYS1670" s="95"/>
      <c r="BYT1670" s="95"/>
      <c r="BYU1670" s="95"/>
      <c r="BYV1670" s="95"/>
      <c r="BYW1670" s="95"/>
      <c r="BYX1670" s="95"/>
      <c r="BYY1670" s="95"/>
      <c r="BYZ1670" s="95"/>
      <c r="BZA1670" s="95"/>
      <c r="BZB1670" s="95"/>
      <c r="BZC1670" s="95"/>
      <c r="BZD1670" s="95"/>
      <c r="BZE1670" s="95"/>
      <c r="BZF1670" s="95"/>
      <c r="BZG1670" s="95"/>
      <c r="BZH1670" s="95"/>
      <c r="BZI1670" s="95"/>
      <c r="BZJ1670" s="95"/>
      <c r="BZK1670" s="95"/>
      <c r="BZL1670" s="95"/>
      <c r="BZM1670" s="95"/>
      <c r="BZN1670" s="95"/>
      <c r="BZO1670" s="95"/>
      <c r="BZP1670" s="95"/>
      <c r="BZQ1670" s="95"/>
      <c r="BZR1670" s="95"/>
      <c r="BZS1670" s="95"/>
      <c r="BZT1670" s="95"/>
      <c r="BZU1670" s="95"/>
      <c r="BZV1670" s="95"/>
      <c r="BZW1670" s="95"/>
      <c r="BZX1670" s="95"/>
      <c r="BZY1670" s="95"/>
      <c r="BZZ1670" s="95"/>
      <c r="CAA1670" s="95"/>
      <c r="CAB1670" s="95"/>
      <c r="CAC1670" s="95"/>
      <c r="CAD1670" s="95"/>
      <c r="CAE1670" s="95"/>
      <c r="CAF1670" s="95"/>
      <c r="CAG1670" s="95"/>
      <c r="CAH1670" s="95"/>
      <c r="CAI1670" s="95"/>
      <c r="CAJ1670" s="95"/>
      <c r="CAK1670" s="95"/>
      <c r="CAL1670" s="95"/>
      <c r="CAM1670" s="95"/>
      <c r="CAN1670" s="95"/>
      <c r="CAO1670" s="95"/>
      <c r="CAP1670" s="95"/>
      <c r="CAQ1670" s="95"/>
      <c r="CAR1670" s="95"/>
      <c r="CAS1670" s="95"/>
      <c r="CAT1670" s="95"/>
      <c r="CAU1670" s="95"/>
      <c r="CAV1670" s="95"/>
      <c r="CAW1670" s="95"/>
      <c r="CAX1670" s="95"/>
      <c r="CAY1670" s="95"/>
      <c r="CAZ1670" s="95"/>
      <c r="CBA1670" s="95"/>
      <c r="CBB1670" s="95"/>
      <c r="CBC1670" s="95"/>
      <c r="CBD1670" s="95"/>
      <c r="CBE1670" s="95"/>
      <c r="CBF1670" s="95"/>
      <c r="CBG1670" s="95"/>
      <c r="CBH1670" s="95"/>
      <c r="CBI1670" s="95"/>
      <c r="CBJ1670" s="95"/>
      <c r="CBK1670" s="95"/>
      <c r="CBL1670" s="95"/>
      <c r="CBM1670" s="95"/>
      <c r="CBN1670" s="95"/>
      <c r="CBO1670" s="95"/>
      <c r="CBP1670" s="95"/>
      <c r="CBQ1670" s="95"/>
      <c r="CBR1670" s="95"/>
      <c r="CBS1670" s="95"/>
      <c r="CBT1670" s="95"/>
      <c r="CBU1670" s="95"/>
      <c r="CBV1670" s="95"/>
      <c r="CBW1670" s="95"/>
      <c r="CBX1670" s="95"/>
      <c r="CBY1670" s="95"/>
      <c r="CBZ1670" s="95"/>
      <c r="CCA1670" s="95"/>
      <c r="CCB1670" s="95"/>
      <c r="CCC1670" s="95"/>
      <c r="CCD1670" s="95"/>
      <c r="CCE1670" s="95"/>
      <c r="CCF1670" s="95"/>
      <c r="CCG1670" s="95"/>
      <c r="CCH1670" s="95"/>
      <c r="CCI1670" s="95"/>
      <c r="CCJ1670" s="95"/>
      <c r="CCK1670" s="95"/>
      <c r="CCL1670" s="95"/>
      <c r="CCM1670" s="95"/>
      <c r="CCN1670" s="95"/>
      <c r="CCO1670" s="95"/>
      <c r="CCP1670" s="95"/>
      <c r="CCQ1670" s="95"/>
      <c r="CCR1670" s="95"/>
      <c r="CCS1670" s="95"/>
      <c r="CCT1670" s="95"/>
      <c r="CCU1670" s="95"/>
      <c r="CCV1670" s="95"/>
      <c r="CCW1670" s="95"/>
      <c r="CCX1670" s="95"/>
      <c r="CCY1670" s="95"/>
      <c r="CCZ1670" s="95"/>
      <c r="CDA1670" s="95"/>
      <c r="CDB1670" s="95"/>
      <c r="CDC1670" s="95"/>
      <c r="CDD1670" s="95"/>
      <c r="CDE1670" s="95"/>
      <c r="CDF1670" s="95"/>
      <c r="CDG1670" s="95"/>
      <c r="CDH1670" s="95"/>
      <c r="CDI1670" s="95"/>
      <c r="CDJ1670" s="95"/>
      <c r="CDK1670" s="95"/>
      <c r="CDL1670" s="95"/>
      <c r="CDM1670" s="95"/>
      <c r="CDN1670" s="95"/>
      <c r="CDO1670" s="95"/>
      <c r="CDP1670" s="95"/>
      <c r="CDQ1670" s="95"/>
      <c r="CDR1670" s="95"/>
      <c r="CDS1670" s="95"/>
      <c r="CDT1670" s="95"/>
      <c r="CDU1670" s="95"/>
      <c r="CDV1670" s="95"/>
      <c r="CDW1670" s="95"/>
      <c r="CDX1670" s="95"/>
      <c r="CDY1670" s="95"/>
      <c r="CDZ1670" s="95"/>
      <c r="CEA1670" s="95"/>
      <c r="CEB1670" s="95"/>
      <c r="CEC1670" s="95"/>
      <c r="CED1670" s="95"/>
      <c r="CEE1670" s="95"/>
      <c r="CEF1670" s="95"/>
      <c r="CEG1670" s="95"/>
      <c r="CEH1670" s="95"/>
      <c r="CEI1670" s="95"/>
      <c r="CEJ1670" s="95"/>
      <c r="CEK1670" s="95"/>
      <c r="CEL1670" s="95"/>
      <c r="CEM1670" s="95"/>
      <c r="CEN1670" s="95"/>
      <c r="CEO1670" s="95"/>
      <c r="CEP1670" s="95"/>
      <c r="CEQ1670" s="95"/>
      <c r="CER1670" s="95"/>
      <c r="CES1670" s="95"/>
      <c r="CET1670" s="95"/>
      <c r="CEU1670" s="95"/>
      <c r="CEV1670" s="95"/>
      <c r="CEW1670" s="95"/>
      <c r="CEX1670" s="95"/>
      <c r="CEY1670" s="95"/>
      <c r="CEZ1670" s="95"/>
      <c r="CFA1670" s="95"/>
      <c r="CFB1670" s="95"/>
      <c r="CFC1670" s="95"/>
      <c r="CFD1670" s="95"/>
      <c r="CFE1670" s="95"/>
      <c r="CFF1670" s="95"/>
      <c r="CFG1670" s="95"/>
      <c r="CFH1670" s="95"/>
      <c r="CFI1670" s="95"/>
      <c r="CFJ1670" s="95"/>
      <c r="CFK1670" s="95"/>
      <c r="CFL1670" s="95"/>
      <c r="CFM1670" s="95"/>
      <c r="CFN1670" s="95"/>
      <c r="CFO1670" s="95"/>
      <c r="CFP1670" s="95"/>
      <c r="CFQ1670" s="95"/>
      <c r="CFR1670" s="95"/>
      <c r="CFS1670" s="95"/>
      <c r="CFT1670" s="95"/>
      <c r="CFU1670" s="95"/>
      <c r="CFV1670" s="95"/>
      <c r="CFW1670" s="95"/>
      <c r="CFX1670" s="95"/>
      <c r="CFY1670" s="95"/>
      <c r="CFZ1670" s="95"/>
      <c r="CGA1670" s="95"/>
      <c r="CGB1670" s="95"/>
      <c r="CGC1670" s="95"/>
      <c r="CGD1670" s="95"/>
      <c r="CGE1670" s="95"/>
      <c r="CGF1670" s="95"/>
      <c r="CGG1670" s="95"/>
      <c r="CGH1670" s="95"/>
      <c r="CGI1670" s="95"/>
      <c r="CGJ1670" s="95"/>
      <c r="CGK1670" s="95"/>
      <c r="CGL1670" s="95"/>
      <c r="CGM1670" s="95"/>
      <c r="CGN1670" s="95"/>
      <c r="CGO1670" s="95"/>
      <c r="CGP1670" s="95"/>
      <c r="CGQ1670" s="95"/>
      <c r="CGR1670" s="95"/>
      <c r="CGS1670" s="95"/>
      <c r="CGT1670" s="95"/>
      <c r="CGU1670" s="95"/>
      <c r="CGV1670" s="95"/>
      <c r="CGW1670" s="95"/>
      <c r="CGX1670" s="95"/>
      <c r="CGY1670" s="95"/>
      <c r="CGZ1670" s="95"/>
      <c r="CHA1670" s="95"/>
      <c r="CHB1670" s="95"/>
      <c r="CHC1670" s="95"/>
      <c r="CHD1670" s="95"/>
      <c r="CHE1670" s="95"/>
      <c r="CHF1670" s="95"/>
      <c r="CHG1670" s="95"/>
      <c r="CHH1670" s="95"/>
      <c r="CHI1670" s="95"/>
      <c r="CHJ1670" s="95"/>
      <c r="CHK1670" s="95"/>
      <c r="CHL1670" s="95"/>
      <c r="CHM1670" s="95"/>
      <c r="CHN1670" s="95"/>
      <c r="CHO1670" s="95"/>
      <c r="CHP1670" s="95"/>
      <c r="CHQ1670" s="95"/>
      <c r="CHR1670" s="95"/>
      <c r="CHS1670" s="95"/>
      <c r="CHT1670" s="95"/>
      <c r="CHU1670" s="95"/>
      <c r="CHV1670" s="95"/>
      <c r="CHW1670" s="95"/>
      <c r="CHX1670" s="95"/>
      <c r="CHY1670" s="95"/>
      <c r="CHZ1670" s="95"/>
      <c r="CIA1670" s="95"/>
      <c r="CIB1670" s="95"/>
      <c r="CIC1670" s="95"/>
      <c r="CID1670" s="95"/>
      <c r="CIE1670" s="95"/>
      <c r="CIF1670" s="95"/>
      <c r="CIG1670" s="95"/>
      <c r="CIH1670" s="95"/>
      <c r="CII1670" s="95"/>
      <c r="CIJ1670" s="95"/>
      <c r="CIK1670" s="95"/>
      <c r="CIL1670" s="95"/>
      <c r="CIM1670" s="95"/>
      <c r="CIN1670" s="95"/>
      <c r="CIO1670" s="95"/>
      <c r="CIP1670" s="95"/>
      <c r="CIQ1670" s="95"/>
      <c r="CIR1670" s="95"/>
      <c r="CIS1670" s="95"/>
      <c r="CIT1670" s="95"/>
      <c r="CIU1670" s="95"/>
      <c r="CIV1670" s="95"/>
      <c r="CIW1670" s="95"/>
      <c r="CIX1670" s="95"/>
      <c r="CIY1670" s="95"/>
      <c r="CIZ1670" s="95"/>
      <c r="CJA1670" s="95"/>
      <c r="CJB1670" s="95"/>
      <c r="CJC1670" s="95"/>
      <c r="CJD1670" s="95"/>
      <c r="CJE1670" s="95"/>
      <c r="CJF1670" s="95"/>
      <c r="CJG1670" s="95"/>
      <c r="CJH1670" s="95"/>
      <c r="CJI1670" s="95"/>
      <c r="CJJ1670" s="95"/>
      <c r="CJK1670" s="95"/>
      <c r="CJL1670" s="95"/>
      <c r="CJM1670" s="95"/>
      <c r="CJN1670" s="95"/>
      <c r="CJO1670" s="95"/>
      <c r="CJP1670" s="95"/>
      <c r="CJQ1670" s="95"/>
      <c r="CJR1670" s="95"/>
      <c r="CJS1670" s="95"/>
      <c r="CJT1670" s="95"/>
      <c r="CJU1670" s="95"/>
      <c r="CJV1670" s="95"/>
      <c r="CJW1670" s="95"/>
      <c r="CJX1670" s="95"/>
      <c r="CJY1670" s="95"/>
      <c r="CJZ1670" s="95"/>
      <c r="CKA1670" s="95"/>
      <c r="CKB1670" s="95"/>
      <c r="CKC1670" s="95"/>
      <c r="CKD1670" s="95"/>
      <c r="CKE1670" s="95"/>
      <c r="CKF1670" s="95"/>
      <c r="CKG1670" s="95"/>
      <c r="CKH1670" s="95"/>
      <c r="CKI1670" s="95"/>
      <c r="CKJ1670" s="95"/>
      <c r="CKK1670" s="95"/>
      <c r="CKL1670" s="95"/>
      <c r="CKM1670" s="95"/>
      <c r="CKN1670" s="95"/>
      <c r="CKO1670" s="95"/>
      <c r="CKP1670" s="95"/>
      <c r="CKQ1670" s="95"/>
      <c r="CKR1670" s="95"/>
      <c r="CKS1670" s="95"/>
      <c r="CKT1670" s="95"/>
      <c r="CKU1670" s="95"/>
      <c r="CKV1670" s="95"/>
      <c r="CKW1670" s="95"/>
      <c r="CKX1670" s="95"/>
      <c r="CKY1670" s="95"/>
      <c r="CKZ1670" s="95"/>
      <c r="CLA1670" s="95"/>
      <c r="CLB1670" s="95"/>
      <c r="CLC1670" s="95"/>
      <c r="CLD1670" s="95"/>
      <c r="CLE1670" s="95"/>
      <c r="CLF1670" s="95"/>
      <c r="CLG1670" s="95"/>
      <c r="CLH1670" s="95"/>
      <c r="CLI1670" s="95"/>
      <c r="CLJ1670" s="95"/>
      <c r="CLK1670" s="95"/>
      <c r="CLL1670" s="95"/>
      <c r="CLM1670" s="95"/>
      <c r="CLN1670" s="95"/>
      <c r="CLO1670" s="95"/>
      <c r="CLP1670" s="95"/>
      <c r="CLQ1670" s="95"/>
      <c r="CLR1670" s="95"/>
      <c r="CLS1670" s="95"/>
      <c r="CLT1670" s="95"/>
      <c r="CLU1670" s="95"/>
      <c r="CLV1670" s="95"/>
      <c r="CLW1670" s="95"/>
      <c r="CLX1670" s="95"/>
      <c r="CLY1670" s="95"/>
      <c r="CLZ1670" s="95"/>
      <c r="CMA1670" s="95"/>
      <c r="CMB1670" s="95"/>
      <c r="CMC1670" s="95"/>
      <c r="CMD1670" s="95"/>
      <c r="CME1670" s="95"/>
      <c r="CMF1670" s="95"/>
      <c r="CMG1670" s="95"/>
      <c r="CMH1670" s="95"/>
      <c r="CMI1670" s="95"/>
      <c r="CMJ1670" s="95"/>
      <c r="CMK1670" s="95"/>
      <c r="CML1670" s="95"/>
      <c r="CMM1670" s="95"/>
      <c r="CMN1670" s="95"/>
      <c r="CMO1670" s="95"/>
      <c r="CMP1670" s="95"/>
      <c r="CMQ1670" s="95"/>
      <c r="CMR1670" s="95"/>
      <c r="CMS1670" s="95"/>
      <c r="CMT1670" s="95"/>
      <c r="CMU1670" s="95"/>
      <c r="CMV1670" s="95"/>
      <c r="CMW1670" s="95"/>
      <c r="CMX1670" s="95"/>
      <c r="CMY1670" s="95"/>
      <c r="CMZ1670" s="95"/>
      <c r="CNA1670" s="95"/>
      <c r="CNB1670" s="95"/>
      <c r="CNC1670" s="95"/>
      <c r="CND1670" s="95"/>
      <c r="CNE1670" s="95"/>
      <c r="CNF1670" s="95"/>
      <c r="CNG1670" s="95"/>
      <c r="CNH1670" s="95"/>
      <c r="CNI1670" s="95"/>
      <c r="CNJ1670" s="95"/>
      <c r="CNK1670" s="95"/>
      <c r="CNL1670" s="95"/>
      <c r="CNM1670" s="95"/>
      <c r="CNN1670" s="95"/>
      <c r="CNO1670" s="95"/>
      <c r="CNP1670" s="95"/>
      <c r="CNQ1670" s="95"/>
      <c r="CNR1670" s="95"/>
      <c r="CNS1670" s="95"/>
      <c r="CNT1670" s="95"/>
      <c r="CNU1670" s="95"/>
      <c r="CNV1670" s="95"/>
      <c r="CNW1670" s="95"/>
      <c r="CNX1670" s="95"/>
      <c r="CNY1670" s="95"/>
      <c r="CNZ1670" s="95"/>
      <c r="COA1670" s="95"/>
      <c r="COB1670" s="95"/>
      <c r="COC1670" s="95"/>
      <c r="COD1670" s="95"/>
      <c r="COE1670" s="95"/>
      <c r="COF1670" s="95"/>
      <c r="COG1670" s="95"/>
      <c r="COH1670" s="95"/>
      <c r="COI1670" s="95"/>
      <c r="COJ1670" s="95"/>
      <c r="COK1670" s="95"/>
      <c r="COL1670" s="95"/>
      <c r="COM1670" s="95"/>
      <c r="CON1670" s="95"/>
      <c r="COO1670" s="95"/>
      <c r="COP1670" s="95"/>
      <c r="COQ1670" s="95"/>
      <c r="COR1670" s="95"/>
      <c r="COS1670" s="95"/>
      <c r="COT1670" s="95"/>
      <c r="COU1670" s="95"/>
      <c r="COV1670" s="95"/>
      <c r="COW1670" s="95"/>
      <c r="COX1670" s="95"/>
      <c r="COY1670" s="95"/>
      <c r="COZ1670" s="95"/>
      <c r="CPA1670" s="95"/>
      <c r="CPB1670" s="95"/>
      <c r="CPC1670" s="95"/>
      <c r="CPD1670" s="95"/>
      <c r="CPE1670" s="95"/>
      <c r="CPF1670" s="95"/>
      <c r="CPG1670" s="95"/>
      <c r="CPH1670" s="95"/>
      <c r="CPI1670" s="95"/>
      <c r="CPJ1670" s="95"/>
      <c r="CPK1670" s="95"/>
      <c r="CPL1670" s="95"/>
      <c r="CPM1670" s="95"/>
      <c r="CPN1670" s="95"/>
      <c r="CPO1670" s="95"/>
      <c r="CPP1670" s="95"/>
      <c r="CPQ1670" s="95"/>
      <c r="CPR1670" s="95"/>
      <c r="CPS1670" s="95"/>
      <c r="CPT1670" s="95"/>
      <c r="CPU1670" s="95"/>
      <c r="CPV1670" s="95"/>
      <c r="CPW1670" s="95"/>
      <c r="CPX1670" s="95"/>
      <c r="CPY1670" s="95"/>
      <c r="CPZ1670" s="95"/>
      <c r="CQA1670" s="95"/>
      <c r="CQB1670" s="95"/>
      <c r="CQC1670" s="95"/>
      <c r="CQD1670" s="95"/>
      <c r="CQE1670" s="95"/>
      <c r="CQF1670" s="95"/>
      <c r="CQG1670" s="95"/>
      <c r="CQH1670" s="95"/>
      <c r="CQI1670" s="95"/>
      <c r="CQJ1670" s="95"/>
      <c r="CQK1670" s="95"/>
      <c r="CQL1670" s="95"/>
      <c r="CQM1670" s="95"/>
      <c r="CQN1670" s="95"/>
      <c r="CQO1670" s="95"/>
      <c r="CQP1670" s="95"/>
      <c r="CQQ1670" s="95"/>
      <c r="CQR1670" s="95"/>
      <c r="CQS1670" s="95"/>
      <c r="CQT1670" s="95"/>
      <c r="CQU1670" s="95"/>
      <c r="CQV1670" s="95"/>
      <c r="CQW1670" s="95"/>
      <c r="CQX1670" s="95"/>
      <c r="CQY1670" s="95"/>
      <c r="CQZ1670" s="95"/>
      <c r="CRA1670" s="95"/>
      <c r="CRB1670" s="95"/>
      <c r="CRC1670" s="95"/>
      <c r="CRD1670" s="95"/>
      <c r="CRE1670" s="95"/>
      <c r="CRF1670" s="95"/>
      <c r="CRG1670" s="95"/>
      <c r="CRH1670" s="95"/>
      <c r="CRI1670" s="95"/>
      <c r="CRJ1670" s="95"/>
      <c r="CRK1670" s="95"/>
      <c r="CRL1670" s="95"/>
      <c r="CRM1670" s="95"/>
      <c r="CRN1670" s="95"/>
      <c r="CRO1670" s="95"/>
      <c r="CRP1670" s="95"/>
      <c r="CRQ1670" s="95"/>
      <c r="CRR1670" s="95"/>
      <c r="CRS1670" s="95"/>
      <c r="CRT1670" s="95"/>
      <c r="CRU1670" s="95"/>
      <c r="CRV1670" s="95"/>
      <c r="CRW1670" s="95"/>
      <c r="CRX1670" s="95"/>
      <c r="CRY1670" s="95"/>
      <c r="CRZ1670" s="95"/>
      <c r="CSA1670" s="95"/>
      <c r="CSB1670" s="95"/>
      <c r="CSC1670" s="95"/>
      <c r="CSD1670" s="95"/>
      <c r="CSE1670" s="95"/>
      <c r="CSF1670" s="95"/>
      <c r="CSG1670" s="95"/>
      <c r="CSH1670" s="95"/>
      <c r="CSI1670" s="95"/>
      <c r="CSJ1670" s="95"/>
      <c r="CSK1670" s="95"/>
      <c r="CSL1670" s="95"/>
      <c r="CSM1670" s="95"/>
      <c r="CSN1670" s="95"/>
      <c r="CSO1670" s="95"/>
      <c r="CSP1670" s="95"/>
      <c r="CSQ1670" s="95"/>
      <c r="CSR1670" s="95"/>
      <c r="CSS1670" s="95"/>
      <c r="CST1670" s="95"/>
      <c r="CSU1670" s="95"/>
      <c r="CSV1670" s="95"/>
      <c r="CSW1670" s="95"/>
      <c r="CSX1670" s="95"/>
      <c r="CSY1670" s="95"/>
      <c r="CSZ1670" s="95"/>
      <c r="CTA1670" s="95"/>
      <c r="CTB1670" s="95"/>
      <c r="CTC1670" s="95"/>
      <c r="CTD1670" s="95"/>
      <c r="CTE1670" s="95"/>
      <c r="CTF1670" s="95"/>
      <c r="CTG1670" s="95"/>
      <c r="CTH1670" s="95"/>
      <c r="CTI1670" s="95"/>
      <c r="CTJ1670" s="95"/>
      <c r="CTK1670" s="95"/>
      <c r="CTL1670" s="95"/>
      <c r="CTM1670" s="95"/>
      <c r="CTN1670" s="95"/>
      <c r="CTO1670" s="95"/>
      <c r="CTP1670" s="95"/>
      <c r="CTQ1670" s="95"/>
      <c r="CTR1670" s="95"/>
      <c r="CTS1670" s="95"/>
      <c r="CTT1670" s="95"/>
      <c r="CTU1670" s="95"/>
      <c r="CTV1670" s="95"/>
      <c r="CTW1670" s="95"/>
      <c r="CTX1670" s="95"/>
      <c r="CTY1670" s="95"/>
      <c r="CTZ1670" s="95"/>
      <c r="CUA1670" s="95"/>
      <c r="CUB1670" s="95"/>
      <c r="CUC1670" s="95"/>
      <c r="CUD1670" s="95"/>
      <c r="CUE1670" s="95"/>
      <c r="CUF1670" s="95"/>
      <c r="CUG1670" s="95"/>
      <c r="CUH1670" s="95"/>
      <c r="CUI1670" s="95"/>
      <c r="CUJ1670" s="95"/>
      <c r="CUK1670" s="95"/>
      <c r="CUL1670" s="95"/>
      <c r="CUM1670" s="95"/>
      <c r="CUN1670" s="95"/>
      <c r="CUO1670" s="95"/>
      <c r="CUP1670" s="95"/>
      <c r="CUQ1670" s="95"/>
      <c r="CUR1670" s="95"/>
      <c r="CUS1670" s="95"/>
      <c r="CUT1670" s="95"/>
      <c r="CUU1670" s="95"/>
      <c r="CUV1670" s="95"/>
      <c r="CUW1670" s="95"/>
      <c r="CUX1670" s="95"/>
      <c r="CUY1670" s="95"/>
      <c r="CUZ1670" s="95"/>
      <c r="CVA1670" s="95"/>
      <c r="CVB1670" s="95"/>
      <c r="CVC1670" s="95"/>
      <c r="CVD1670" s="95"/>
      <c r="CVE1670" s="95"/>
      <c r="CVF1670" s="95"/>
      <c r="CVG1670" s="95"/>
      <c r="CVH1670" s="95"/>
      <c r="CVI1670" s="95"/>
      <c r="CVJ1670" s="95"/>
      <c r="CVK1670" s="95"/>
      <c r="CVL1670" s="95"/>
      <c r="CVM1670" s="95"/>
      <c r="CVN1670" s="95"/>
      <c r="CVO1670" s="95"/>
      <c r="CVP1670" s="95"/>
      <c r="CVQ1670" s="95"/>
      <c r="CVR1670" s="95"/>
      <c r="CVS1670" s="95"/>
      <c r="CVT1670" s="95"/>
      <c r="CVU1670" s="95"/>
      <c r="CVV1670" s="95"/>
      <c r="CVW1670" s="95"/>
      <c r="CVX1670" s="95"/>
      <c r="CVY1670" s="95"/>
      <c r="CVZ1670" s="95"/>
      <c r="CWA1670" s="95"/>
      <c r="CWB1670" s="95"/>
      <c r="CWC1670" s="95"/>
      <c r="CWD1670" s="95"/>
      <c r="CWE1670" s="95"/>
      <c r="CWF1670" s="95"/>
      <c r="CWG1670" s="95"/>
      <c r="CWH1670" s="95"/>
      <c r="CWI1670" s="95"/>
      <c r="CWJ1670" s="95"/>
      <c r="CWK1670" s="95"/>
      <c r="CWL1670" s="95"/>
      <c r="CWM1670" s="95"/>
      <c r="CWN1670" s="95"/>
      <c r="CWO1670" s="95"/>
      <c r="CWP1670" s="95"/>
      <c r="CWQ1670" s="95"/>
      <c r="CWR1670" s="95"/>
      <c r="CWS1670" s="95"/>
      <c r="CWT1670" s="95"/>
      <c r="CWU1670" s="95"/>
      <c r="CWV1670" s="95"/>
      <c r="CWW1670" s="95"/>
      <c r="CWX1670" s="95"/>
      <c r="CWY1670" s="95"/>
      <c r="CWZ1670" s="95"/>
      <c r="CXA1670" s="95"/>
      <c r="CXB1670" s="95"/>
      <c r="CXC1670" s="95"/>
      <c r="CXD1670" s="95"/>
      <c r="CXE1670" s="95"/>
      <c r="CXF1670" s="95"/>
      <c r="CXG1670" s="95"/>
      <c r="CXH1670" s="95"/>
      <c r="CXI1670" s="95"/>
      <c r="CXJ1670" s="95"/>
      <c r="CXK1670" s="95"/>
      <c r="CXL1670" s="95"/>
      <c r="CXM1670" s="95"/>
      <c r="CXN1670" s="95"/>
      <c r="CXO1670" s="95"/>
      <c r="CXP1670" s="95"/>
      <c r="CXQ1670" s="95"/>
      <c r="CXR1670" s="95"/>
      <c r="CXS1670" s="95"/>
      <c r="CXT1670" s="95"/>
      <c r="CXU1670" s="95"/>
      <c r="CXV1670" s="95"/>
      <c r="CXW1670" s="95"/>
      <c r="CXX1670" s="95"/>
      <c r="CXY1670" s="95"/>
      <c r="CXZ1670" s="95"/>
      <c r="CYA1670" s="95"/>
      <c r="CYB1670" s="95"/>
      <c r="CYC1670" s="95"/>
      <c r="CYD1670" s="95"/>
      <c r="CYE1670" s="95"/>
      <c r="CYF1670" s="95"/>
      <c r="CYG1670" s="95"/>
      <c r="CYH1670" s="95"/>
      <c r="CYI1670" s="95"/>
      <c r="CYJ1670" s="95"/>
      <c r="CYK1670" s="95"/>
      <c r="CYL1670" s="95"/>
      <c r="CYM1670" s="95"/>
      <c r="CYN1670" s="95"/>
      <c r="CYO1670" s="95"/>
      <c r="CYP1670" s="95"/>
      <c r="CYQ1670" s="95"/>
      <c r="CYR1670" s="95"/>
      <c r="CYS1670" s="95"/>
      <c r="CYT1670" s="95"/>
      <c r="CYU1670" s="95"/>
      <c r="CYV1670" s="95"/>
      <c r="CYW1670" s="95"/>
      <c r="CYX1670" s="95"/>
      <c r="CYY1670" s="95"/>
      <c r="CYZ1670" s="95"/>
      <c r="CZA1670" s="95"/>
      <c r="CZB1670" s="95"/>
      <c r="CZC1670" s="95"/>
      <c r="CZD1670" s="95"/>
      <c r="CZE1670" s="95"/>
      <c r="CZF1670" s="95"/>
      <c r="CZG1670" s="95"/>
      <c r="CZH1670" s="95"/>
      <c r="CZI1670" s="95"/>
      <c r="CZJ1670" s="95"/>
      <c r="CZK1670" s="95"/>
      <c r="CZL1670" s="95"/>
      <c r="CZM1670" s="95"/>
      <c r="CZN1670" s="95"/>
      <c r="CZO1670" s="95"/>
      <c r="CZP1670" s="95"/>
      <c r="CZQ1670" s="95"/>
      <c r="CZR1670" s="95"/>
      <c r="CZS1670" s="95"/>
      <c r="CZT1670" s="95"/>
      <c r="CZU1670" s="95"/>
      <c r="CZV1670" s="95"/>
      <c r="CZW1670" s="95"/>
      <c r="CZX1670" s="95"/>
      <c r="CZY1670" s="95"/>
      <c r="CZZ1670" s="95"/>
      <c r="DAA1670" s="95"/>
      <c r="DAB1670" s="95"/>
      <c r="DAC1670" s="95"/>
      <c r="DAD1670" s="95"/>
      <c r="DAE1670" s="95"/>
      <c r="DAF1670" s="95"/>
      <c r="DAG1670" s="95"/>
      <c r="DAH1670" s="95"/>
      <c r="DAI1670" s="95"/>
      <c r="DAJ1670" s="95"/>
      <c r="DAK1670" s="95"/>
      <c r="DAL1670" s="95"/>
      <c r="DAM1670" s="95"/>
      <c r="DAN1670" s="95"/>
      <c r="DAO1670" s="95"/>
      <c r="DAP1670" s="95"/>
      <c r="DAQ1670" s="95"/>
      <c r="DAR1670" s="95"/>
      <c r="DAS1670" s="95"/>
      <c r="DAT1670" s="95"/>
      <c r="DAU1670" s="95"/>
      <c r="DAV1670" s="95"/>
      <c r="DAW1670" s="95"/>
      <c r="DAX1670" s="95"/>
      <c r="DAY1670" s="95"/>
      <c r="DAZ1670" s="95"/>
      <c r="DBA1670" s="95"/>
      <c r="DBB1670" s="95"/>
      <c r="DBC1670" s="95"/>
      <c r="DBD1670" s="95"/>
      <c r="DBE1670" s="95"/>
      <c r="DBF1670" s="95"/>
      <c r="DBG1670" s="95"/>
      <c r="DBH1670" s="95"/>
      <c r="DBI1670" s="95"/>
      <c r="DBJ1670" s="95"/>
      <c r="DBK1670" s="95"/>
      <c r="DBL1670" s="95"/>
      <c r="DBM1670" s="95"/>
      <c r="DBN1670" s="95"/>
      <c r="DBO1670" s="95"/>
      <c r="DBP1670" s="95"/>
      <c r="DBQ1670" s="95"/>
      <c r="DBR1670" s="95"/>
      <c r="DBS1670" s="95"/>
      <c r="DBT1670" s="95"/>
      <c r="DBU1670" s="95"/>
      <c r="DBV1670" s="95"/>
      <c r="DBW1670" s="95"/>
      <c r="DBX1670" s="95"/>
      <c r="DBY1670" s="95"/>
      <c r="DBZ1670" s="95"/>
      <c r="DCA1670" s="95"/>
      <c r="DCB1670" s="95"/>
      <c r="DCC1670" s="95"/>
      <c r="DCD1670" s="95"/>
      <c r="DCE1670" s="95"/>
      <c r="DCF1670" s="95"/>
      <c r="DCG1670" s="95"/>
      <c r="DCH1670" s="95"/>
      <c r="DCI1670" s="95"/>
      <c r="DCJ1670" s="95"/>
      <c r="DCK1670" s="95"/>
      <c r="DCL1670" s="95"/>
      <c r="DCM1670" s="95"/>
      <c r="DCN1670" s="95"/>
      <c r="DCO1670" s="95"/>
      <c r="DCP1670" s="95"/>
      <c r="DCQ1670" s="95"/>
      <c r="DCR1670" s="95"/>
      <c r="DCS1670" s="95"/>
      <c r="DCT1670" s="95"/>
      <c r="DCU1670" s="95"/>
      <c r="DCV1670" s="95"/>
      <c r="DCW1670" s="95"/>
      <c r="DCX1670" s="95"/>
      <c r="DCY1670" s="95"/>
      <c r="DCZ1670" s="95"/>
      <c r="DDA1670" s="95"/>
      <c r="DDB1670" s="95"/>
      <c r="DDC1670" s="95"/>
      <c r="DDD1670" s="95"/>
      <c r="DDE1670" s="95"/>
      <c r="DDF1670" s="95"/>
      <c r="DDG1670" s="95"/>
      <c r="DDH1670" s="95"/>
      <c r="DDI1670" s="95"/>
      <c r="DDJ1670" s="95"/>
      <c r="DDK1670" s="95"/>
      <c r="DDL1670" s="95"/>
      <c r="DDM1670" s="95"/>
      <c r="DDN1670" s="95"/>
      <c r="DDO1670" s="95"/>
      <c r="DDP1670" s="95"/>
      <c r="DDQ1670" s="95"/>
      <c r="DDR1670" s="95"/>
      <c r="DDS1670" s="95"/>
      <c r="DDT1670" s="95"/>
      <c r="DDU1670" s="95"/>
      <c r="DDV1670" s="95"/>
      <c r="DDW1670" s="95"/>
      <c r="DDX1670" s="95"/>
      <c r="DDY1670" s="95"/>
      <c r="DDZ1670" s="95"/>
      <c r="DEA1670" s="95"/>
      <c r="DEB1670" s="95"/>
      <c r="DEC1670" s="95"/>
      <c r="DED1670" s="95"/>
      <c r="DEE1670" s="95"/>
      <c r="DEF1670" s="95"/>
      <c r="DEG1670" s="95"/>
      <c r="DEH1670" s="95"/>
      <c r="DEI1670" s="95"/>
      <c r="DEJ1670" s="95"/>
      <c r="DEK1670" s="95"/>
      <c r="DEL1670" s="95"/>
      <c r="DEM1670" s="95"/>
      <c r="DEN1670" s="95"/>
      <c r="DEO1670" s="95"/>
      <c r="DEP1670" s="95"/>
      <c r="DEQ1670" s="95"/>
      <c r="DER1670" s="95"/>
      <c r="DES1670" s="95"/>
      <c r="DET1670" s="95"/>
      <c r="DEU1670" s="95"/>
      <c r="DEV1670" s="95"/>
      <c r="DEW1670" s="95"/>
      <c r="DEX1670" s="95"/>
      <c r="DEY1670" s="95"/>
      <c r="DEZ1670" s="95"/>
      <c r="DFA1670" s="95"/>
      <c r="DFB1670" s="95"/>
      <c r="DFC1670" s="95"/>
      <c r="DFD1670" s="95"/>
      <c r="DFE1670" s="95"/>
      <c r="DFF1670" s="95"/>
      <c r="DFG1670" s="95"/>
      <c r="DFH1670" s="95"/>
      <c r="DFI1670" s="95"/>
      <c r="DFJ1670" s="95"/>
      <c r="DFK1670" s="95"/>
      <c r="DFL1670" s="95"/>
      <c r="DFM1670" s="95"/>
      <c r="DFN1670" s="95"/>
      <c r="DFO1670" s="95"/>
      <c r="DFP1670" s="95"/>
      <c r="DFQ1670" s="95"/>
      <c r="DFR1670" s="95"/>
      <c r="DFS1670" s="95"/>
      <c r="DFT1670" s="95"/>
      <c r="DFU1670" s="95"/>
      <c r="DFV1670" s="95"/>
      <c r="DFW1670" s="95"/>
      <c r="DFX1670" s="95"/>
      <c r="DFY1670" s="95"/>
      <c r="DFZ1670" s="95"/>
      <c r="DGA1670" s="95"/>
      <c r="DGB1670" s="95"/>
      <c r="DGC1670" s="95"/>
      <c r="DGD1670" s="95"/>
      <c r="DGE1670" s="95"/>
      <c r="DGF1670" s="95"/>
      <c r="DGG1670" s="95"/>
      <c r="DGH1670" s="95"/>
      <c r="DGI1670" s="95"/>
      <c r="DGJ1670" s="95"/>
      <c r="DGK1670" s="95"/>
      <c r="DGL1670" s="95"/>
      <c r="DGM1670" s="95"/>
      <c r="DGN1670" s="95"/>
      <c r="DGO1670" s="95"/>
      <c r="DGP1670" s="95"/>
      <c r="DGQ1670" s="95"/>
      <c r="DGR1670" s="95"/>
      <c r="DGS1670" s="95"/>
      <c r="DGT1670" s="95"/>
      <c r="DGU1670" s="95"/>
      <c r="DGV1670" s="95"/>
      <c r="DGW1670" s="95"/>
      <c r="DGX1670" s="95"/>
      <c r="DGY1670" s="95"/>
      <c r="DGZ1670" s="95"/>
      <c r="DHA1670" s="95"/>
      <c r="DHB1670" s="95"/>
      <c r="DHC1670" s="95"/>
      <c r="DHD1670" s="95"/>
      <c r="DHE1670" s="95"/>
      <c r="DHF1670" s="95"/>
      <c r="DHG1670" s="95"/>
      <c r="DHH1670" s="95"/>
      <c r="DHI1670" s="95"/>
      <c r="DHJ1670" s="95"/>
      <c r="DHK1670" s="95"/>
      <c r="DHL1670" s="95"/>
      <c r="DHM1670" s="95"/>
      <c r="DHN1670" s="95"/>
      <c r="DHO1670" s="95"/>
      <c r="DHP1670" s="95"/>
      <c r="DHQ1670" s="95"/>
      <c r="DHR1670" s="95"/>
      <c r="DHS1670" s="95"/>
      <c r="DHT1670" s="95"/>
      <c r="DHU1670" s="95"/>
      <c r="DHV1670" s="95"/>
      <c r="DHW1670" s="95"/>
      <c r="DHX1670" s="95"/>
      <c r="DHY1670" s="95"/>
      <c r="DHZ1670" s="95"/>
      <c r="DIA1670" s="95"/>
      <c r="DIB1670" s="95"/>
      <c r="DIC1670" s="95"/>
      <c r="DID1670" s="95"/>
      <c r="DIE1670" s="95"/>
      <c r="DIF1670" s="95"/>
      <c r="DIG1670" s="95"/>
      <c r="DIH1670" s="95"/>
      <c r="DII1670" s="95"/>
      <c r="DIJ1670" s="95"/>
      <c r="DIK1670" s="95"/>
      <c r="DIL1670" s="95"/>
      <c r="DIM1670" s="95"/>
      <c r="DIN1670" s="95"/>
      <c r="DIO1670" s="95"/>
      <c r="DIP1670" s="95"/>
      <c r="DIQ1670" s="95"/>
      <c r="DIR1670" s="95"/>
      <c r="DIS1670" s="95"/>
      <c r="DIT1670" s="95"/>
      <c r="DIU1670" s="95"/>
      <c r="DIV1670" s="95"/>
      <c r="DIW1670" s="95"/>
      <c r="DIX1670" s="95"/>
      <c r="DIY1670" s="95"/>
      <c r="DIZ1670" s="95"/>
      <c r="DJA1670" s="95"/>
      <c r="DJB1670" s="95"/>
      <c r="DJC1670" s="95"/>
      <c r="DJD1670" s="95"/>
      <c r="DJE1670" s="95"/>
      <c r="DJF1670" s="95"/>
      <c r="DJG1670" s="95"/>
      <c r="DJH1670" s="95"/>
      <c r="DJI1670" s="95"/>
      <c r="DJJ1670" s="95"/>
      <c r="DJK1670" s="95"/>
      <c r="DJL1670" s="95"/>
      <c r="DJM1670" s="95"/>
      <c r="DJN1670" s="95"/>
      <c r="DJO1670" s="95"/>
      <c r="DJP1670" s="95"/>
      <c r="DJQ1670" s="95"/>
      <c r="DJR1670" s="95"/>
      <c r="DJS1670" s="95"/>
      <c r="DJT1670" s="95"/>
      <c r="DJU1670" s="95"/>
      <c r="DJV1670" s="95"/>
      <c r="DJW1670" s="95"/>
      <c r="DJX1670" s="95"/>
      <c r="DJY1670" s="95"/>
      <c r="DJZ1670" s="95"/>
      <c r="DKA1670" s="95"/>
      <c r="DKB1670" s="95"/>
      <c r="DKC1670" s="95"/>
      <c r="DKD1670" s="95"/>
      <c r="DKE1670" s="95"/>
      <c r="DKF1670" s="95"/>
      <c r="DKG1670" s="95"/>
      <c r="DKH1670" s="95"/>
      <c r="DKI1670" s="95"/>
      <c r="DKJ1670" s="95"/>
      <c r="DKK1670" s="95"/>
      <c r="DKL1670" s="95"/>
      <c r="DKM1670" s="95"/>
      <c r="DKN1670" s="95"/>
      <c r="DKO1670" s="95"/>
      <c r="DKP1670" s="95"/>
      <c r="DKQ1670" s="95"/>
      <c r="DKR1670" s="95"/>
      <c r="DKS1670" s="95"/>
      <c r="DKT1670" s="95"/>
      <c r="DKU1670" s="95"/>
      <c r="DKV1670" s="95"/>
      <c r="DKW1670" s="95"/>
      <c r="DKX1670" s="95"/>
      <c r="DKY1670" s="95"/>
      <c r="DKZ1670" s="95"/>
      <c r="DLA1670" s="95"/>
      <c r="DLB1670" s="95"/>
      <c r="DLC1670" s="95"/>
      <c r="DLD1670" s="95"/>
      <c r="DLE1670" s="95"/>
      <c r="DLF1670" s="95"/>
      <c r="DLG1670" s="95"/>
      <c r="DLH1670" s="95"/>
      <c r="DLI1670" s="95"/>
      <c r="DLJ1670" s="95"/>
      <c r="DLK1670" s="95"/>
      <c r="DLL1670" s="95"/>
      <c r="DLM1670" s="95"/>
      <c r="DLN1670" s="95"/>
      <c r="DLO1670" s="95"/>
      <c r="DLP1670" s="95"/>
      <c r="DLQ1670" s="95"/>
      <c r="DLR1670" s="95"/>
      <c r="DLS1670" s="95"/>
      <c r="DLT1670" s="95"/>
      <c r="DLU1670" s="95"/>
      <c r="DLV1670" s="95"/>
      <c r="DLW1670" s="95"/>
      <c r="DLX1670" s="95"/>
      <c r="DLY1670" s="95"/>
      <c r="DLZ1670" s="95"/>
      <c r="DMA1670" s="95"/>
      <c r="DMB1670" s="95"/>
      <c r="DMC1670" s="95"/>
      <c r="DMD1670" s="95"/>
      <c r="DME1670" s="95"/>
      <c r="DMF1670" s="95"/>
      <c r="DMG1670" s="95"/>
      <c r="DMH1670" s="95"/>
      <c r="DMI1670" s="95"/>
      <c r="DMJ1670" s="95"/>
      <c r="DMK1670" s="95"/>
      <c r="DML1670" s="95"/>
      <c r="DMM1670" s="95"/>
      <c r="DMN1670" s="95"/>
      <c r="DMO1670" s="95"/>
      <c r="DMP1670" s="95"/>
      <c r="DMQ1670" s="95"/>
      <c r="DMR1670" s="95"/>
      <c r="DMS1670" s="95"/>
      <c r="DMT1670" s="95"/>
      <c r="DMU1670" s="95"/>
      <c r="DMV1670" s="95"/>
      <c r="DMW1670" s="95"/>
      <c r="DMX1670" s="95"/>
      <c r="DMY1670" s="95"/>
      <c r="DMZ1670" s="95"/>
      <c r="DNA1670" s="95"/>
      <c r="DNB1670" s="95"/>
      <c r="DNC1670" s="95"/>
      <c r="DND1670" s="95"/>
      <c r="DNE1670" s="95"/>
      <c r="DNF1670" s="95"/>
      <c r="DNG1670" s="95"/>
      <c r="DNH1670" s="95"/>
      <c r="DNI1670" s="95"/>
      <c r="DNJ1670" s="95"/>
      <c r="DNK1670" s="95"/>
      <c r="DNL1670" s="95"/>
      <c r="DNM1670" s="95"/>
      <c r="DNN1670" s="95"/>
      <c r="DNO1670" s="95"/>
      <c r="DNP1670" s="95"/>
      <c r="DNQ1670" s="95"/>
      <c r="DNR1670" s="95"/>
      <c r="DNS1670" s="95"/>
      <c r="DNT1670" s="95"/>
      <c r="DNU1670" s="95"/>
      <c r="DNV1670" s="95"/>
      <c r="DNW1670" s="95"/>
      <c r="DNX1670" s="95"/>
      <c r="DNY1670" s="95"/>
      <c r="DNZ1670" s="95"/>
      <c r="DOA1670" s="95"/>
      <c r="DOB1670" s="95"/>
      <c r="DOC1670" s="95"/>
      <c r="DOD1670" s="95"/>
      <c r="DOE1670" s="95"/>
      <c r="DOF1670" s="95"/>
      <c r="DOG1670" s="95"/>
      <c r="DOH1670" s="95"/>
      <c r="DOI1670" s="95"/>
      <c r="DOJ1670" s="95"/>
      <c r="DOK1670" s="95"/>
      <c r="DOL1670" s="95"/>
      <c r="DOM1670" s="95"/>
      <c r="DON1670" s="95"/>
      <c r="DOO1670" s="95"/>
      <c r="DOP1670" s="95"/>
      <c r="DOQ1670" s="95"/>
      <c r="DOR1670" s="95"/>
      <c r="DOS1670" s="95"/>
      <c r="DOT1670" s="95"/>
      <c r="DOU1670" s="95"/>
      <c r="DOV1670" s="95"/>
      <c r="DOW1670" s="95"/>
      <c r="DOX1670" s="95"/>
      <c r="DOY1670" s="95"/>
      <c r="DOZ1670" s="95"/>
      <c r="DPA1670" s="95"/>
      <c r="DPB1670" s="95"/>
      <c r="DPC1670" s="95"/>
      <c r="DPD1670" s="95"/>
      <c r="DPE1670" s="95"/>
      <c r="DPF1670" s="95"/>
      <c r="DPG1670" s="95"/>
      <c r="DPH1670" s="95"/>
      <c r="DPI1670" s="95"/>
      <c r="DPJ1670" s="95"/>
      <c r="DPK1670" s="95"/>
      <c r="DPL1670" s="95"/>
      <c r="DPM1670" s="95"/>
      <c r="DPN1670" s="95"/>
      <c r="DPO1670" s="95"/>
      <c r="DPP1670" s="95"/>
      <c r="DPQ1670" s="95"/>
      <c r="DPR1670" s="95"/>
      <c r="DPS1670" s="95"/>
      <c r="DPT1670" s="95"/>
      <c r="DPU1670" s="95"/>
      <c r="DPV1670" s="95"/>
      <c r="DPW1670" s="95"/>
      <c r="DPX1670" s="95"/>
      <c r="DPY1670" s="95"/>
      <c r="DPZ1670" s="95"/>
      <c r="DQA1670" s="95"/>
      <c r="DQB1670" s="95"/>
      <c r="DQC1670" s="95"/>
      <c r="DQD1670" s="95"/>
      <c r="DQE1670" s="95"/>
      <c r="DQF1670" s="95"/>
      <c r="DQG1670" s="95"/>
      <c r="DQH1670" s="95"/>
      <c r="DQI1670" s="95"/>
      <c r="DQJ1670" s="95"/>
      <c r="DQK1670" s="95"/>
      <c r="DQL1670" s="95"/>
      <c r="DQM1670" s="95"/>
      <c r="DQN1670" s="95"/>
      <c r="DQO1670" s="95"/>
      <c r="DQP1670" s="95"/>
      <c r="DQQ1670" s="95"/>
      <c r="DQR1670" s="95"/>
      <c r="DQS1670" s="95"/>
      <c r="DQT1670" s="95"/>
      <c r="DQU1670" s="95"/>
      <c r="DQV1670" s="95"/>
      <c r="DQW1670" s="95"/>
      <c r="DQX1670" s="95"/>
      <c r="DQY1670" s="95"/>
      <c r="DQZ1670" s="95"/>
      <c r="DRA1670" s="95"/>
      <c r="DRB1670" s="95"/>
      <c r="DRC1670" s="95"/>
      <c r="DRD1670" s="95"/>
      <c r="DRE1670" s="95"/>
      <c r="DRF1670" s="95"/>
      <c r="DRG1670" s="95"/>
      <c r="DRH1670" s="95"/>
      <c r="DRI1670" s="95"/>
      <c r="DRJ1670" s="95"/>
      <c r="DRK1670" s="95"/>
      <c r="DRL1670" s="95"/>
      <c r="DRM1670" s="95"/>
      <c r="DRN1670" s="95"/>
      <c r="DRO1670" s="95"/>
      <c r="DRP1670" s="95"/>
      <c r="DRQ1670" s="95"/>
      <c r="DRR1670" s="95"/>
      <c r="DRS1670" s="95"/>
      <c r="DRT1670" s="95"/>
      <c r="DRU1670" s="95"/>
      <c r="DRV1670" s="95"/>
      <c r="DRW1670" s="95"/>
      <c r="DRX1670" s="95"/>
      <c r="DRY1670" s="95"/>
      <c r="DRZ1670" s="95"/>
      <c r="DSA1670" s="95"/>
      <c r="DSB1670" s="95"/>
      <c r="DSC1670" s="95"/>
      <c r="DSD1670" s="95"/>
      <c r="DSE1670" s="95"/>
      <c r="DSF1670" s="95"/>
      <c r="DSG1670" s="95"/>
      <c r="DSH1670" s="95"/>
      <c r="DSI1670" s="95"/>
      <c r="DSJ1670" s="95"/>
      <c r="DSK1670" s="95"/>
      <c r="DSL1670" s="95"/>
      <c r="DSM1670" s="95"/>
      <c r="DSN1670" s="95"/>
      <c r="DSO1670" s="95"/>
      <c r="DSP1670" s="95"/>
      <c r="DSQ1670" s="95"/>
      <c r="DSR1670" s="95"/>
      <c r="DSS1670" s="95"/>
      <c r="DST1670" s="95"/>
      <c r="DSU1670" s="95"/>
      <c r="DSV1670" s="95"/>
      <c r="DSW1670" s="95"/>
      <c r="DSX1670" s="95"/>
      <c r="DSY1670" s="95"/>
      <c r="DSZ1670" s="95"/>
      <c r="DTA1670" s="95"/>
      <c r="DTB1670" s="95"/>
      <c r="DTC1670" s="95"/>
      <c r="DTD1670" s="95"/>
      <c r="DTE1670" s="95"/>
      <c r="DTF1670" s="95"/>
      <c r="DTG1670" s="95"/>
      <c r="DTH1670" s="95"/>
      <c r="DTI1670" s="95"/>
      <c r="DTJ1670" s="95"/>
      <c r="DTK1670" s="95"/>
      <c r="DTL1670" s="95"/>
      <c r="DTM1670" s="95"/>
      <c r="DTN1670" s="95"/>
      <c r="DTO1670" s="95"/>
      <c r="DTP1670" s="95"/>
      <c r="DTQ1670" s="95"/>
      <c r="DTR1670" s="95"/>
      <c r="DTS1670" s="95"/>
      <c r="DTT1670" s="95"/>
      <c r="DTU1670" s="95"/>
      <c r="DTV1670" s="95"/>
      <c r="DTW1670" s="95"/>
      <c r="DTX1670" s="95"/>
      <c r="DTY1670" s="95"/>
      <c r="DTZ1670" s="95"/>
      <c r="DUA1670" s="95"/>
      <c r="DUB1670" s="95"/>
      <c r="DUC1670" s="95"/>
      <c r="DUD1670" s="95"/>
      <c r="DUE1670" s="95"/>
      <c r="DUF1670" s="95"/>
      <c r="DUG1670" s="95"/>
      <c r="DUH1670" s="95"/>
      <c r="DUI1670" s="95"/>
      <c r="DUJ1670" s="95"/>
      <c r="DUK1670" s="95"/>
      <c r="DUL1670" s="95"/>
      <c r="DUM1670" s="95"/>
      <c r="DUN1670" s="95"/>
      <c r="DUO1670" s="95"/>
      <c r="DUP1670" s="95"/>
      <c r="DUQ1670" s="95"/>
      <c r="DUR1670" s="95"/>
      <c r="DUS1670" s="95"/>
      <c r="DUT1670" s="95"/>
      <c r="DUU1670" s="95"/>
      <c r="DUV1670" s="95"/>
      <c r="DUW1670" s="95"/>
      <c r="DUX1670" s="95"/>
      <c r="DUY1670" s="95"/>
      <c r="DUZ1670" s="95"/>
      <c r="DVA1670" s="95"/>
      <c r="DVB1670" s="95"/>
      <c r="DVC1670" s="95"/>
      <c r="DVD1670" s="95"/>
      <c r="DVE1670" s="95"/>
      <c r="DVF1670" s="95"/>
      <c r="DVG1670" s="95"/>
      <c r="DVH1670" s="95"/>
      <c r="DVI1670" s="95"/>
      <c r="DVJ1670" s="95"/>
      <c r="DVK1670" s="95"/>
      <c r="DVL1670" s="95"/>
      <c r="DVM1670" s="95"/>
      <c r="DVN1670" s="95"/>
      <c r="DVO1670" s="95"/>
      <c r="DVP1670" s="95"/>
      <c r="DVQ1670" s="95"/>
      <c r="DVR1670" s="95"/>
      <c r="DVS1670" s="95"/>
      <c r="DVT1670" s="95"/>
      <c r="DVU1670" s="95"/>
      <c r="DVV1670" s="95"/>
      <c r="DVW1670" s="95"/>
      <c r="DVX1670" s="95"/>
      <c r="DVY1670" s="95"/>
      <c r="DVZ1670" s="95"/>
      <c r="DWA1670" s="95"/>
      <c r="DWB1670" s="95"/>
      <c r="DWC1670" s="95"/>
      <c r="DWD1670" s="95"/>
      <c r="DWE1670" s="95"/>
      <c r="DWF1670" s="95"/>
      <c r="DWG1670" s="95"/>
      <c r="DWH1670" s="95"/>
      <c r="DWI1670" s="95"/>
      <c r="DWJ1670" s="95"/>
      <c r="DWK1670" s="95"/>
      <c r="DWL1670" s="95"/>
      <c r="DWM1670" s="95"/>
      <c r="DWN1670" s="95"/>
      <c r="DWO1670" s="95"/>
      <c r="DWP1670" s="95"/>
      <c r="DWQ1670" s="95"/>
      <c r="DWR1670" s="95"/>
      <c r="DWS1670" s="95"/>
      <c r="DWT1670" s="95"/>
      <c r="DWU1670" s="95"/>
      <c r="DWV1670" s="95"/>
      <c r="DWW1670" s="95"/>
      <c r="DWX1670" s="95"/>
      <c r="DWY1670" s="95"/>
      <c r="DWZ1670" s="95"/>
      <c r="DXA1670" s="95"/>
      <c r="DXB1670" s="95"/>
      <c r="DXC1670" s="95"/>
      <c r="DXD1670" s="95"/>
      <c r="DXE1670" s="95"/>
      <c r="DXF1670" s="95"/>
      <c r="DXG1670" s="95"/>
      <c r="DXH1670" s="95"/>
      <c r="DXI1670" s="95"/>
      <c r="DXJ1670" s="95"/>
      <c r="DXK1670" s="95"/>
      <c r="DXL1670" s="95"/>
      <c r="DXM1670" s="95"/>
      <c r="DXN1670" s="95"/>
      <c r="DXO1670" s="95"/>
      <c r="DXP1670" s="95"/>
      <c r="DXQ1670" s="95"/>
      <c r="DXR1670" s="95"/>
      <c r="DXS1670" s="95"/>
      <c r="DXT1670" s="95"/>
      <c r="DXU1670" s="95"/>
      <c r="DXV1670" s="95"/>
      <c r="DXW1670" s="95"/>
      <c r="DXX1670" s="95"/>
      <c r="DXY1670" s="95"/>
      <c r="DXZ1670" s="95"/>
      <c r="DYA1670" s="95"/>
      <c r="DYB1670" s="95"/>
      <c r="DYC1670" s="95"/>
      <c r="DYD1670" s="95"/>
      <c r="DYE1670" s="95"/>
      <c r="DYF1670" s="95"/>
      <c r="DYG1670" s="95"/>
      <c r="DYH1670" s="95"/>
      <c r="DYI1670" s="95"/>
      <c r="DYJ1670" s="95"/>
      <c r="DYK1670" s="95"/>
      <c r="DYL1670" s="95"/>
      <c r="DYM1670" s="95"/>
      <c r="DYN1670" s="95"/>
      <c r="DYO1670" s="95"/>
      <c r="DYP1670" s="95"/>
      <c r="DYQ1670" s="95"/>
      <c r="DYR1670" s="95"/>
      <c r="DYS1670" s="95"/>
      <c r="DYT1670" s="95"/>
      <c r="DYU1670" s="95"/>
      <c r="DYV1670" s="95"/>
      <c r="DYW1670" s="95"/>
      <c r="DYX1670" s="95"/>
      <c r="DYY1670" s="95"/>
      <c r="DYZ1670" s="95"/>
      <c r="DZA1670" s="95"/>
      <c r="DZB1670" s="95"/>
      <c r="DZC1670" s="95"/>
      <c r="DZD1670" s="95"/>
      <c r="DZE1670" s="95"/>
      <c r="DZF1670" s="95"/>
      <c r="DZG1670" s="95"/>
      <c r="DZH1670" s="95"/>
      <c r="DZI1670" s="95"/>
      <c r="DZJ1670" s="95"/>
      <c r="DZK1670" s="95"/>
      <c r="DZL1670" s="95"/>
      <c r="DZM1670" s="95"/>
      <c r="DZN1670" s="95"/>
      <c r="DZO1670" s="95"/>
      <c r="DZP1670" s="95"/>
      <c r="DZQ1670" s="95"/>
      <c r="DZR1670" s="95"/>
      <c r="DZS1670" s="95"/>
      <c r="DZT1670" s="95"/>
      <c r="DZU1670" s="95"/>
      <c r="DZV1670" s="95"/>
      <c r="DZW1670" s="95"/>
      <c r="DZX1670" s="95"/>
      <c r="DZY1670" s="95"/>
      <c r="DZZ1670" s="95"/>
      <c r="EAA1670" s="95"/>
      <c r="EAB1670" s="95"/>
      <c r="EAC1670" s="95"/>
      <c r="EAD1670" s="95"/>
      <c r="EAE1670" s="95"/>
      <c r="EAF1670" s="95"/>
      <c r="EAG1670" s="95"/>
      <c r="EAH1670" s="95"/>
      <c r="EAI1670" s="95"/>
      <c r="EAJ1670" s="95"/>
      <c r="EAK1670" s="95"/>
      <c r="EAL1670" s="95"/>
      <c r="EAM1670" s="95"/>
      <c r="EAN1670" s="95"/>
      <c r="EAO1670" s="95"/>
      <c r="EAP1670" s="95"/>
      <c r="EAQ1670" s="95"/>
      <c r="EAR1670" s="95"/>
      <c r="EAS1670" s="95"/>
      <c r="EAT1670" s="95"/>
      <c r="EAU1670" s="95"/>
      <c r="EAV1670" s="95"/>
      <c r="EAW1670" s="95"/>
      <c r="EAX1670" s="95"/>
      <c r="EAY1670" s="95"/>
      <c r="EAZ1670" s="95"/>
      <c r="EBA1670" s="95"/>
      <c r="EBB1670" s="95"/>
      <c r="EBC1670" s="95"/>
      <c r="EBD1670" s="95"/>
      <c r="EBE1670" s="95"/>
      <c r="EBF1670" s="95"/>
      <c r="EBG1670" s="95"/>
      <c r="EBH1670" s="95"/>
      <c r="EBI1670" s="95"/>
      <c r="EBJ1670" s="95"/>
      <c r="EBK1670" s="95"/>
      <c r="EBL1670" s="95"/>
      <c r="EBM1670" s="95"/>
      <c r="EBN1670" s="95"/>
      <c r="EBO1670" s="95"/>
      <c r="EBP1670" s="95"/>
      <c r="EBQ1670" s="95"/>
      <c r="EBR1670" s="95"/>
      <c r="EBS1670" s="95"/>
      <c r="EBT1670" s="95"/>
      <c r="EBU1670" s="95"/>
      <c r="EBV1670" s="95"/>
      <c r="EBW1670" s="95"/>
      <c r="EBX1670" s="95"/>
      <c r="EBY1670" s="95"/>
      <c r="EBZ1670" s="95"/>
      <c r="ECA1670" s="95"/>
      <c r="ECB1670" s="95"/>
      <c r="ECC1670" s="95"/>
      <c r="ECD1670" s="95"/>
      <c r="ECE1670" s="95"/>
      <c r="ECF1670" s="95"/>
      <c r="ECG1670" s="95"/>
      <c r="ECH1670" s="95"/>
      <c r="ECI1670" s="95"/>
      <c r="ECJ1670" s="95"/>
      <c r="ECK1670" s="95"/>
      <c r="ECL1670" s="95"/>
      <c r="ECM1670" s="95"/>
      <c r="ECN1670" s="95"/>
      <c r="ECO1670" s="95"/>
      <c r="ECP1670" s="95"/>
      <c r="ECQ1670" s="95"/>
      <c r="ECR1670" s="95"/>
      <c r="ECS1670" s="95"/>
      <c r="ECT1670" s="95"/>
      <c r="ECU1670" s="95"/>
      <c r="ECV1670" s="95"/>
      <c r="ECW1670" s="95"/>
      <c r="ECX1670" s="95"/>
      <c r="ECY1670" s="95"/>
      <c r="ECZ1670" s="95"/>
      <c r="EDA1670" s="95"/>
      <c r="EDB1670" s="95"/>
      <c r="EDC1670" s="95"/>
      <c r="EDD1670" s="95"/>
      <c r="EDE1670" s="95"/>
      <c r="EDF1670" s="95"/>
      <c r="EDG1670" s="95"/>
      <c r="EDH1670" s="95"/>
      <c r="EDI1670" s="95"/>
      <c r="EDJ1670" s="95"/>
      <c r="EDK1670" s="95"/>
      <c r="EDL1670" s="95"/>
      <c r="EDM1670" s="95"/>
      <c r="EDN1670" s="95"/>
      <c r="EDO1670" s="95"/>
      <c r="EDP1670" s="95"/>
      <c r="EDQ1670" s="95"/>
      <c r="EDR1670" s="95"/>
      <c r="EDS1670" s="95"/>
      <c r="EDT1670" s="95"/>
      <c r="EDU1670" s="95"/>
      <c r="EDV1670" s="95"/>
      <c r="EDW1670" s="95"/>
      <c r="EDX1670" s="95"/>
      <c r="EDY1670" s="95"/>
      <c r="EDZ1670" s="95"/>
      <c r="EEA1670" s="95"/>
      <c r="EEB1670" s="95"/>
      <c r="EEC1670" s="95"/>
      <c r="EED1670" s="95"/>
      <c r="EEE1670" s="95"/>
      <c r="EEF1670" s="95"/>
      <c r="EEG1670" s="95"/>
      <c r="EEH1670" s="95"/>
      <c r="EEI1670" s="95"/>
      <c r="EEJ1670" s="95"/>
      <c r="EEK1670" s="95"/>
      <c r="EEL1670" s="95"/>
      <c r="EEM1670" s="95"/>
      <c r="EEN1670" s="95"/>
      <c r="EEO1670" s="95"/>
      <c r="EEP1670" s="95"/>
      <c r="EEQ1670" s="95"/>
      <c r="EER1670" s="95"/>
      <c r="EES1670" s="95"/>
      <c r="EET1670" s="95"/>
      <c r="EEU1670" s="95"/>
      <c r="EEV1670" s="95"/>
      <c r="EEW1670" s="95"/>
      <c r="EEX1670" s="95"/>
      <c r="EEY1670" s="95"/>
      <c r="EEZ1670" s="95"/>
      <c r="EFA1670" s="95"/>
      <c r="EFB1670" s="95"/>
      <c r="EFC1670" s="95"/>
      <c r="EFD1670" s="95"/>
      <c r="EFE1670" s="95"/>
      <c r="EFF1670" s="95"/>
      <c r="EFG1670" s="95"/>
      <c r="EFH1670" s="95"/>
      <c r="EFI1670" s="95"/>
      <c r="EFJ1670" s="95"/>
      <c r="EFK1670" s="95"/>
      <c r="EFL1670" s="95"/>
      <c r="EFM1670" s="95"/>
      <c r="EFN1670" s="95"/>
      <c r="EFO1670" s="95"/>
      <c r="EFP1670" s="95"/>
      <c r="EFQ1670" s="95"/>
      <c r="EFR1670" s="95"/>
      <c r="EFS1670" s="95"/>
      <c r="EFT1670" s="95"/>
      <c r="EFU1670" s="95"/>
      <c r="EFV1670" s="95"/>
      <c r="EFW1670" s="95"/>
      <c r="EFX1670" s="95"/>
      <c r="EFY1670" s="95"/>
      <c r="EFZ1670" s="95"/>
      <c r="EGA1670" s="95"/>
      <c r="EGB1670" s="95"/>
      <c r="EGC1670" s="95"/>
      <c r="EGD1670" s="95"/>
      <c r="EGE1670" s="95"/>
      <c r="EGF1670" s="95"/>
      <c r="EGG1670" s="95"/>
      <c r="EGH1670" s="95"/>
      <c r="EGI1670" s="95"/>
      <c r="EGJ1670" s="95"/>
      <c r="EGK1670" s="95"/>
      <c r="EGL1670" s="95"/>
      <c r="EGM1670" s="95"/>
      <c r="EGN1670" s="95"/>
      <c r="EGO1670" s="95"/>
      <c r="EGP1670" s="95"/>
      <c r="EGQ1670" s="95"/>
      <c r="EGR1670" s="95"/>
      <c r="EGS1670" s="95"/>
      <c r="EGT1670" s="95"/>
      <c r="EGU1670" s="95"/>
      <c r="EGV1670" s="95"/>
      <c r="EGW1670" s="95"/>
      <c r="EGX1670" s="95"/>
      <c r="EGY1670" s="95"/>
      <c r="EGZ1670" s="95"/>
      <c r="EHA1670" s="95"/>
      <c r="EHB1670" s="95"/>
      <c r="EHC1670" s="95"/>
      <c r="EHD1670" s="95"/>
      <c r="EHE1670" s="95"/>
      <c r="EHF1670" s="95"/>
      <c r="EHG1670" s="95"/>
      <c r="EHH1670" s="95"/>
      <c r="EHI1670" s="95"/>
      <c r="EHJ1670" s="95"/>
      <c r="EHK1670" s="95"/>
      <c r="EHL1670" s="95"/>
      <c r="EHM1670" s="95"/>
      <c r="EHN1670" s="95"/>
      <c r="EHO1670" s="95"/>
      <c r="EHP1670" s="95"/>
      <c r="EHQ1670" s="95"/>
      <c r="EHR1670" s="95"/>
      <c r="EHS1670" s="95"/>
      <c r="EHT1670" s="95"/>
      <c r="EHU1670" s="95"/>
      <c r="EHV1670" s="95"/>
      <c r="EHW1670" s="95"/>
      <c r="EHX1670" s="95"/>
      <c r="EHY1670" s="95"/>
      <c r="EHZ1670" s="95"/>
      <c r="EIA1670" s="95"/>
      <c r="EIB1670" s="95"/>
      <c r="EIC1670" s="95"/>
      <c r="EID1670" s="95"/>
      <c r="EIE1670" s="95"/>
      <c r="EIF1670" s="95"/>
      <c r="EIG1670" s="95"/>
      <c r="EIH1670" s="95"/>
      <c r="EII1670" s="95"/>
      <c r="EIJ1670" s="95"/>
      <c r="EIK1670" s="95"/>
      <c r="EIL1670" s="95"/>
      <c r="EIM1670" s="95"/>
      <c r="EIN1670" s="95"/>
      <c r="EIO1670" s="95"/>
      <c r="EIP1670" s="95"/>
      <c r="EIQ1670" s="95"/>
      <c r="EIR1670" s="95"/>
      <c r="EIS1670" s="95"/>
      <c r="EIT1670" s="95"/>
      <c r="EIU1670" s="95"/>
      <c r="EIV1670" s="95"/>
      <c r="EIW1670" s="95"/>
      <c r="EIX1670" s="95"/>
      <c r="EIY1670" s="95"/>
      <c r="EIZ1670" s="95"/>
      <c r="EJA1670" s="95"/>
      <c r="EJB1670" s="95"/>
      <c r="EJC1670" s="95"/>
      <c r="EJD1670" s="95"/>
      <c r="EJE1670" s="95"/>
      <c r="EJF1670" s="95"/>
      <c r="EJG1670" s="95"/>
      <c r="EJH1670" s="95"/>
      <c r="EJI1670" s="95"/>
      <c r="EJJ1670" s="95"/>
      <c r="EJK1670" s="95"/>
      <c r="EJL1670" s="95"/>
      <c r="EJM1670" s="95"/>
      <c r="EJN1670" s="95"/>
      <c r="EJO1670" s="95"/>
      <c r="EJP1670" s="95"/>
      <c r="EJQ1670" s="95"/>
      <c r="EJR1670" s="95"/>
      <c r="EJS1670" s="95"/>
      <c r="EJT1670" s="95"/>
      <c r="EJU1670" s="95"/>
      <c r="EJV1670" s="95"/>
      <c r="EJW1670" s="95"/>
      <c r="EJX1670" s="95"/>
      <c r="EJY1670" s="95"/>
      <c r="EJZ1670" s="95"/>
      <c r="EKA1670" s="95"/>
      <c r="EKB1670" s="95"/>
      <c r="EKC1670" s="95"/>
      <c r="EKD1670" s="95"/>
      <c r="EKE1670" s="95"/>
      <c r="EKF1670" s="95"/>
      <c r="EKG1670" s="95"/>
      <c r="EKH1670" s="95"/>
      <c r="EKI1670" s="95"/>
      <c r="EKJ1670" s="95"/>
      <c r="EKK1670" s="95"/>
      <c r="EKL1670" s="95"/>
      <c r="EKM1670" s="95"/>
      <c r="EKN1670" s="95"/>
      <c r="EKO1670" s="95"/>
      <c r="EKP1670" s="95"/>
      <c r="EKQ1670" s="95"/>
      <c r="EKR1670" s="95"/>
      <c r="EKS1670" s="95"/>
      <c r="EKT1670" s="95"/>
      <c r="EKU1670" s="95"/>
      <c r="EKV1670" s="95"/>
      <c r="EKW1670" s="95"/>
      <c r="EKX1670" s="95"/>
      <c r="EKY1670" s="95"/>
      <c r="EKZ1670" s="95"/>
      <c r="ELA1670" s="95"/>
      <c r="ELB1670" s="95"/>
      <c r="ELC1670" s="95"/>
      <c r="ELD1670" s="95"/>
      <c r="ELE1670" s="95"/>
      <c r="ELF1670" s="95"/>
      <c r="ELG1670" s="95"/>
      <c r="ELH1670" s="95"/>
      <c r="ELI1670" s="95"/>
      <c r="ELJ1670" s="95"/>
      <c r="ELK1670" s="95"/>
      <c r="ELL1670" s="95"/>
      <c r="ELM1670" s="95"/>
      <c r="ELN1670" s="95"/>
      <c r="ELO1670" s="95"/>
      <c r="ELP1670" s="95"/>
      <c r="ELQ1670" s="95"/>
      <c r="ELR1670" s="95"/>
      <c r="ELS1670" s="95"/>
      <c r="ELT1670" s="95"/>
      <c r="ELU1670" s="95"/>
      <c r="ELV1670" s="95"/>
      <c r="ELW1670" s="95"/>
      <c r="ELX1670" s="95"/>
      <c r="ELY1670" s="95"/>
      <c r="ELZ1670" s="95"/>
      <c r="EMA1670" s="95"/>
      <c r="EMB1670" s="95"/>
      <c r="EMC1670" s="95"/>
      <c r="EMD1670" s="95"/>
      <c r="EME1670" s="95"/>
      <c r="EMF1670" s="95"/>
      <c r="EMG1670" s="95"/>
      <c r="EMH1670" s="95"/>
      <c r="EMI1670" s="95"/>
      <c r="EMJ1670" s="95"/>
      <c r="EMK1670" s="95"/>
      <c r="EML1670" s="95"/>
      <c r="EMM1670" s="95"/>
      <c r="EMN1670" s="95"/>
      <c r="EMO1670" s="95"/>
      <c r="EMP1670" s="95"/>
      <c r="EMQ1670" s="95"/>
      <c r="EMR1670" s="95"/>
      <c r="EMS1670" s="95"/>
      <c r="EMT1670" s="95"/>
      <c r="EMU1670" s="95"/>
      <c r="EMV1670" s="95"/>
      <c r="EMW1670" s="95"/>
      <c r="EMX1670" s="95"/>
      <c r="EMY1670" s="95"/>
      <c r="EMZ1670" s="95"/>
      <c r="ENA1670" s="95"/>
      <c r="ENB1670" s="95"/>
      <c r="ENC1670" s="95"/>
      <c r="END1670" s="95"/>
      <c r="ENE1670" s="95"/>
      <c r="ENF1670" s="95"/>
      <c r="ENG1670" s="95"/>
      <c r="ENH1670" s="95"/>
      <c r="ENI1670" s="95"/>
      <c r="ENJ1670" s="95"/>
      <c r="ENK1670" s="95"/>
      <c r="ENL1670" s="95"/>
      <c r="ENM1670" s="95"/>
      <c r="ENN1670" s="95"/>
      <c r="ENO1670" s="95"/>
      <c r="ENP1670" s="95"/>
      <c r="ENQ1670" s="95"/>
      <c r="ENR1670" s="95"/>
      <c r="ENS1670" s="95"/>
      <c r="ENT1670" s="95"/>
      <c r="ENU1670" s="95"/>
      <c r="ENV1670" s="95"/>
      <c r="ENW1670" s="95"/>
      <c r="ENX1670" s="95"/>
      <c r="ENY1670" s="95"/>
      <c r="ENZ1670" s="95"/>
      <c r="EOA1670" s="95"/>
      <c r="EOB1670" s="95"/>
      <c r="EOC1670" s="95"/>
      <c r="EOD1670" s="95"/>
      <c r="EOE1670" s="95"/>
      <c r="EOF1670" s="95"/>
      <c r="EOG1670" s="95"/>
      <c r="EOH1670" s="95"/>
      <c r="EOI1670" s="95"/>
      <c r="EOJ1670" s="95"/>
      <c r="EOK1670" s="95"/>
      <c r="EOL1670" s="95"/>
      <c r="EOM1670" s="95"/>
      <c r="EON1670" s="95"/>
      <c r="EOO1670" s="95"/>
      <c r="EOP1670" s="95"/>
      <c r="EOQ1670" s="95"/>
      <c r="EOR1670" s="95"/>
      <c r="EOS1670" s="95"/>
      <c r="EOT1670" s="95"/>
      <c r="EOU1670" s="95"/>
      <c r="EOV1670" s="95"/>
      <c r="EOW1670" s="95"/>
      <c r="EOX1670" s="95"/>
      <c r="EOY1670" s="95"/>
      <c r="EOZ1670" s="95"/>
      <c r="EPA1670" s="95"/>
      <c r="EPB1670" s="95"/>
      <c r="EPC1670" s="95"/>
      <c r="EPD1670" s="95"/>
      <c r="EPE1670" s="95"/>
      <c r="EPF1670" s="95"/>
      <c r="EPG1670" s="95"/>
      <c r="EPH1670" s="95"/>
      <c r="EPI1670" s="95"/>
      <c r="EPJ1670" s="95"/>
      <c r="EPK1670" s="95"/>
      <c r="EPL1670" s="95"/>
      <c r="EPM1670" s="95"/>
      <c r="EPN1670" s="95"/>
      <c r="EPO1670" s="95"/>
      <c r="EPP1670" s="95"/>
      <c r="EPQ1670" s="95"/>
      <c r="EPR1670" s="95"/>
      <c r="EPS1670" s="95"/>
      <c r="EPT1670" s="95"/>
      <c r="EPU1670" s="95"/>
      <c r="EPV1670" s="95"/>
      <c r="EPW1670" s="95"/>
      <c r="EPX1670" s="95"/>
      <c r="EPY1670" s="95"/>
      <c r="EPZ1670" s="95"/>
      <c r="EQA1670" s="95"/>
      <c r="EQB1670" s="95"/>
      <c r="EQC1670" s="95"/>
      <c r="EQD1670" s="95"/>
      <c r="EQE1670" s="95"/>
      <c r="EQF1670" s="95"/>
      <c r="EQG1670" s="95"/>
      <c r="EQH1670" s="95"/>
      <c r="EQI1670" s="95"/>
      <c r="EQJ1670" s="95"/>
      <c r="EQK1670" s="95"/>
      <c r="EQL1670" s="95"/>
      <c r="EQM1670" s="95"/>
      <c r="EQN1670" s="95"/>
      <c r="EQO1670" s="95"/>
      <c r="EQP1670" s="95"/>
      <c r="EQQ1670" s="95"/>
      <c r="EQR1670" s="95"/>
      <c r="EQS1670" s="95"/>
      <c r="EQT1670" s="95"/>
      <c r="EQU1670" s="95"/>
      <c r="EQV1670" s="95"/>
      <c r="EQW1670" s="95"/>
      <c r="EQX1670" s="95"/>
      <c r="EQY1670" s="95"/>
      <c r="EQZ1670" s="95"/>
      <c r="ERA1670" s="95"/>
      <c r="ERB1670" s="95"/>
      <c r="ERC1670" s="95"/>
      <c r="ERD1670" s="95"/>
      <c r="ERE1670" s="95"/>
      <c r="ERF1670" s="95"/>
      <c r="ERG1670" s="95"/>
      <c r="ERH1670" s="95"/>
      <c r="ERI1670" s="95"/>
      <c r="ERJ1670" s="95"/>
      <c r="ERK1670" s="95"/>
      <c r="ERL1670" s="95"/>
      <c r="ERM1670" s="95"/>
      <c r="ERN1670" s="95"/>
      <c r="ERO1670" s="95"/>
      <c r="ERP1670" s="95"/>
      <c r="ERQ1670" s="95"/>
      <c r="ERR1670" s="95"/>
      <c r="ERS1670" s="95"/>
      <c r="ERT1670" s="95"/>
      <c r="ERU1670" s="95"/>
      <c r="ERV1670" s="95"/>
      <c r="ERW1670" s="95"/>
      <c r="ERX1670" s="95"/>
      <c r="ERY1670" s="95"/>
      <c r="ERZ1670" s="95"/>
      <c r="ESA1670" s="95"/>
      <c r="ESB1670" s="95"/>
      <c r="ESC1670" s="95"/>
      <c r="ESD1670" s="95"/>
      <c r="ESE1670" s="95"/>
      <c r="ESF1670" s="95"/>
      <c r="ESG1670" s="95"/>
      <c r="ESH1670" s="95"/>
      <c r="ESI1670" s="95"/>
      <c r="ESJ1670" s="95"/>
      <c r="ESK1670" s="95"/>
      <c r="ESL1670" s="95"/>
      <c r="ESM1670" s="95"/>
      <c r="ESN1670" s="95"/>
      <c r="ESO1670" s="95"/>
      <c r="ESP1670" s="95"/>
      <c r="ESQ1670" s="95"/>
      <c r="ESR1670" s="95"/>
      <c r="ESS1670" s="95"/>
      <c r="EST1670" s="95"/>
      <c r="ESU1670" s="95"/>
      <c r="ESV1670" s="95"/>
      <c r="ESW1670" s="95"/>
      <c r="ESX1670" s="95"/>
      <c r="ESY1670" s="95"/>
      <c r="ESZ1670" s="95"/>
      <c r="ETA1670" s="95"/>
      <c r="ETB1670" s="95"/>
      <c r="ETC1670" s="95"/>
      <c r="ETD1670" s="95"/>
      <c r="ETE1670" s="95"/>
      <c r="ETF1670" s="95"/>
      <c r="ETG1670" s="95"/>
      <c r="ETH1670" s="95"/>
      <c r="ETI1670" s="95"/>
      <c r="ETJ1670" s="95"/>
      <c r="ETK1670" s="95"/>
      <c r="ETL1670" s="95"/>
      <c r="ETM1670" s="95"/>
      <c r="ETN1670" s="95"/>
      <c r="ETO1670" s="95"/>
      <c r="ETP1670" s="95"/>
      <c r="ETQ1670" s="95"/>
      <c r="ETR1670" s="95"/>
      <c r="ETS1670" s="95"/>
      <c r="ETT1670" s="95"/>
      <c r="ETU1670" s="95"/>
      <c r="ETV1670" s="95"/>
      <c r="ETW1670" s="95"/>
      <c r="ETX1670" s="95"/>
      <c r="ETY1670" s="95"/>
      <c r="ETZ1670" s="95"/>
      <c r="EUA1670" s="95"/>
      <c r="EUB1670" s="95"/>
      <c r="EUC1670" s="95"/>
      <c r="EUD1670" s="95"/>
      <c r="EUE1670" s="95"/>
      <c r="EUF1670" s="95"/>
      <c r="EUG1670" s="95"/>
      <c r="EUH1670" s="95"/>
      <c r="EUI1670" s="95"/>
      <c r="EUJ1670" s="95"/>
      <c r="EUK1670" s="95"/>
      <c r="EUL1670" s="95"/>
      <c r="EUM1670" s="95"/>
      <c r="EUN1670" s="95"/>
      <c r="EUO1670" s="95"/>
      <c r="EUP1670" s="95"/>
      <c r="EUQ1670" s="95"/>
      <c r="EUR1670" s="95"/>
      <c r="EUS1670" s="95"/>
      <c r="EUT1670" s="95"/>
      <c r="EUU1670" s="95"/>
      <c r="EUV1670" s="95"/>
      <c r="EUW1670" s="95"/>
      <c r="EUX1670" s="95"/>
      <c r="EUY1670" s="95"/>
      <c r="EUZ1670" s="95"/>
      <c r="EVA1670" s="95"/>
      <c r="EVB1670" s="95"/>
      <c r="EVC1670" s="95"/>
      <c r="EVD1670" s="95"/>
      <c r="EVE1670" s="95"/>
      <c r="EVF1670" s="95"/>
      <c r="EVG1670" s="95"/>
      <c r="EVH1670" s="95"/>
      <c r="EVI1670" s="95"/>
      <c r="EVJ1670" s="95"/>
      <c r="EVK1670" s="95"/>
      <c r="EVL1670" s="95"/>
      <c r="EVM1670" s="95"/>
      <c r="EVN1670" s="95"/>
      <c r="EVO1670" s="95"/>
      <c r="EVP1670" s="95"/>
      <c r="EVQ1670" s="95"/>
      <c r="EVR1670" s="95"/>
      <c r="EVS1670" s="95"/>
      <c r="EVT1670" s="95"/>
      <c r="EVU1670" s="95"/>
      <c r="EVV1670" s="95"/>
      <c r="EVW1670" s="95"/>
      <c r="EVX1670" s="95"/>
      <c r="EVY1670" s="95"/>
      <c r="EVZ1670" s="95"/>
      <c r="EWA1670" s="95"/>
      <c r="EWB1670" s="95"/>
      <c r="EWC1670" s="95"/>
      <c r="EWD1670" s="95"/>
      <c r="EWE1670" s="95"/>
      <c r="EWF1670" s="95"/>
      <c r="EWG1670" s="95"/>
      <c r="EWH1670" s="95"/>
      <c r="EWI1670" s="95"/>
      <c r="EWJ1670" s="95"/>
      <c r="EWK1670" s="95"/>
      <c r="EWL1670" s="95"/>
      <c r="EWM1670" s="95"/>
      <c r="EWN1670" s="95"/>
      <c r="EWO1670" s="95"/>
      <c r="EWP1670" s="95"/>
      <c r="EWQ1670" s="95"/>
      <c r="EWR1670" s="95"/>
      <c r="EWS1670" s="95"/>
      <c r="EWT1670" s="95"/>
      <c r="EWU1670" s="95"/>
      <c r="EWV1670" s="95"/>
      <c r="EWW1670" s="95"/>
      <c r="EWX1670" s="95"/>
      <c r="EWY1670" s="95"/>
      <c r="EWZ1670" s="95"/>
      <c r="EXA1670" s="95"/>
      <c r="EXB1670" s="95"/>
      <c r="EXC1670" s="95"/>
      <c r="EXD1670" s="95"/>
      <c r="EXE1670" s="95"/>
      <c r="EXF1670" s="95"/>
      <c r="EXG1670" s="95"/>
      <c r="EXH1670" s="95"/>
      <c r="EXI1670" s="95"/>
      <c r="EXJ1670" s="95"/>
      <c r="EXK1670" s="95"/>
      <c r="EXL1670" s="95"/>
      <c r="EXM1670" s="95"/>
      <c r="EXN1670" s="95"/>
      <c r="EXO1670" s="95"/>
      <c r="EXP1670" s="95"/>
      <c r="EXQ1670" s="95"/>
      <c r="EXR1670" s="95"/>
      <c r="EXS1670" s="95"/>
      <c r="EXT1670" s="95"/>
      <c r="EXU1670" s="95"/>
      <c r="EXV1670" s="95"/>
      <c r="EXW1670" s="95"/>
      <c r="EXX1670" s="95"/>
      <c r="EXY1670" s="95"/>
      <c r="EXZ1670" s="95"/>
      <c r="EYA1670" s="95"/>
      <c r="EYB1670" s="95"/>
      <c r="EYC1670" s="95"/>
      <c r="EYD1670" s="95"/>
      <c r="EYE1670" s="95"/>
      <c r="EYF1670" s="95"/>
      <c r="EYG1670" s="95"/>
      <c r="EYH1670" s="95"/>
      <c r="EYI1670" s="95"/>
      <c r="EYJ1670" s="95"/>
      <c r="EYK1670" s="95"/>
      <c r="EYL1670" s="95"/>
      <c r="EYM1670" s="95"/>
      <c r="EYN1670" s="95"/>
      <c r="EYO1670" s="95"/>
      <c r="EYP1670" s="95"/>
      <c r="EYQ1670" s="95"/>
      <c r="EYR1670" s="95"/>
      <c r="EYS1670" s="95"/>
      <c r="EYT1670" s="95"/>
      <c r="EYU1670" s="95"/>
      <c r="EYV1670" s="95"/>
      <c r="EYW1670" s="95"/>
      <c r="EYX1670" s="95"/>
      <c r="EYY1670" s="95"/>
      <c r="EYZ1670" s="95"/>
      <c r="EZA1670" s="95"/>
      <c r="EZB1670" s="95"/>
      <c r="EZC1670" s="95"/>
      <c r="EZD1670" s="95"/>
      <c r="EZE1670" s="95"/>
      <c r="EZF1670" s="95"/>
      <c r="EZG1670" s="95"/>
      <c r="EZH1670" s="95"/>
      <c r="EZI1670" s="95"/>
      <c r="EZJ1670" s="95"/>
      <c r="EZK1670" s="95"/>
      <c r="EZL1670" s="95"/>
      <c r="EZM1670" s="95"/>
      <c r="EZN1670" s="95"/>
      <c r="EZO1670" s="95"/>
      <c r="EZP1670" s="95"/>
      <c r="EZQ1670" s="95"/>
      <c r="EZR1670" s="95"/>
      <c r="EZS1670" s="95"/>
      <c r="EZT1670" s="95"/>
      <c r="EZU1670" s="95"/>
      <c r="EZV1670" s="95"/>
      <c r="EZW1670" s="95"/>
      <c r="EZX1670" s="95"/>
      <c r="EZY1670" s="95"/>
      <c r="EZZ1670" s="95"/>
      <c r="FAA1670" s="95"/>
      <c r="FAB1670" s="95"/>
      <c r="FAC1670" s="95"/>
      <c r="FAD1670" s="95"/>
      <c r="FAE1670" s="95"/>
      <c r="FAF1670" s="95"/>
      <c r="FAG1670" s="95"/>
      <c r="FAH1670" s="95"/>
      <c r="FAI1670" s="95"/>
      <c r="FAJ1670" s="95"/>
      <c r="FAK1670" s="95"/>
      <c r="FAL1670" s="95"/>
      <c r="FAM1670" s="95"/>
      <c r="FAN1670" s="95"/>
      <c r="FAO1670" s="95"/>
      <c r="FAP1670" s="95"/>
      <c r="FAQ1670" s="95"/>
      <c r="FAR1670" s="95"/>
      <c r="FAS1670" s="95"/>
      <c r="FAT1670" s="95"/>
      <c r="FAU1670" s="95"/>
      <c r="FAV1670" s="95"/>
      <c r="FAW1670" s="95"/>
      <c r="FAX1670" s="95"/>
      <c r="FAY1670" s="95"/>
      <c r="FAZ1670" s="95"/>
      <c r="FBA1670" s="95"/>
      <c r="FBB1670" s="95"/>
      <c r="FBC1670" s="95"/>
      <c r="FBD1670" s="95"/>
      <c r="FBE1670" s="95"/>
      <c r="FBF1670" s="95"/>
      <c r="FBG1670" s="95"/>
      <c r="FBH1670" s="95"/>
      <c r="FBI1670" s="95"/>
      <c r="FBJ1670" s="95"/>
      <c r="FBK1670" s="95"/>
      <c r="FBL1670" s="95"/>
      <c r="FBM1670" s="95"/>
      <c r="FBN1670" s="95"/>
      <c r="FBO1670" s="95"/>
      <c r="FBP1670" s="95"/>
      <c r="FBQ1670" s="95"/>
      <c r="FBR1670" s="95"/>
      <c r="FBS1670" s="95"/>
      <c r="FBT1670" s="95"/>
      <c r="FBU1670" s="95"/>
      <c r="FBV1670" s="95"/>
      <c r="FBW1670" s="95"/>
      <c r="FBX1670" s="95"/>
      <c r="FBY1670" s="95"/>
      <c r="FBZ1670" s="95"/>
      <c r="FCA1670" s="95"/>
      <c r="FCB1670" s="95"/>
      <c r="FCC1670" s="95"/>
      <c r="FCD1670" s="95"/>
      <c r="FCE1670" s="95"/>
      <c r="FCF1670" s="95"/>
      <c r="FCG1670" s="95"/>
      <c r="FCH1670" s="95"/>
      <c r="FCI1670" s="95"/>
      <c r="FCJ1670" s="95"/>
      <c r="FCK1670" s="95"/>
      <c r="FCL1670" s="95"/>
      <c r="FCM1670" s="95"/>
      <c r="FCN1670" s="95"/>
      <c r="FCO1670" s="95"/>
      <c r="FCP1670" s="95"/>
      <c r="FCQ1670" s="95"/>
      <c r="FCR1670" s="95"/>
      <c r="FCS1670" s="95"/>
      <c r="FCT1670" s="95"/>
      <c r="FCU1670" s="95"/>
      <c r="FCV1670" s="95"/>
      <c r="FCW1670" s="95"/>
      <c r="FCX1670" s="95"/>
      <c r="FCY1670" s="95"/>
      <c r="FCZ1670" s="95"/>
      <c r="FDA1670" s="95"/>
      <c r="FDB1670" s="95"/>
      <c r="FDC1670" s="95"/>
      <c r="FDD1670" s="95"/>
      <c r="FDE1670" s="95"/>
      <c r="FDF1670" s="95"/>
      <c r="FDG1670" s="95"/>
      <c r="FDH1670" s="95"/>
      <c r="FDI1670" s="95"/>
      <c r="FDJ1670" s="95"/>
      <c r="FDK1670" s="95"/>
      <c r="FDL1670" s="95"/>
      <c r="FDM1670" s="95"/>
      <c r="FDN1670" s="95"/>
      <c r="FDO1670" s="95"/>
      <c r="FDP1670" s="95"/>
      <c r="FDQ1670" s="95"/>
      <c r="FDR1670" s="95"/>
      <c r="FDS1670" s="95"/>
      <c r="FDT1670" s="95"/>
      <c r="FDU1670" s="95"/>
      <c r="FDV1670" s="95"/>
      <c r="FDW1670" s="95"/>
      <c r="FDX1670" s="95"/>
      <c r="FDY1670" s="95"/>
      <c r="FDZ1670" s="95"/>
      <c r="FEA1670" s="95"/>
      <c r="FEB1670" s="95"/>
      <c r="FEC1670" s="95"/>
      <c r="FED1670" s="95"/>
      <c r="FEE1670" s="95"/>
      <c r="FEF1670" s="95"/>
      <c r="FEG1670" s="95"/>
      <c r="FEH1670" s="95"/>
      <c r="FEI1670" s="95"/>
      <c r="FEJ1670" s="95"/>
      <c r="FEK1670" s="95"/>
      <c r="FEL1670" s="95"/>
      <c r="FEM1670" s="95"/>
      <c r="FEN1670" s="95"/>
      <c r="FEO1670" s="95"/>
      <c r="FEP1670" s="95"/>
      <c r="FEQ1670" s="95"/>
      <c r="FER1670" s="95"/>
      <c r="FES1670" s="95"/>
      <c r="FET1670" s="95"/>
      <c r="FEU1670" s="95"/>
      <c r="FEV1670" s="95"/>
      <c r="FEW1670" s="95"/>
      <c r="FEX1670" s="95"/>
      <c r="FEY1670" s="95"/>
      <c r="FEZ1670" s="95"/>
      <c r="FFA1670" s="95"/>
      <c r="FFB1670" s="95"/>
      <c r="FFC1670" s="95"/>
      <c r="FFD1670" s="95"/>
      <c r="FFE1670" s="95"/>
      <c r="FFF1670" s="95"/>
      <c r="FFG1670" s="95"/>
      <c r="FFH1670" s="95"/>
      <c r="FFI1670" s="95"/>
      <c r="FFJ1670" s="95"/>
      <c r="FFK1670" s="95"/>
      <c r="FFL1670" s="95"/>
      <c r="FFM1670" s="95"/>
      <c r="FFN1670" s="95"/>
      <c r="FFO1670" s="95"/>
      <c r="FFP1670" s="95"/>
      <c r="FFQ1670" s="95"/>
      <c r="FFR1670" s="95"/>
      <c r="FFS1670" s="95"/>
      <c r="FFT1670" s="95"/>
      <c r="FFU1670" s="95"/>
      <c r="FFV1670" s="95"/>
      <c r="FFW1670" s="95"/>
      <c r="FFX1670" s="95"/>
      <c r="FFY1670" s="95"/>
      <c r="FFZ1670" s="95"/>
      <c r="FGA1670" s="95"/>
      <c r="FGB1670" s="95"/>
      <c r="FGC1670" s="95"/>
      <c r="FGD1670" s="95"/>
      <c r="FGE1670" s="95"/>
      <c r="FGF1670" s="95"/>
      <c r="FGG1670" s="95"/>
      <c r="FGH1670" s="95"/>
      <c r="FGI1670" s="95"/>
      <c r="FGJ1670" s="95"/>
      <c r="FGK1670" s="95"/>
      <c r="FGL1670" s="95"/>
      <c r="FGM1670" s="95"/>
      <c r="FGN1670" s="95"/>
      <c r="FGO1670" s="95"/>
      <c r="FGP1670" s="95"/>
      <c r="FGQ1670" s="95"/>
      <c r="FGR1670" s="95"/>
      <c r="FGS1670" s="95"/>
      <c r="FGT1670" s="95"/>
      <c r="FGU1670" s="95"/>
      <c r="FGV1670" s="95"/>
      <c r="FGW1670" s="95"/>
      <c r="FGX1670" s="95"/>
      <c r="FGY1670" s="95"/>
      <c r="FGZ1670" s="95"/>
      <c r="FHA1670" s="95"/>
      <c r="FHB1670" s="95"/>
      <c r="FHC1670" s="95"/>
      <c r="FHD1670" s="95"/>
      <c r="FHE1670" s="95"/>
      <c r="FHF1670" s="95"/>
      <c r="FHG1670" s="95"/>
      <c r="FHH1670" s="95"/>
      <c r="FHI1670" s="95"/>
      <c r="FHJ1670" s="95"/>
      <c r="FHK1670" s="95"/>
      <c r="FHL1670" s="95"/>
      <c r="FHM1670" s="95"/>
      <c r="FHN1670" s="95"/>
      <c r="FHO1670" s="95"/>
      <c r="FHP1670" s="95"/>
      <c r="FHQ1670" s="95"/>
      <c r="FHR1670" s="95"/>
      <c r="FHS1670" s="95"/>
      <c r="FHT1670" s="95"/>
      <c r="FHU1670" s="95"/>
      <c r="FHV1670" s="95"/>
      <c r="FHW1670" s="95"/>
      <c r="FHX1670" s="95"/>
      <c r="FHY1670" s="95"/>
      <c r="FHZ1670" s="95"/>
      <c r="FIA1670" s="95"/>
      <c r="FIB1670" s="95"/>
      <c r="FIC1670" s="95"/>
      <c r="FID1670" s="95"/>
      <c r="FIE1670" s="95"/>
      <c r="FIF1670" s="95"/>
      <c r="FIG1670" s="95"/>
      <c r="FIH1670" s="95"/>
      <c r="FII1670" s="95"/>
      <c r="FIJ1670" s="95"/>
      <c r="FIK1670" s="95"/>
      <c r="FIL1670" s="95"/>
      <c r="FIM1670" s="95"/>
      <c r="FIN1670" s="95"/>
      <c r="FIO1670" s="95"/>
      <c r="FIP1670" s="95"/>
      <c r="FIQ1670" s="95"/>
      <c r="FIR1670" s="95"/>
      <c r="FIS1670" s="95"/>
      <c r="FIT1670" s="95"/>
      <c r="FIU1670" s="95"/>
      <c r="FIV1670" s="95"/>
      <c r="FIW1670" s="95"/>
      <c r="FIX1670" s="95"/>
      <c r="FIY1670" s="95"/>
      <c r="FIZ1670" s="95"/>
      <c r="FJA1670" s="95"/>
      <c r="FJB1670" s="95"/>
      <c r="FJC1670" s="95"/>
      <c r="FJD1670" s="95"/>
      <c r="FJE1670" s="95"/>
      <c r="FJF1670" s="95"/>
      <c r="FJG1670" s="95"/>
      <c r="FJH1670" s="95"/>
      <c r="FJI1670" s="95"/>
      <c r="FJJ1670" s="95"/>
      <c r="FJK1670" s="95"/>
      <c r="FJL1670" s="95"/>
      <c r="FJM1670" s="95"/>
      <c r="FJN1670" s="95"/>
      <c r="FJO1670" s="95"/>
      <c r="FJP1670" s="95"/>
      <c r="FJQ1670" s="95"/>
      <c r="FJR1670" s="95"/>
      <c r="FJS1670" s="95"/>
      <c r="FJT1670" s="95"/>
      <c r="FJU1670" s="95"/>
      <c r="FJV1670" s="95"/>
      <c r="FJW1670" s="95"/>
      <c r="FJX1670" s="95"/>
      <c r="FJY1670" s="95"/>
      <c r="FJZ1670" s="95"/>
      <c r="FKA1670" s="95"/>
      <c r="FKB1670" s="95"/>
      <c r="FKC1670" s="95"/>
      <c r="FKD1670" s="95"/>
      <c r="FKE1670" s="95"/>
      <c r="FKF1670" s="95"/>
      <c r="FKG1670" s="95"/>
      <c r="FKH1670" s="95"/>
      <c r="FKI1670" s="95"/>
      <c r="FKJ1670" s="95"/>
      <c r="FKK1670" s="95"/>
      <c r="FKL1670" s="95"/>
      <c r="FKM1670" s="95"/>
      <c r="FKN1670" s="95"/>
      <c r="FKO1670" s="95"/>
      <c r="FKP1670" s="95"/>
      <c r="FKQ1670" s="95"/>
      <c r="FKR1670" s="95"/>
      <c r="FKS1670" s="95"/>
      <c r="FKT1670" s="95"/>
      <c r="FKU1670" s="95"/>
      <c r="FKV1670" s="95"/>
      <c r="FKW1670" s="95"/>
      <c r="FKX1670" s="95"/>
      <c r="FKY1670" s="95"/>
      <c r="FKZ1670" s="95"/>
      <c r="FLA1670" s="95"/>
      <c r="FLB1670" s="95"/>
      <c r="FLC1670" s="95"/>
      <c r="FLD1670" s="95"/>
      <c r="FLE1670" s="95"/>
      <c r="FLF1670" s="95"/>
      <c r="FLG1670" s="95"/>
      <c r="FLH1670" s="95"/>
      <c r="FLI1670" s="95"/>
      <c r="FLJ1670" s="95"/>
      <c r="FLK1670" s="95"/>
      <c r="FLL1670" s="95"/>
      <c r="FLM1670" s="95"/>
      <c r="FLN1670" s="95"/>
      <c r="FLO1670" s="95"/>
      <c r="FLP1670" s="95"/>
      <c r="FLQ1670" s="95"/>
      <c r="FLR1670" s="95"/>
      <c r="FLS1670" s="95"/>
      <c r="FLT1670" s="95"/>
      <c r="FLU1670" s="95"/>
      <c r="FLV1670" s="95"/>
      <c r="FLW1670" s="95"/>
      <c r="FLX1670" s="95"/>
      <c r="FLY1670" s="95"/>
      <c r="FLZ1670" s="95"/>
      <c r="FMA1670" s="95"/>
      <c r="FMB1670" s="95"/>
      <c r="FMC1670" s="95"/>
      <c r="FMD1670" s="95"/>
      <c r="FME1670" s="95"/>
      <c r="FMF1670" s="95"/>
      <c r="FMG1670" s="95"/>
      <c r="FMH1670" s="95"/>
      <c r="FMI1670" s="95"/>
      <c r="FMJ1670" s="95"/>
      <c r="FMK1670" s="95"/>
      <c r="FML1670" s="95"/>
      <c r="FMM1670" s="95"/>
      <c r="FMN1670" s="95"/>
      <c r="FMO1670" s="95"/>
      <c r="FMP1670" s="95"/>
      <c r="FMQ1670" s="95"/>
      <c r="FMR1670" s="95"/>
      <c r="FMS1670" s="95"/>
      <c r="FMT1670" s="95"/>
      <c r="FMU1670" s="95"/>
      <c r="FMV1670" s="95"/>
      <c r="FMW1670" s="95"/>
      <c r="FMX1670" s="95"/>
      <c r="FMY1670" s="95"/>
      <c r="FMZ1670" s="95"/>
      <c r="FNA1670" s="95"/>
      <c r="FNB1670" s="95"/>
      <c r="FNC1670" s="95"/>
      <c r="FND1670" s="95"/>
      <c r="FNE1670" s="95"/>
      <c r="FNF1670" s="95"/>
      <c r="FNG1670" s="95"/>
      <c r="FNH1670" s="95"/>
      <c r="FNI1670" s="95"/>
      <c r="FNJ1670" s="95"/>
      <c r="FNK1670" s="95"/>
      <c r="FNL1670" s="95"/>
      <c r="FNM1670" s="95"/>
      <c r="FNN1670" s="95"/>
      <c r="FNO1670" s="95"/>
      <c r="FNP1670" s="95"/>
      <c r="FNQ1670" s="95"/>
      <c r="FNR1670" s="95"/>
      <c r="FNS1670" s="95"/>
      <c r="FNT1670" s="95"/>
      <c r="FNU1670" s="95"/>
      <c r="FNV1670" s="95"/>
      <c r="FNW1670" s="95"/>
      <c r="FNX1670" s="95"/>
      <c r="FNY1670" s="95"/>
      <c r="FNZ1670" s="95"/>
      <c r="FOA1670" s="95"/>
      <c r="FOB1670" s="95"/>
      <c r="FOC1670" s="95"/>
      <c r="FOD1670" s="95"/>
      <c r="FOE1670" s="95"/>
      <c r="FOF1670" s="95"/>
      <c r="FOG1670" s="95"/>
      <c r="FOH1670" s="95"/>
      <c r="FOI1670" s="95"/>
      <c r="FOJ1670" s="95"/>
      <c r="FOK1670" s="95"/>
      <c r="FOL1670" s="95"/>
      <c r="FOM1670" s="95"/>
      <c r="FON1670" s="95"/>
      <c r="FOO1670" s="95"/>
      <c r="FOP1670" s="95"/>
      <c r="FOQ1670" s="95"/>
      <c r="FOR1670" s="95"/>
      <c r="FOS1670" s="95"/>
      <c r="FOT1670" s="95"/>
      <c r="FOU1670" s="95"/>
      <c r="FOV1670" s="95"/>
      <c r="FOW1670" s="95"/>
      <c r="FOX1670" s="95"/>
      <c r="FOY1670" s="95"/>
      <c r="FOZ1670" s="95"/>
      <c r="FPA1670" s="95"/>
      <c r="FPB1670" s="95"/>
      <c r="FPC1670" s="95"/>
      <c r="FPD1670" s="95"/>
      <c r="FPE1670" s="95"/>
      <c r="FPF1670" s="95"/>
      <c r="FPG1670" s="95"/>
      <c r="FPH1670" s="95"/>
      <c r="FPI1670" s="95"/>
      <c r="FPJ1670" s="95"/>
      <c r="FPK1670" s="95"/>
      <c r="FPL1670" s="95"/>
      <c r="FPM1670" s="95"/>
      <c r="FPN1670" s="95"/>
      <c r="FPO1670" s="95"/>
      <c r="FPP1670" s="95"/>
      <c r="FPQ1670" s="95"/>
      <c r="FPR1670" s="95"/>
      <c r="FPS1670" s="95"/>
      <c r="FPT1670" s="95"/>
      <c r="FPU1670" s="95"/>
      <c r="FPV1670" s="95"/>
      <c r="FPW1670" s="95"/>
      <c r="FPX1670" s="95"/>
      <c r="FPY1670" s="95"/>
      <c r="FPZ1670" s="95"/>
      <c r="FQA1670" s="95"/>
      <c r="FQB1670" s="95"/>
      <c r="FQC1670" s="95"/>
      <c r="FQD1670" s="95"/>
      <c r="FQE1670" s="95"/>
      <c r="FQF1670" s="95"/>
      <c r="FQG1670" s="95"/>
      <c r="FQH1670" s="95"/>
      <c r="FQI1670" s="95"/>
      <c r="FQJ1670" s="95"/>
      <c r="FQK1670" s="95"/>
      <c r="FQL1670" s="95"/>
      <c r="FQM1670" s="95"/>
      <c r="FQN1670" s="95"/>
      <c r="FQO1670" s="95"/>
      <c r="FQP1670" s="95"/>
      <c r="FQQ1670" s="95"/>
      <c r="FQR1670" s="95"/>
      <c r="FQS1670" s="95"/>
      <c r="FQT1670" s="95"/>
      <c r="FQU1670" s="95"/>
      <c r="FQV1670" s="95"/>
      <c r="FQW1670" s="95"/>
      <c r="FQX1670" s="95"/>
      <c r="FQY1670" s="95"/>
      <c r="FQZ1670" s="95"/>
      <c r="FRA1670" s="95"/>
      <c r="FRB1670" s="95"/>
      <c r="FRC1670" s="95"/>
      <c r="FRD1670" s="95"/>
      <c r="FRE1670" s="95"/>
      <c r="FRF1670" s="95"/>
      <c r="FRG1670" s="95"/>
      <c r="FRH1670" s="95"/>
      <c r="FRI1670" s="95"/>
      <c r="FRJ1670" s="95"/>
      <c r="FRK1670" s="95"/>
      <c r="FRL1670" s="95"/>
      <c r="FRM1670" s="95"/>
      <c r="FRN1670" s="95"/>
      <c r="FRO1670" s="95"/>
      <c r="FRP1670" s="95"/>
      <c r="FRQ1670" s="95"/>
      <c r="FRR1670" s="95"/>
      <c r="FRS1670" s="95"/>
      <c r="FRT1670" s="95"/>
      <c r="FRU1670" s="95"/>
      <c r="FRV1670" s="95"/>
      <c r="FRW1670" s="95"/>
      <c r="FRX1670" s="95"/>
      <c r="FRY1670" s="95"/>
      <c r="FRZ1670" s="95"/>
      <c r="FSA1670" s="95"/>
      <c r="FSB1670" s="95"/>
      <c r="FSC1670" s="95"/>
      <c r="FSD1670" s="95"/>
      <c r="FSE1670" s="95"/>
      <c r="FSF1670" s="95"/>
      <c r="FSG1670" s="95"/>
      <c r="FSH1670" s="95"/>
      <c r="FSI1670" s="95"/>
      <c r="FSJ1670" s="95"/>
      <c r="FSK1670" s="95"/>
      <c r="FSL1670" s="95"/>
      <c r="FSM1670" s="95"/>
      <c r="FSN1670" s="95"/>
      <c r="FSO1670" s="95"/>
      <c r="FSP1670" s="95"/>
      <c r="FSQ1670" s="95"/>
      <c r="FSR1670" s="95"/>
      <c r="FSS1670" s="95"/>
      <c r="FST1670" s="95"/>
      <c r="FSU1670" s="95"/>
      <c r="FSV1670" s="95"/>
      <c r="FSW1670" s="95"/>
      <c r="FSX1670" s="95"/>
      <c r="FSY1670" s="95"/>
      <c r="FSZ1670" s="95"/>
      <c r="FTA1670" s="95"/>
      <c r="FTB1670" s="95"/>
      <c r="FTC1670" s="95"/>
      <c r="FTD1670" s="95"/>
      <c r="FTE1670" s="95"/>
      <c r="FTF1670" s="95"/>
      <c r="FTG1670" s="95"/>
      <c r="FTH1670" s="95"/>
      <c r="FTI1670" s="95"/>
      <c r="FTJ1670" s="95"/>
      <c r="FTK1670" s="95"/>
      <c r="FTL1670" s="95"/>
      <c r="FTM1670" s="95"/>
      <c r="FTN1670" s="95"/>
      <c r="FTO1670" s="95"/>
      <c r="FTP1670" s="95"/>
      <c r="FTQ1670" s="95"/>
      <c r="FTR1670" s="95"/>
      <c r="FTS1670" s="95"/>
      <c r="FTT1670" s="95"/>
      <c r="FTU1670" s="95"/>
      <c r="FTV1670" s="95"/>
      <c r="FTW1670" s="95"/>
      <c r="FTX1670" s="95"/>
      <c r="FTY1670" s="95"/>
      <c r="FTZ1670" s="95"/>
      <c r="FUA1670" s="95"/>
      <c r="FUB1670" s="95"/>
      <c r="FUC1670" s="95"/>
      <c r="FUD1670" s="95"/>
      <c r="FUE1670" s="95"/>
      <c r="FUF1670" s="95"/>
      <c r="FUG1670" s="95"/>
      <c r="FUH1670" s="95"/>
      <c r="FUI1670" s="95"/>
      <c r="FUJ1670" s="95"/>
      <c r="FUK1670" s="95"/>
      <c r="FUL1670" s="95"/>
      <c r="FUM1670" s="95"/>
      <c r="FUN1670" s="95"/>
      <c r="FUO1670" s="95"/>
      <c r="FUP1670" s="95"/>
      <c r="FUQ1670" s="95"/>
      <c r="FUR1670" s="95"/>
      <c r="FUS1670" s="95"/>
      <c r="FUT1670" s="95"/>
      <c r="FUU1670" s="95"/>
      <c r="FUV1670" s="95"/>
      <c r="FUW1670" s="95"/>
      <c r="FUX1670" s="95"/>
      <c r="FUY1670" s="95"/>
      <c r="FUZ1670" s="95"/>
      <c r="FVA1670" s="95"/>
      <c r="FVB1670" s="95"/>
      <c r="FVC1670" s="95"/>
      <c r="FVD1670" s="95"/>
      <c r="FVE1670" s="95"/>
      <c r="FVF1670" s="95"/>
      <c r="FVG1670" s="95"/>
      <c r="FVH1670" s="95"/>
      <c r="FVI1670" s="95"/>
      <c r="FVJ1670" s="95"/>
      <c r="FVK1670" s="95"/>
      <c r="FVL1670" s="95"/>
      <c r="FVM1670" s="95"/>
      <c r="FVN1670" s="95"/>
      <c r="FVO1670" s="95"/>
      <c r="FVP1670" s="95"/>
      <c r="FVQ1670" s="95"/>
      <c r="FVR1670" s="95"/>
      <c r="FVS1670" s="95"/>
      <c r="FVT1670" s="95"/>
      <c r="FVU1670" s="95"/>
      <c r="FVV1670" s="95"/>
      <c r="FVW1670" s="95"/>
      <c r="FVX1670" s="95"/>
      <c r="FVY1670" s="95"/>
      <c r="FVZ1670" s="95"/>
      <c r="FWA1670" s="95"/>
      <c r="FWB1670" s="95"/>
      <c r="FWC1670" s="95"/>
      <c r="FWD1670" s="95"/>
      <c r="FWE1670" s="95"/>
      <c r="FWF1670" s="95"/>
      <c r="FWG1670" s="95"/>
      <c r="FWH1670" s="95"/>
      <c r="FWI1670" s="95"/>
      <c r="FWJ1670" s="95"/>
      <c r="FWK1670" s="95"/>
      <c r="FWL1670" s="95"/>
      <c r="FWM1670" s="95"/>
      <c r="FWN1670" s="95"/>
      <c r="FWO1670" s="95"/>
      <c r="FWP1670" s="95"/>
      <c r="FWQ1670" s="95"/>
      <c r="FWR1670" s="95"/>
      <c r="FWS1670" s="95"/>
      <c r="FWT1670" s="95"/>
      <c r="FWU1670" s="95"/>
      <c r="FWV1670" s="95"/>
      <c r="FWW1670" s="95"/>
      <c r="FWX1670" s="95"/>
      <c r="FWY1670" s="95"/>
      <c r="FWZ1670" s="95"/>
      <c r="FXA1670" s="95"/>
      <c r="FXB1670" s="95"/>
      <c r="FXC1670" s="95"/>
      <c r="FXD1670" s="95"/>
      <c r="FXE1670" s="95"/>
      <c r="FXF1670" s="95"/>
      <c r="FXG1670" s="95"/>
      <c r="FXH1670" s="95"/>
      <c r="FXI1670" s="95"/>
      <c r="FXJ1670" s="95"/>
      <c r="FXK1670" s="95"/>
      <c r="FXL1670" s="95"/>
      <c r="FXM1670" s="95"/>
      <c r="FXN1670" s="95"/>
      <c r="FXO1670" s="95"/>
      <c r="FXP1670" s="95"/>
      <c r="FXQ1670" s="95"/>
      <c r="FXR1670" s="95"/>
      <c r="FXS1670" s="95"/>
      <c r="FXT1670" s="95"/>
      <c r="FXU1670" s="95"/>
      <c r="FXV1670" s="95"/>
      <c r="FXW1670" s="95"/>
      <c r="FXX1670" s="95"/>
      <c r="FXY1670" s="95"/>
      <c r="FXZ1670" s="95"/>
      <c r="FYA1670" s="95"/>
      <c r="FYB1670" s="95"/>
      <c r="FYC1670" s="95"/>
      <c r="FYD1670" s="95"/>
      <c r="FYE1670" s="95"/>
      <c r="FYF1670" s="95"/>
      <c r="FYG1670" s="95"/>
      <c r="FYH1670" s="95"/>
      <c r="FYI1670" s="95"/>
      <c r="FYJ1670" s="95"/>
      <c r="FYK1670" s="95"/>
      <c r="FYL1670" s="95"/>
      <c r="FYM1670" s="95"/>
      <c r="FYN1670" s="95"/>
      <c r="FYO1670" s="95"/>
      <c r="FYP1670" s="95"/>
      <c r="FYQ1670" s="95"/>
      <c r="FYR1670" s="95"/>
      <c r="FYS1670" s="95"/>
      <c r="FYT1670" s="95"/>
      <c r="FYU1670" s="95"/>
      <c r="FYV1670" s="95"/>
      <c r="FYW1670" s="95"/>
      <c r="FYX1670" s="95"/>
      <c r="FYY1670" s="95"/>
      <c r="FYZ1670" s="95"/>
      <c r="FZA1670" s="95"/>
      <c r="FZB1670" s="95"/>
      <c r="FZC1670" s="95"/>
      <c r="FZD1670" s="95"/>
      <c r="FZE1670" s="95"/>
      <c r="FZF1670" s="95"/>
      <c r="FZG1670" s="95"/>
      <c r="FZH1670" s="95"/>
      <c r="FZI1670" s="95"/>
      <c r="FZJ1670" s="95"/>
      <c r="FZK1670" s="95"/>
      <c r="FZL1670" s="95"/>
      <c r="FZM1670" s="95"/>
      <c r="FZN1670" s="95"/>
      <c r="FZO1670" s="95"/>
      <c r="FZP1670" s="95"/>
      <c r="FZQ1670" s="95"/>
      <c r="FZR1670" s="95"/>
      <c r="FZS1670" s="95"/>
      <c r="FZT1670" s="95"/>
      <c r="FZU1670" s="95"/>
      <c r="FZV1670" s="95"/>
      <c r="FZW1670" s="95"/>
      <c r="FZX1670" s="95"/>
      <c r="FZY1670" s="95"/>
      <c r="FZZ1670" s="95"/>
      <c r="GAA1670" s="95"/>
      <c r="GAB1670" s="95"/>
      <c r="GAC1670" s="95"/>
      <c r="GAD1670" s="95"/>
      <c r="GAE1670" s="95"/>
      <c r="GAF1670" s="95"/>
      <c r="GAG1670" s="95"/>
      <c r="GAH1670" s="95"/>
      <c r="GAI1670" s="95"/>
      <c r="GAJ1670" s="95"/>
      <c r="GAK1670" s="95"/>
      <c r="GAL1670" s="95"/>
      <c r="GAM1670" s="95"/>
      <c r="GAN1670" s="95"/>
      <c r="GAO1670" s="95"/>
      <c r="GAP1670" s="95"/>
      <c r="GAQ1670" s="95"/>
      <c r="GAR1670" s="95"/>
      <c r="GAS1670" s="95"/>
      <c r="GAT1670" s="95"/>
      <c r="GAU1670" s="95"/>
      <c r="GAV1670" s="95"/>
      <c r="GAW1670" s="95"/>
      <c r="GAX1670" s="95"/>
      <c r="GAY1670" s="95"/>
      <c r="GAZ1670" s="95"/>
      <c r="GBA1670" s="95"/>
      <c r="GBB1670" s="95"/>
      <c r="GBC1670" s="95"/>
      <c r="GBD1670" s="95"/>
      <c r="GBE1670" s="95"/>
      <c r="GBF1670" s="95"/>
      <c r="GBG1670" s="95"/>
      <c r="GBH1670" s="95"/>
      <c r="GBI1670" s="95"/>
      <c r="GBJ1670" s="95"/>
      <c r="GBK1670" s="95"/>
      <c r="GBL1670" s="95"/>
      <c r="GBM1670" s="95"/>
      <c r="GBN1670" s="95"/>
      <c r="GBO1670" s="95"/>
      <c r="GBP1670" s="95"/>
      <c r="GBQ1670" s="95"/>
      <c r="GBR1670" s="95"/>
      <c r="GBS1670" s="95"/>
      <c r="GBT1670" s="95"/>
      <c r="GBU1670" s="95"/>
      <c r="GBV1670" s="95"/>
      <c r="GBW1670" s="95"/>
      <c r="GBX1670" s="95"/>
      <c r="GBY1670" s="95"/>
      <c r="GBZ1670" s="95"/>
      <c r="GCA1670" s="95"/>
      <c r="GCB1670" s="95"/>
      <c r="GCC1670" s="95"/>
      <c r="GCD1670" s="95"/>
      <c r="GCE1670" s="95"/>
      <c r="GCF1670" s="95"/>
      <c r="GCG1670" s="95"/>
      <c r="GCH1670" s="95"/>
      <c r="GCI1670" s="95"/>
      <c r="GCJ1670" s="95"/>
      <c r="GCK1670" s="95"/>
      <c r="GCL1670" s="95"/>
      <c r="GCM1670" s="95"/>
      <c r="GCN1670" s="95"/>
      <c r="GCO1670" s="95"/>
      <c r="GCP1670" s="95"/>
      <c r="GCQ1670" s="95"/>
      <c r="GCR1670" s="95"/>
      <c r="GCS1670" s="95"/>
      <c r="GCT1670" s="95"/>
      <c r="GCU1670" s="95"/>
      <c r="GCV1670" s="95"/>
      <c r="GCW1670" s="95"/>
      <c r="GCX1670" s="95"/>
      <c r="GCY1670" s="95"/>
      <c r="GCZ1670" s="95"/>
      <c r="GDA1670" s="95"/>
      <c r="GDB1670" s="95"/>
      <c r="GDC1670" s="95"/>
      <c r="GDD1670" s="95"/>
      <c r="GDE1670" s="95"/>
      <c r="GDF1670" s="95"/>
      <c r="GDG1670" s="95"/>
      <c r="GDH1670" s="95"/>
      <c r="GDI1670" s="95"/>
      <c r="GDJ1670" s="95"/>
      <c r="GDK1670" s="95"/>
      <c r="GDL1670" s="95"/>
      <c r="GDM1670" s="95"/>
      <c r="GDN1670" s="95"/>
      <c r="GDO1670" s="95"/>
      <c r="GDP1670" s="95"/>
      <c r="GDQ1670" s="95"/>
      <c r="GDR1670" s="95"/>
      <c r="GDS1670" s="95"/>
      <c r="GDT1670" s="95"/>
      <c r="GDU1670" s="95"/>
      <c r="GDV1670" s="95"/>
      <c r="GDW1670" s="95"/>
      <c r="GDX1670" s="95"/>
      <c r="GDY1670" s="95"/>
      <c r="GDZ1670" s="95"/>
      <c r="GEA1670" s="95"/>
      <c r="GEB1670" s="95"/>
      <c r="GEC1670" s="95"/>
      <c r="GED1670" s="95"/>
      <c r="GEE1670" s="95"/>
      <c r="GEF1670" s="95"/>
      <c r="GEG1670" s="95"/>
      <c r="GEH1670" s="95"/>
      <c r="GEI1670" s="95"/>
      <c r="GEJ1670" s="95"/>
      <c r="GEK1670" s="95"/>
      <c r="GEL1670" s="95"/>
      <c r="GEM1670" s="95"/>
      <c r="GEN1670" s="95"/>
      <c r="GEO1670" s="95"/>
      <c r="GEP1670" s="95"/>
      <c r="GEQ1670" s="95"/>
      <c r="GER1670" s="95"/>
      <c r="GES1670" s="95"/>
      <c r="GET1670" s="95"/>
      <c r="GEU1670" s="95"/>
      <c r="GEV1670" s="95"/>
      <c r="GEW1670" s="95"/>
      <c r="GEX1670" s="95"/>
      <c r="GEY1670" s="95"/>
      <c r="GEZ1670" s="95"/>
      <c r="GFA1670" s="95"/>
      <c r="GFB1670" s="95"/>
      <c r="GFC1670" s="95"/>
      <c r="GFD1670" s="95"/>
      <c r="GFE1670" s="95"/>
      <c r="GFF1670" s="95"/>
      <c r="GFG1670" s="95"/>
      <c r="GFH1670" s="95"/>
      <c r="GFI1670" s="95"/>
      <c r="GFJ1670" s="95"/>
      <c r="GFK1670" s="95"/>
      <c r="GFL1670" s="95"/>
      <c r="GFM1670" s="95"/>
      <c r="GFN1670" s="95"/>
      <c r="GFO1670" s="95"/>
      <c r="GFP1670" s="95"/>
      <c r="GFQ1670" s="95"/>
      <c r="GFR1670" s="95"/>
      <c r="GFS1670" s="95"/>
      <c r="GFT1670" s="95"/>
      <c r="GFU1670" s="95"/>
      <c r="GFV1670" s="95"/>
      <c r="GFW1670" s="95"/>
      <c r="GFX1670" s="95"/>
      <c r="GFY1670" s="95"/>
      <c r="GFZ1670" s="95"/>
      <c r="GGA1670" s="95"/>
      <c r="GGB1670" s="95"/>
      <c r="GGC1670" s="95"/>
      <c r="GGD1670" s="95"/>
      <c r="GGE1670" s="95"/>
      <c r="GGF1670" s="95"/>
      <c r="GGG1670" s="95"/>
      <c r="GGH1670" s="95"/>
      <c r="GGI1670" s="95"/>
      <c r="GGJ1670" s="95"/>
      <c r="GGK1670" s="95"/>
      <c r="GGL1670" s="95"/>
      <c r="GGM1670" s="95"/>
      <c r="GGN1670" s="95"/>
      <c r="GGO1670" s="95"/>
      <c r="GGP1670" s="95"/>
      <c r="GGQ1670" s="95"/>
      <c r="GGR1670" s="95"/>
      <c r="GGS1670" s="95"/>
      <c r="GGT1670" s="95"/>
      <c r="GGU1670" s="95"/>
      <c r="GGV1670" s="95"/>
      <c r="GGW1670" s="95"/>
      <c r="GGX1670" s="95"/>
      <c r="GGY1670" s="95"/>
      <c r="GGZ1670" s="95"/>
      <c r="GHA1670" s="95"/>
      <c r="GHB1670" s="95"/>
      <c r="GHC1670" s="95"/>
      <c r="GHD1670" s="95"/>
      <c r="GHE1670" s="95"/>
      <c r="GHF1670" s="95"/>
      <c r="GHG1670" s="95"/>
      <c r="GHH1670" s="95"/>
      <c r="GHI1670" s="95"/>
      <c r="GHJ1670" s="95"/>
      <c r="GHK1670" s="95"/>
      <c r="GHL1670" s="95"/>
      <c r="GHM1670" s="95"/>
      <c r="GHN1670" s="95"/>
      <c r="GHO1670" s="95"/>
      <c r="GHP1670" s="95"/>
      <c r="GHQ1670" s="95"/>
      <c r="GHR1670" s="95"/>
      <c r="GHS1670" s="95"/>
      <c r="GHT1670" s="95"/>
      <c r="GHU1670" s="95"/>
      <c r="GHV1670" s="95"/>
      <c r="GHW1670" s="95"/>
      <c r="GHX1670" s="95"/>
      <c r="GHY1670" s="95"/>
      <c r="GHZ1670" s="95"/>
      <c r="GIA1670" s="95"/>
      <c r="GIB1670" s="95"/>
      <c r="GIC1670" s="95"/>
      <c r="GID1670" s="95"/>
      <c r="GIE1670" s="95"/>
      <c r="GIF1670" s="95"/>
      <c r="GIG1670" s="95"/>
      <c r="GIH1670" s="95"/>
      <c r="GII1670" s="95"/>
      <c r="GIJ1670" s="95"/>
      <c r="GIK1670" s="95"/>
      <c r="GIL1670" s="95"/>
      <c r="GIM1670" s="95"/>
      <c r="GIN1670" s="95"/>
      <c r="GIO1670" s="95"/>
      <c r="GIP1670" s="95"/>
      <c r="GIQ1670" s="95"/>
      <c r="GIR1670" s="95"/>
      <c r="GIS1670" s="95"/>
      <c r="GIT1670" s="95"/>
      <c r="GIU1670" s="95"/>
      <c r="GIV1670" s="95"/>
      <c r="GIW1670" s="95"/>
      <c r="GIX1670" s="95"/>
      <c r="GIY1670" s="95"/>
      <c r="GIZ1670" s="95"/>
      <c r="GJA1670" s="95"/>
      <c r="GJB1670" s="95"/>
      <c r="GJC1670" s="95"/>
      <c r="GJD1670" s="95"/>
      <c r="GJE1670" s="95"/>
      <c r="GJF1670" s="95"/>
      <c r="GJG1670" s="95"/>
      <c r="GJH1670" s="95"/>
      <c r="GJI1670" s="95"/>
      <c r="GJJ1670" s="95"/>
      <c r="GJK1670" s="95"/>
      <c r="GJL1670" s="95"/>
      <c r="GJM1670" s="95"/>
      <c r="GJN1670" s="95"/>
      <c r="GJO1670" s="95"/>
      <c r="GJP1670" s="95"/>
      <c r="GJQ1670" s="95"/>
      <c r="GJR1670" s="95"/>
      <c r="GJS1670" s="95"/>
      <c r="GJT1670" s="95"/>
      <c r="GJU1670" s="95"/>
      <c r="GJV1670" s="95"/>
      <c r="GJW1670" s="95"/>
      <c r="GJX1670" s="95"/>
      <c r="GJY1670" s="95"/>
      <c r="GJZ1670" s="95"/>
      <c r="GKA1670" s="95"/>
      <c r="GKB1670" s="95"/>
      <c r="GKC1670" s="95"/>
      <c r="GKD1670" s="95"/>
      <c r="GKE1670" s="95"/>
      <c r="GKF1670" s="95"/>
      <c r="GKG1670" s="95"/>
      <c r="GKH1670" s="95"/>
      <c r="GKI1670" s="95"/>
      <c r="GKJ1670" s="95"/>
      <c r="GKK1670" s="95"/>
      <c r="GKL1670" s="95"/>
      <c r="GKM1670" s="95"/>
      <c r="GKN1670" s="95"/>
      <c r="GKO1670" s="95"/>
      <c r="GKP1670" s="95"/>
      <c r="GKQ1670" s="95"/>
      <c r="GKR1670" s="95"/>
      <c r="GKS1670" s="95"/>
      <c r="GKT1670" s="95"/>
      <c r="GKU1670" s="95"/>
      <c r="GKV1670" s="95"/>
      <c r="GKW1670" s="95"/>
      <c r="GKX1670" s="95"/>
      <c r="GKY1670" s="95"/>
      <c r="GKZ1670" s="95"/>
      <c r="GLA1670" s="95"/>
      <c r="GLB1670" s="95"/>
      <c r="GLC1670" s="95"/>
      <c r="GLD1670" s="95"/>
      <c r="GLE1670" s="95"/>
      <c r="GLF1670" s="95"/>
      <c r="GLG1670" s="95"/>
      <c r="GLH1670" s="95"/>
      <c r="GLI1670" s="95"/>
      <c r="GLJ1670" s="95"/>
      <c r="GLK1670" s="95"/>
      <c r="GLL1670" s="95"/>
      <c r="GLM1670" s="95"/>
      <c r="GLN1670" s="95"/>
      <c r="GLO1670" s="95"/>
      <c r="GLP1670" s="95"/>
      <c r="GLQ1670" s="95"/>
      <c r="GLR1670" s="95"/>
      <c r="GLS1670" s="95"/>
      <c r="GLT1670" s="95"/>
      <c r="GLU1670" s="95"/>
      <c r="GLV1670" s="95"/>
      <c r="GLW1670" s="95"/>
      <c r="GLX1670" s="95"/>
      <c r="GLY1670" s="95"/>
      <c r="GLZ1670" s="95"/>
      <c r="GMA1670" s="95"/>
      <c r="GMB1670" s="95"/>
      <c r="GMC1670" s="95"/>
      <c r="GMD1670" s="95"/>
      <c r="GME1670" s="95"/>
      <c r="GMF1670" s="95"/>
      <c r="GMG1670" s="95"/>
      <c r="GMH1670" s="95"/>
      <c r="GMI1670" s="95"/>
      <c r="GMJ1670" s="95"/>
      <c r="GMK1670" s="95"/>
      <c r="GML1670" s="95"/>
      <c r="GMM1670" s="95"/>
      <c r="GMN1670" s="95"/>
      <c r="GMO1670" s="95"/>
      <c r="GMP1670" s="95"/>
      <c r="GMQ1670" s="95"/>
      <c r="GMR1670" s="95"/>
      <c r="GMS1670" s="95"/>
      <c r="GMT1670" s="95"/>
      <c r="GMU1670" s="95"/>
      <c r="GMV1670" s="95"/>
      <c r="GMW1670" s="95"/>
      <c r="GMX1670" s="95"/>
      <c r="GMY1670" s="95"/>
      <c r="GMZ1670" s="95"/>
      <c r="GNA1670" s="95"/>
      <c r="GNB1670" s="95"/>
      <c r="GNC1670" s="95"/>
      <c r="GND1670" s="95"/>
      <c r="GNE1670" s="95"/>
      <c r="GNF1670" s="95"/>
      <c r="GNG1670" s="95"/>
      <c r="GNH1670" s="95"/>
      <c r="GNI1670" s="95"/>
      <c r="GNJ1670" s="95"/>
      <c r="GNK1670" s="95"/>
      <c r="GNL1670" s="95"/>
      <c r="GNM1670" s="95"/>
      <c r="GNN1670" s="95"/>
      <c r="GNO1670" s="95"/>
      <c r="GNP1670" s="95"/>
      <c r="GNQ1670" s="95"/>
      <c r="GNR1670" s="95"/>
      <c r="GNS1670" s="95"/>
      <c r="GNT1670" s="95"/>
      <c r="GNU1670" s="95"/>
      <c r="GNV1670" s="95"/>
      <c r="GNW1670" s="95"/>
      <c r="GNX1670" s="95"/>
      <c r="GNY1670" s="95"/>
      <c r="GNZ1670" s="95"/>
      <c r="GOA1670" s="95"/>
      <c r="GOB1670" s="95"/>
      <c r="GOC1670" s="95"/>
      <c r="GOD1670" s="95"/>
      <c r="GOE1670" s="95"/>
      <c r="GOF1670" s="95"/>
      <c r="GOG1670" s="95"/>
      <c r="GOH1670" s="95"/>
      <c r="GOI1670" s="95"/>
      <c r="GOJ1670" s="95"/>
      <c r="GOK1670" s="95"/>
      <c r="GOL1670" s="95"/>
      <c r="GOM1670" s="95"/>
      <c r="GON1670" s="95"/>
      <c r="GOO1670" s="95"/>
      <c r="GOP1670" s="95"/>
      <c r="GOQ1670" s="95"/>
      <c r="GOR1670" s="95"/>
      <c r="GOS1670" s="95"/>
      <c r="GOT1670" s="95"/>
      <c r="GOU1670" s="95"/>
      <c r="GOV1670" s="95"/>
      <c r="GOW1670" s="95"/>
      <c r="GOX1670" s="95"/>
      <c r="GOY1670" s="95"/>
      <c r="GOZ1670" s="95"/>
      <c r="GPA1670" s="95"/>
      <c r="GPB1670" s="95"/>
      <c r="GPC1670" s="95"/>
      <c r="GPD1670" s="95"/>
      <c r="GPE1670" s="95"/>
      <c r="GPF1670" s="95"/>
      <c r="GPG1670" s="95"/>
      <c r="GPH1670" s="95"/>
      <c r="GPI1670" s="95"/>
      <c r="GPJ1670" s="95"/>
      <c r="GPK1670" s="95"/>
      <c r="GPL1670" s="95"/>
      <c r="GPM1670" s="95"/>
      <c r="GPN1670" s="95"/>
      <c r="GPO1670" s="95"/>
      <c r="GPP1670" s="95"/>
      <c r="GPQ1670" s="95"/>
      <c r="GPR1670" s="95"/>
      <c r="GPS1670" s="95"/>
      <c r="GPT1670" s="95"/>
      <c r="GPU1670" s="95"/>
      <c r="GPV1670" s="95"/>
      <c r="GPW1670" s="95"/>
      <c r="GPX1670" s="95"/>
      <c r="GPY1670" s="95"/>
      <c r="GPZ1670" s="95"/>
      <c r="GQA1670" s="95"/>
      <c r="GQB1670" s="95"/>
      <c r="GQC1670" s="95"/>
      <c r="GQD1670" s="95"/>
      <c r="GQE1670" s="95"/>
      <c r="GQF1670" s="95"/>
      <c r="GQG1670" s="95"/>
      <c r="GQH1670" s="95"/>
      <c r="GQI1670" s="95"/>
      <c r="GQJ1670" s="95"/>
      <c r="GQK1670" s="95"/>
      <c r="GQL1670" s="95"/>
      <c r="GQM1670" s="95"/>
      <c r="GQN1670" s="95"/>
      <c r="GQO1670" s="95"/>
      <c r="GQP1670" s="95"/>
      <c r="GQQ1670" s="95"/>
      <c r="GQR1670" s="95"/>
      <c r="GQS1670" s="95"/>
      <c r="GQT1670" s="95"/>
      <c r="GQU1670" s="95"/>
      <c r="GQV1670" s="95"/>
      <c r="GQW1670" s="95"/>
      <c r="GQX1670" s="95"/>
      <c r="GQY1670" s="95"/>
      <c r="GQZ1670" s="95"/>
      <c r="GRA1670" s="95"/>
      <c r="GRB1670" s="95"/>
      <c r="GRC1670" s="95"/>
      <c r="GRD1670" s="95"/>
      <c r="GRE1670" s="95"/>
      <c r="GRF1670" s="95"/>
      <c r="GRG1670" s="95"/>
      <c r="GRH1670" s="95"/>
      <c r="GRI1670" s="95"/>
      <c r="GRJ1670" s="95"/>
      <c r="GRK1670" s="95"/>
      <c r="GRL1670" s="95"/>
      <c r="GRM1670" s="95"/>
      <c r="GRN1670" s="95"/>
      <c r="GRO1670" s="95"/>
      <c r="GRP1670" s="95"/>
      <c r="GRQ1670" s="95"/>
      <c r="GRR1670" s="95"/>
      <c r="GRS1670" s="95"/>
      <c r="GRT1670" s="95"/>
      <c r="GRU1670" s="95"/>
      <c r="GRV1670" s="95"/>
      <c r="GRW1670" s="95"/>
      <c r="GRX1670" s="95"/>
      <c r="GRY1670" s="95"/>
      <c r="GRZ1670" s="95"/>
      <c r="GSA1670" s="95"/>
      <c r="GSB1670" s="95"/>
      <c r="GSC1670" s="95"/>
      <c r="GSD1670" s="95"/>
      <c r="GSE1670" s="95"/>
      <c r="GSF1670" s="95"/>
      <c r="GSG1670" s="95"/>
      <c r="GSH1670" s="95"/>
      <c r="GSI1670" s="95"/>
      <c r="GSJ1670" s="95"/>
      <c r="GSK1670" s="95"/>
      <c r="GSL1670" s="95"/>
      <c r="GSM1670" s="95"/>
      <c r="GSN1670" s="95"/>
      <c r="GSO1670" s="95"/>
      <c r="GSP1670" s="95"/>
      <c r="GSQ1670" s="95"/>
      <c r="GSR1670" s="95"/>
      <c r="GSS1670" s="95"/>
      <c r="GST1670" s="95"/>
      <c r="GSU1670" s="95"/>
      <c r="GSV1670" s="95"/>
      <c r="GSW1670" s="95"/>
      <c r="GSX1670" s="95"/>
      <c r="GSY1670" s="95"/>
      <c r="GSZ1670" s="95"/>
      <c r="GTA1670" s="95"/>
      <c r="GTB1670" s="95"/>
      <c r="GTC1670" s="95"/>
      <c r="GTD1670" s="95"/>
      <c r="GTE1670" s="95"/>
      <c r="GTF1670" s="95"/>
      <c r="GTG1670" s="95"/>
      <c r="GTH1670" s="95"/>
      <c r="GTI1670" s="95"/>
      <c r="GTJ1670" s="95"/>
      <c r="GTK1670" s="95"/>
      <c r="GTL1670" s="95"/>
      <c r="GTM1670" s="95"/>
      <c r="GTN1670" s="95"/>
      <c r="GTO1670" s="95"/>
      <c r="GTP1670" s="95"/>
      <c r="GTQ1670" s="95"/>
      <c r="GTR1670" s="95"/>
      <c r="GTS1670" s="95"/>
      <c r="GTT1670" s="95"/>
      <c r="GTU1670" s="95"/>
      <c r="GTV1670" s="95"/>
      <c r="GTW1670" s="95"/>
      <c r="GTX1670" s="95"/>
      <c r="GTY1670" s="95"/>
      <c r="GTZ1670" s="95"/>
      <c r="GUA1670" s="95"/>
      <c r="GUB1670" s="95"/>
      <c r="GUC1670" s="95"/>
      <c r="GUD1670" s="95"/>
      <c r="GUE1670" s="95"/>
      <c r="GUF1670" s="95"/>
      <c r="GUG1670" s="95"/>
      <c r="GUH1670" s="95"/>
      <c r="GUI1670" s="95"/>
      <c r="GUJ1670" s="95"/>
      <c r="GUK1670" s="95"/>
      <c r="GUL1670" s="95"/>
      <c r="GUM1670" s="95"/>
      <c r="GUN1670" s="95"/>
      <c r="GUO1670" s="95"/>
      <c r="GUP1670" s="95"/>
      <c r="GUQ1670" s="95"/>
      <c r="GUR1670" s="95"/>
      <c r="GUS1670" s="95"/>
      <c r="GUT1670" s="95"/>
      <c r="GUU1670" s="95"/>
      <c r="GUV1670" s="95"/>
      <c r="GUW1670" s="95"/>
      <c r="GUX1670" s="95"/>
      <c r="GUY1670" s="95"/>
      <c r="GUZ1670" s="95"/>
      <c r="GVA1670" s="95"/>
      <c r="GVB1670" s="95"/>
      <c r="GVC1670" s="95"/>
      <c r="GVD1670" s="95"/>
      <c r="GVE1670" s="95"/>
      <c r="GVF1670" s="95"/>
      <c r="GVG1670" s="95"/>
      <c r="GVH1670" s="95"/>
      <c r="GVI1670" s="95"/>
      <c r="GVJ1670" s="95"/>
      <c r="GVK1670" s="95"/>
      <c r="GVL1670" s="95"/>
      <c r="GVM1670" s="95"/>
      <c r="GVN1670" s="95"/>
      <c r="GVO1670" s="95"/>
      <c r="GVP1670" s="95"/>
      <c r="GVQ1670" s="95"/>
      <c r="GVR1670" s="95"/>
      <c r="GVS1670" s="95"/>
      <c r="GVT1670" s="95"/>
      <c r="GVU1670" s="95"/>
      <c r="GVV1670" s="95"/>
      <c r="GVW1670" s="95"/>
      <c r="GVX1670" s="95"/>
      <c r="GVY1670" s="95"/>
      <c r="GVZ1670" s="95"/>
      <c r="GWA1670" s="95"/>
      <c r="GWB1670" s="95"/>
      <c r="GWC1670" s="95"/>
      <c r="GWD1670" s="95"/>
      <c r="GWE1670" s="95"/>
      <c r="GWF1670" s="95"/>
      <c r="GWG1670" s="95"/>
      <c r="GWH1670" s="95"/>
      <c r="GWI1670" s="95"/>
      <c r="GWJ1670" s="95"/>
      <c r="GWK1670" s="95"/>
      <c r="GWL1670" s="95"/>
      <c r="GWM1670" s="95"/>
      <c r="GWN1670" s="95"/>
      <c r="GWO1670" s="95"/>
      <c r="GWP1670" s="95"/>
      <c r="GWQ1670" s="95"/>
      <c r="GWR1670" s="95"/>
      <c r="GWS1670" s="95"/>
      <c r="GWT1670" s="95"/>
      <c r="GWU1670" s="95"/>
      <c r="GWV1670" s="95"/>
      <c r="GWW1670" s="95"/>
      <c r="GWX1670" s="95"/>
      <c r="GWY1670" s="95"/>
      <c r="GWZ1670" s="95"/>
      <c r="GXA1670" s="95"/>
      <c r="GXB1670" s="95"/>
      <c r="GXC1670" s="95"/>
      <c r="GXD1670" s="95"/>
      <c r="GXE1670" s="95"/>
      <c r="GXF1670" s="95"/>
      <c r="GXG1670" s="95"/>
      <c r="GXH1670" s="95"/>
      <c r="GXI1670" s="95"/>
      <c r="GXJ1670" s="95"/>
      <c r="GXK1670" s="95"/>
      <c r="GXL1670" s="95"/>
      <c r="GXM1670" s="95"/>
      <c r="GXN1670" s="95"/>
      <c r="GXO1670" s="95"/>
      <c r="GXP1670" s="95"/>
      <c r="GXQ1670" s="95"/>
      <c r="GXR1670" s="95"/>
      <c r="GXS1670" s="95"/>
      <c r="GXT1670" s="95"/>
      <c r="GXU1670" s="95"/>
      <c r="GXV1670" s="95"/>
      <c r="GXW1670" s="95"/>
      <c r="GXX1670" s="95"/>
      <c r="GXY1670" s="95"/>
      <c r="GXZ1670" s="95"/>
      <c r="GYA1670" s="95"/>
      <c r="GYB1670" s="95"/>
      <c r="GYC1670" s="95"/>
      <c r="GYD1670" s="95"/>
      <c r="GYE1670" s="95"/>
      <c r="GYF1670" s="95"/>
      <c r="GYG1670" s="95"/>
      <c r="GYH1670" s="95"/>
      <c r="GYI1670" s="95"/>
      <c r="GYJ1670" s="95"/>
      <c r="GYK1670" s="95"/>
      <c r="GYL1670" s="95"/>
      <c r="GYM1670" s="95"/>
      <c r="GYN1670" s="95"/>
      <c r="GYO1670" s="95"/>
      <c r="GYP1670" s="95"/>
      <c r="GYQ1670" s="95"/>
      <c r="GYR1670" s="95"/>
      <c r="GYS1670" s="95"/>
      <c r="GYT1670" s="95"/>
      <c r="GYU1670" s="95"/>
      <c r="GYV1670" s="95"/>
      <c r="GYW1670" s="95"/>
      <c r="GYX1670" s="95"/>
      <c r="GYY1670" s="95"/>
      <c r="GYZ1670" s="95"/>
      <c r="GZA1670" s="95"/>
      <c r="GZB1670" s="95"/>
      <c r="GZC1670" s="95"/>
      <c r="GZD1670" s="95"/>
      <c r="GZE1670" s="95"/>
      <c r="GZF1670" s="95"/>
      <c r="GZG1670" s="95"/>
      <c r="GZH1670" s="95"/>
      <c r="GZI1670" s="95"/>
      <c r="GZJ1670" s="95"/>
      <c r="GZK1670" s="95"/>
      <c r="GZL1670" s="95"/>
      <c r="GZM1670" s="95"/>
      <c r="GZN1670" s="95"/>
      <c r="GZO1670" s="95"/>
      <c r="GZP1670" s="95"/>
      <c r="GZQ1670" s="95"/>
      <c r="GZR1670" s="95"/>
      <c r="GZS1670" s="95"/>
      <c r="GZT1670" s="95"/>
      <c r="GZU1670" s="95"/>
      <c r="GZV1670" s="95"/>
      <c r="GZW1670" s="95"/>
      <c r="GZX1670" s="95"/>
      <c r="GZY1670" s="95"/>
      <c r="GZZ1670" s="95"/>
      <c r="HAA1670" s="95"/>
      <c r="HAB1670" s="95"/>
      <c r="HAC1670" s="95"/>
      <c r="HAD1670" s="95"/>
      <c r="HAE1670" s="95"/>
      <c r="HAF1670" s="95"/>
      <c r="HAG1670" s="95"/>
      <c r="HAH1670" s="95"/>
      <c r="HAI1670" s="95"/>
      <c r="HAJ1670" s="95"/>
      <c r="HAK1670" s="95"/>
      <c r="HAL1670" s="95"/>
      <c r="HAM1670" s="95"/>
      <c r="HAN1670" s="95"/>
      <c r="HAO1670" s="95"/>
      <c r="HAP1670" s="95"/>
      <c r="HAQ1670" s="95"/>
      <c r="HAR1670" s="95"/>
      <c r="HAS1670" s="95"/>
      <c r="HAT1670" s="95"/>
      <c r="HAU1670" s="95"/>
      <c r="HAV1670" s="95"/>
      <c r="HAW1670" s="95"/>
      <c r="HAX1670" s="95"/>
      <c r="HAY1670" s="95"/>
      <c r="HAZ1670" s="95"/>
      <c r="HBA1670" s="95"/>
      <c r="HBB1670" s="95"/>
      <c r="HBC1670" s="95"/>
      <c r="HBD1670" s="95"/>
      <c r="HBE1670" s="95"/>
      <c r="HBF1670" s="95"/>
      <c r="HBG1670" s="95"/>
      <c r="HBH1670" s="95"/>
      <c r="HBI1670" s="95"/>
      <c r="HBJ1670" s="95"/>
      <c r="HBK1670" s="95"/>
      <c r="HBL1670" s="95"/>
      <c r="HBM1670" s="95"/>
      <c r="HBN1670" s="95"/>
      <c r="HBO1670" s="95"/>
      <c r="HBP1670" s="95"/>
      <c r="HBQ1670" s="95"/>
      <c r="HBR1670" s="95"/>
      <c r="HBS1670" s="95"/>
      <c r="HBT1670" s="95"/>
      <c r="HBU1670" s="95"/>
      <c r="HBV1670" s="95"/>
      <c r="HBW1670" s="95"/>
      <c r="HBX1670" s="95"/>
      <c r="HBY1670" s="95"/>
      <c r="HBZ1670" s="95"/>
      <c r="HCA1670" s="95"/>
      <c r="HCB1670" s="95"/>
      <c r="HCC1670" s="95"/>
      <c r="HCD1670" s="95"/>
      <c r="HCE1670" s="95"/>
      <c r="HCF1670" s="95"/>
      <c r="HCG1670" s="95"/>
      <c r="HCH1670" s="95"/>
      <c r="HCI1670" s="95"/>
      <c r="HCJ1670" s="95"/>
      <c r="HCK1670" s="95"/>
      <c r="HCL1670" s="95"/>
      <c r="HCM1670" s="95"/>
      <c r="HCN1670" s="95"/>
      <c r="HCO1670" s="95"/>
      <c r="HCP1670" s="95"/>
      <c r="HCQ1670" s="95"/>
      <c r="HCR1670" s="95"/>
      <c r="HCS1670" s="95"/>
      <c r="HCT1670" s="95"/>
      <c r="HCU1670" s="95"/>
      <c r="HCV1670" s="95"/>
      <c r="HCW1670" s="95"/>
      <c r="HCX1670" s="95"/>
      <c r="HCY1670" s="95"/>
      <c r="HCZ1670" s="95"/>
      <c r="HDA1670" s="95"/>
      <c r="HDB1670" s="95"/>
      <c r="HDC1670" s="95"/>
      <c r="HDD1670" s="95"/>
      <c r="HDE1670" s="95"/>
      <c r="HDF1670" s="95"/>
      <c r="HDG1670" s="95"/>
      <c r="HDH1670" s="95"/>
      <c r="HDI1670" s="95"/>
      <c r="HDJ1670" s="95"/>
      <c r="HDK1670" s="95"/>
      <c r="HDL1670" s="95"/>
      <c r="HDM1670" s="95"/>
      <c r="HDN1670" s="95"/>
      <c r="HDO1670" s="95"/>
      <c r="HDP1670" s="95"/>
      <c r="HDQ1670" s="95"/>
      <c r="HDR1670" s="95"/>
      <c r="HDS1670" s="95"/>
      <c r="HDT1670" s="95"/>
      <c r="HDU1670" s="95"/>
      <c r="HDV1670" s="95"/>
      <c r="HDW1670" s="95"/>
      <c r="HDX1670" s="95"/>
      <c r="HDY1670" s="95"/>
      <c r="HDZ1670" s="95"/>
      <c r="HEA1670" s="95"/>
      <c r="HEB1670" s="95"/>
      <c r="HEC1670" s="95"/>
      <c r="HED1670" s="95"/>
      <c r="HEE1670" s="95"/>
      <c r="HEF1670" s="95"/>
      <c r="HEG1670" s="95"/>
      <c r="HEH1670" s="95"/>
      <c r="HEI1670" s="95"/>
      <c r="HEJ1670" s="95"/>
      <c r="HEK1670" s="95"/>
      <c r="HEL1670" s="95"/>
      <c r="HEM1670" s="95"/>
      <c r="HEN1670" s="95"/>
      <c r="HEO1670" s="95"/>
      <c r="HEP1670" s="95"/>
      <c r="HEQ1670" s="95"/>
      <c r="HER1670" s="95"/>
      <c r="HES1670" s="95"/>
      <c r="HET1670" s="95"/>
      <c r="HEU1670" s="95"/>
      <c r="HEV1670" s="95"/>
      <c r="HEW1670" s="95"/>
      <c r="HEX1670" s="95"/>
      <c r="HEY1670" s="95"/>
      <c r="HEZ1670" s="95"/>
      <c r="HFA1670" s="95"/>
      <c r="HFB1670" s="95"/>
      <c r="HFC1670" s="95"/>
      <c r="HFD1670" s="95"/>
      <c r="HFE1670" s="95"/>
      <c r="HFF1670" s="95"/>
      <c r="HFG1670" s="95"/>
      <c r="HFH1670" s="95"/>
      <c r="HFI1670" s="95"/>
      <c r="HFJ1670" s="95"/>
      <c r="HFK1670" s="95"/>
      <c r="HFL1670" s="95"/>
      <c r="HFM1670" s="95"/>
      <c r="HFN1670" s="95"/>
      <c r="HFO1670" s="95"/>
      <c r="HFP1670" s="95"/>
      <c r="HFQ1670" s="95"/>
      <c r="HFR1670" s="95"/>
      <c r="HFS1670" s="95"/>
      <c r="HFT1670" s="95"/>
      <c r="HFU1670" s="95"/>
      <c r="HFV1670" s="95"/>
      <c r="HFW1670" s="95"/>
      <c r="HFX1670" s="95"/>
      <c r="HFY1670" s="95"/>
      <c r="HFZ1670" s="95"/>
      <c r="HGA1670" s="95"/>
      <c r="HGB1670" s="95"/>
      <c r="HGC1670" s="95"/>
      <c r="HGD1670" s="95"/>
      <c r="HGE1670" s="95"/>
      <c r="HGF1670" s="95"/>
      <c r="HGG1670" s="95"/>
      <c r="HGH1670" s="95"/>
      <c r="HGI1670" s="95"/>
      <c r="HGJ1670" s="95"/>
      <c r="HGK1670" s="95"/>
      <c r="HGL1670" s="95"/>
      <c r="HGM1670" s="95"/>
      <c r="HGN1670" s="95"/>
      <c r="HGO1670" s="95"/>
      <c r="HGP1670" s="95"/>
      <c r="HGQ1670" s="95"/>
      <c r="HGR1670" s="95"/>
      <c r="HGS1670" s="95"/>
      <c r="HGT1670" s="95"/>
      <c r="HGU1670" s="95"/>
      <c r="HGV1670" s="95"/>
      <c r="HGW1670" s="95"/>
      <c r="HGX1670" s="95"/>
      <c r="HGY1670" s="95"/>
      <c r="HGZ1670" s="95"/>
      <c r="HHA1670" s="95"/>
      <c r="HHB1670" s="95"/>
      <c r="HHC1670" s="95"/>
      <c r="HHD1670" s="95"/>
      <c r="HHE1670" s="95"/>
      <c r="HHF1670" s="95"/>
      <c r="HHG1670" s="95"/>
      <c r="HHH1670" s="95"/>
      <c r="HHI1670" s="95"/>
      <c r="HHJ1670" s="95"/>
      <c r="HHK1670" s="95"/>
      <c r="HHL1670" s="95"/>
      <c r="HHM1670" s="95"/>
      <c r="HHN1670" s="95"/>
      <c r="HHO1670" s="95"/>
      <c r="HHP1670" s="95"/>
      <c r="HHQ1670" s="95"/>
      <c r="HHR1670" s="95"/>
      <c r="HHS1670" s="95"/>
      <c r="HHT1670" s="95"/>
      <c r="HHU1670" s="95"/>
      <c r="HHV1670" s="95"/>
      <c r="HHW1670" s="95"/>
      <c r="HHX1670" s="95"/>
      <c r="HHY1670" s="95"/>
      <c r="HHZ1670" s="95"/>
      <c r="HIA1670" s="95"/>
      <c r="HIB1670" s="95"/>
      <c r="HIC1670" s="95"/>
      <c r="HID1670" s="95"/>
      <c r="HIE1670" s="95"/>
      <c r="HIF1670" s="95"/>
      <c r="HIG1670" s="95"/>
      <c r="HIH1670" s="95"/>
      <c r="HII1670" s="95"/>
      <c r="HIJ1670" s="95"/>
      <c r="HIK1670" s="95"/>
      <c r="HIL1670" s="95"/>
      <c r="HIM1670" s="95"/>
      <c r="HIN1670" s="95"/>
      <c r="HIO1670" s="95"/>
      <c r="HIP1670" s="95"/>
      <c r="HIQ1670" s="95"/>
      <c r="HIR1670" s="95"/>
      <c r="HIS1670" s="95"/>
      <c r="HIT1670" s="95"/>
      <c r="HIU1670" s="95"/>
      <c r="HIV1670" s="95"/>
      <c r="HIW1670" s="95"/>
      <c r="HIX1670" s="95"/>
      <c r="HIY1670" s="95"/>
      <c r="HIZ1670" s="95"/>
      <c r="HJA1670" s="95"/>
      <c r="HJB1670" s="95"/>
      <c r="HJC1670" s="95"/>
      <c r="HJD1670" s="95"/>
      <c r="HJE1670" s="95"/>
      <c r="HJF1670" s="95"/>
      <c r="HJG1670" s="95"/>
      <c r="HJH1670" s="95"/>
      <c r="HJI1670" s="95"/>
      <c r="HJJ1670" s="95"/>
      <c r="HJK1670" s="95"/>
      <c r="HJL1670" s="95"/>
      <c r="HJM1670" s="95"/>
      <c r="HJN1670" s="95"/>
      <c r="HJO1670" s="95"/>
      <c r="HJP1670" s="95"/>
      <c r="HJQ1670" s="95"/>
      <c r="HJR1670" s="95"/>
      <c r="HJS1670" s="95"/>
      <c r="HJT1670" s="95"/>
      <c r="HJU1670" s="95"/>
      <c r="HJV1670" s="95"/>
      <c r="HJW1670" s="95"/>
      <c r="HJX1670" s="95"/>
      <c r="HJY1670" s="95"/>
      <c r="HJZ1670" s="95"/>
      <c r="HKA1670" s="95"/>
      <c r="HKB1670" s="95"/>
      <c r="HKC1670" s="95"/>
      <c r="HKD1670" s="95"/>
      <c r="HKE1670" s="95"/>
      <c r="HKF1670" s="95"/>
      <c r="HKG1670" s="95"/>
      <c r="HKH1670" s="95"/>
      <c r="HKI1670" s="95"/>
      <c r="HKJ1670" s="95"/>
      <c r="HKK1670" s="95"/>
      <c r="HKL1670" s="95"/>
      <c r="HKM1670" s="95"/>
      <c r="HKN1670" s="95"/>
      <c r="HKO1670" s="95"/>
      <c r="HKP1670" s="95"/>
      <c r="HKQ1670" s="95"/>
      <c r="HKR1670" s="95"/>
      <c r="HKS1670" s="95"/>
      <c r="HKT1670" s="95"/>
      <c r="HKU1670" s="95"/>
      <c r="HKV1670" s="95"/>
      <c r="HKW1670" s="95"/>
      <c r="HKX1670" s="95"/>
      <c r="HKY1670" s="95"/>
      <c r="HKZ1670" s="95"/>
      <c r="HLA1670" s="95"/>
      <c r="HLB1670" s="95"/>
      <c r="HLC1670" s="95"/>
      <c r="HLD1670" s="95"/>
      <c r="HLE1670" s="95"/>
      <c r="HLF1670" s="95"/>
      <c r="HLG1670" s="95"/>
      <c r="HLH1670" s="95"/>
      <c r="HLI1670" s="95"/>
      <c r="HLJ1670" s="95"/>
      <c r="HLK1670" s="95"/>
      <c r="HLL1670" s="95"/>
      <c r="HLM1670" s="95"/>
      <c r="HLN1670" s="95"/>
      <c r="HLO1670" s="95"/>
      <c r="HLP1670" s="95"/>
      <c r="HLQ1670" s="95"/>
      <c r="HLR1670" s="95"/>
      <c r="HLS1670" s="95"/>
      <c r="HLT1670" s="95"/>
      <c r="HLU1670" s="95"/>
      <c r="HLV1670" s="95"/>
      <c r="HLW1670" s="95"/>
      <c r="HLX1670" s="95"/>
      <c r="HLY1670" s="95"/>
      <c r="HLZ1670" s="95"/>
      <c r="HMA1670" s="95"/>
      <c r="HMB1670" s="95"/>
      <c r="HMC1670" s="95"/>
      <c r="HMD1670" s="95"/>
      <c r="HME1670" s="95"/>
      <c r="HMF1670" s="95"/>
      <c r="HMG1670" s="95"/>
      <c r="HMH1670" s="95"/>
      <c r="HMI1670" s="95"/>
      <c r="HMJ1670" s="95"/>
      <c r="HMK1670" s="95"/>
      <c r="HML1670" s="95"/>
      <c r="HMM1670" s="95"/>
      <c r="HMN1670" s="95"/>
      <c r="HMO1670" s="95"/>
      <c r="HMP1670" s="95"/>
      <c r="HMQ1670" s="95"/>
      <c r="HMR1670" s="95"/>
      <c r="HMS1670" s="95"/>
      <c r="HMT1670" s="95"/>
      <c r="HMU1670" s="95"/>
      <c r="HMV1670" s="95"/>
      <c r="HMW1670" s="95"/>
      <c r="HMX1670" s="95"/>
      <c r="HMY1670" s="95"/>
      <c r="HMZ1670" s="95"/>
      <c r="HNA1670" s="95"/>
      <c r="HNB1670" s="95"/>
      <c r="HNC1670" s="95"/>
      <c r="HND1670" s="95"/>
      <c r="HNE1670" s="95"/>
      <c r="HNF1670" s="95"/>
      <c r="HNG1670" s="95"/>
      <c r="HNH1670" s="95"/>
      <c r="HNI1670" s="95"/>
      <c r="HNJ1670" s="95"/>
      <c r="HNK1670" s="95"/>
      <c r="HNL1670" s="95"/>
      <c r="HNM1670" s="95"/>
      <c r="HNN1670" s="95"/>
      <c r="HNO1670" s="95"/>
      <c r="HNP1670" s="95"/>
      <c r="HNQ1670" s="95"/>
      <c r="HNR1670" s="95"/>
      <c r="HNS1670" s="95"/>
      <c r="HNT1670" s="95"/>
      <c r="HNU1670" s="95"/>
      <c r="HNV1670" s="95"/>
      <c r="HNW1670" s="95"/>
      <c r="HNX1670" s="95"/>
      <c r="HNY1670" s="95"/>
      <c r="HNZ1670" s="95"/>
      <c r="HOA1670" s="95"/>
      <c r="HOB1670" s="95"/>
      <c r="HOC1670" s="95"/>
      <c r="HOD1670" s="95"/>
      <c r="HOE1670" s="95"/>
      <c r="HOF1670" s="95"/>
      <c r="HOG1670" s="95"/>
      <c r="HOH1670" s="95"/>
      <c r="HOI1670" s="95"/>
      <c r="HOJ1670" s="95"/>
      <c r="HOK1670" s="95"/>
      <c r="HOL1670" s="95"/>
      <c r="HOM1670" s="95"/>
      <c r="HON1670" s="95"/>
      <c r="HOO1670" s="95"/>
      <c r="HOP1670" s="95"/>
      <c r="HOQ1670" s="95"/>
      <c r="HOR1670" s="95"/>
      <c r="HOS1670" s="95"/>
      <c r="HOT1670" s="95"/>
      <c r="HOU1670" s="95"/>
      <c r="HOV1670" s="95"/>
      <c r="HOW1670" s="95"/>
      <c r="HOX1670" s="95"/>
      <c r="HOY1670" s="95"/>
      <c r="HOZ1670" s="95"/>
      <c r="HPA1670" s="95"/>
      <c r="HPB1670" s="95"/>
      <c r="HPC1670" s="95"/>
      <c r="HPD1670" s="95"/>
      <c r="HPE1670" s="95"/>
      <c r="HPF1670" s="95"/>
      <c r="HPG1670" s="95"/>
      <c r="HPH1670" s="95"/>
      <c r="HPI1670" s="95"/>
      <c r="HPJ1670" s="95"/>
      <c r="HPK1670" s="95"/>
      <c r="HPL1670" s="95"/>
      <c r="HPM1670" s="95"/>
      <c r="HPN1670" s="95"/>
      <c r="HPO1670" s="95"/>
      <c r="HPP1670" s="95"/>
      <c r="HPQ1670" s="95"/>
      <c r="HPR1670" s="95"/>
      <c r="HPS1670" s="95"/>
      <c r="HPT1670" s="95"/>
      <c r="HPU1670" s="95"/>
      <c r="HPV1670" s="95"/>
      <c r="HPW1670" s="95"/>
      <c r="HPX1670" s="95"/>
      <c r="HPY1670" s="95"/>
      <c r="HPZ1670" s="95"/>
      <c r="HQA1670" s="95"/>
      <c r="HQB1670" s="95"/>
      <c r="HQC1670" s="95"/>
      <c r="HQD1670" s="95"/>
      <c r="HQE1670" s="95"/>
      <c r="HQF1670" s="95"/>
      <c r="HQG1670" s="95"/>
      <c r="HQH1670" s="95"/>
      <c r="HQI1670" s="95"/>
      <c r="HQJ1670" s="95"/>
      <c r="HQK1670" s="95"/>
      <c r="HQL1670" s="95"/>
      <c r="HQM1670" s="95"/>
      <c r="HQN1670" s="95"/>
      <c r="HQO1670" s="95"/>
      <c r="HQP1670" s="95"/>
      <c r="HQQ1670" s="95"/>
      <c r="HQR1670" s="95"/>
      <c r="HQS1670" s="95"/>
      <c r="HQT1670" s="95"/>
      <c r="HQU1670" s="95"/>
      <c r="HQV1670" s="95"/>
      <c r="HQW1670" s="95"/>
      <c r="HQX1670" s="95"/>
      <c r="HQY1670" s="95"/>
      <c r="HQZ1670" s="95"/>
      <c r="HRA1670" s="95"/>
      <c r="HRB1670" s="95"/>
      <c r="HRC1670" s="95"/>
      <c r="HRD1670" s="95"/>
      <c r="HRE1670" s="95"/>
      <c r="HRF1670" s="95"/>
      <c r="HRG1670" s="95"/>
      <c r="HRH1670" s="95"/>
      <c r="HRI1670" s="95"/>
      <c r="HRJ1670" s="95"/>
      <c r="HRK1670" s="95"/>
      <c r="HRL1670" s="95"/>
      <c r="HRM1670" s="95"/>
      <c r="HRN1670" s="95"/>
      <c r="HRO1670" s="95"/>
      <c r="HRP1670" s="95"/>
      <c r="HRQ1670" s="95"/>
      <c r="HRR1670" s="95"/>
      <c r="HRS1670" s="95"/>
      <c r="HRT1670" s="95"/>
      <c r="HRU1670" s="95"/>
      <c r="HRV1670" s="95"/>
      <c r="HRW1670" s="95"/>
      <c r="HRX1670" s="95"/>
      <c r="HRY1670" s="95"/>
      <c r="HRZ1670" s="95"/>
      <c r="HSA1670" s="95"/>
      <c r="HSB1670" s="95"/>
      <c r="HSC1670" s="95"/>
      <c r="HSD1670" s="95"/>
      <c r="HSE1670" s="95"/>
      <c r="HSF1670" s="95"/>
      <c r="HSG1670" s="95"/>
      <c r="HSH1670" s="95"/>
      <c r="HSI1670" s="95"/>
      <c r="HSJ1670" s="95"/>
      <c r="HSK1670" s="95"/>
      <c r="HSL1670" s="95"/>
      <c r="HSM1670" s="95"/>
      <c r="HSN1670" s="95"/>
      <c r="HSO1670" s="95"/>
      <c r="HSP1670" s="95"/>
      <c r="HSQ1670" s="95"/>
      <c r="HSR1670" s="95"/>
      <c r="HSS1670" s="95"/>
      <c r="HST1670" s="95"/>
      <c r="HSU1670" s="95"/>
      <c r="HSV1670" s="95"/>
      <c r="HSW1670" s="95"/>
      <c r="HSX1670" s="95"/>
      <c r="HSY1670" s="95"/>
      <c r="HSZ1670" s="95"/>
      <c r="HTA1670" s="95"/>
      <c r="HTB1670" s="95"/>
      <c r="HTC1670" s="95"/>
      <c r="HTD1670" s="95"/>
      <c r="HTE1670" s="95"/>
      <c r="HTF1670" s="95"/>
      <c r="HTG1670" s="95"/>
      <c r="HTH1670" s="95"/>
      <c r="HTI1670" s="95"/>
      <c r="HTJ1670" s="95"/>
      <c r="HTK1670" s="95"/>
      <c r="HTL1670" s="95"/>
      <c r="HTM1670" s="95"/>
      <c r="HTN1670" s="95"/>
      <c r="HTO1670" s="95"/>
      <c r="HTP1670" s="95"/>
      <c r="HTQ1670" s="95"/>
      <c r="HTR1670" s="95"/>
      <c r="HTS1670" s="95"/>
      <c r="HTT1670" s="95"/>
      <c r="HTU1670" s="95"/>
      <c r="HTV1670" s="95"/>
      <c r="HTW1670" s="95"/>
      <c r="HTX1670" s="95"/>
      <c r="HTY1670" s="95"/>
      <c r="HTZ1670" s="95"/>
      <c r="HUA1670" s="95"/>
      <c r="HUB1670" s="95"/>
      <c r="HUC1670" s="95"/>
      <c r="HUD1670" s="95"/>
      <c r="HUE1670" s="95"/>
      <c r="HUF1670" s="95"/>
      <c r="HUG1670" s="95"/>
      <c r="HUH1670" s="95"/>
      <c r="HUI1670" s="95"/>
      <c r="HUJ1670" s="95"/>
      <c r="HUK1670" s="95"/>
      <c r="HUL1670" s="95"/>
      <c r="HUM1670" s="95"/>
      <c r="HUN1670" s="95"/>
      <c r="HUO1670" s="95"/>
      <c r="HUP1670" s="95"/>
      <c r="HUQ1670" s="95"/>
      <c r="HUR1670" s="95"/>
      <c r="HUS1670" s="95"/>
      <c r="HUT1670" s="95"/>
      <c r="HUU1670" s="95"/>
      <c r="HUV1670" s="95"/>
      <c r="HUW1670" s="95"/>
      <c r="HUX1670" s="95"/>
      <c r="HUY1670" s="95"/>
      <c r="HUZ1670" s="95"/>
      <c r="HVA1670" s="95"/>
      <c r="HVB1670" s="95"/>
      <c r="HVC1670" s="95"/>
      <c r="HVD1670" s="95"/>
      <c r="HVE1670" s="95"/>
      <c r="HVF1670" s="95"/>
      <c r="HVG1670" s="95"/>
      <c r="HVH1670" s="95"/>
      <c r="HVI1670" s="95"/>
      <c r="HVJ1670" s="95"/>
      <c r="HVK1670" s="95"/>
      <c r="HVL1670" s="95"/>
      <c r="HVM1670" s="95"/>
      <c r="HVN1670" s="95"/>
      <c r="HVO1670" s="95"/>
      <c r="HVP1670" s="95"/>
      <c r="HVQ1670" s="95"/>
      <c r="HVR1670" s="95"/>
      <c r="HVS1670" s="95"/>
      <c r="HVT1670" s="95"/>
      <c r="HVU1670" s="95"/>
      <c r="HVV1670" s="95"/>
      <c r="HVW1670" s="95"/>
      <c r="HVX1670" s="95"/>
      <c r="HVY1670" s="95"/>
      <c r="HVZ1670" s="95"/>
      <c r="HWA1670" s="95"/>
      <c r="HWB1670" s="95"/>
      <c r="HWC1670" s="95"/>
      <c r="HWD1670" s="95"/>
      <c r="HWE1670" s="95"/>
      <c r="HWF1670" s="95"/>
      <c r="HWG1670" s="95"/>
      <c r="HWH1670" s="95"/>
      <c r="HWI1670" s="95"/>
      <c r="HWJ1670" s="95"/>
      <c r="HWK1670" s="95"/>
      <c r="HWL1670" s="95"/>
      <c r="HWM1670" s="95"/>
      <c r="HWN1670" s="95"/>
      <c r="HWO1670" s="95"/>
      <c r="HWP1670" s="95"/>
      <c r="HWQ1670" s="95"/>
      <c r="HWR1670" s="95"/>
      <c r="HWS1670" s="95"/>
      <c r="HWT1670" s="95"/>
      <c r="HWU1670" s="95"/>
      <c r="HWV1670" s="95"/>
      <c r="HWW1670" s="95"/>
      <c r="HWX1670" s="95"/>
      <c r="HWY1670" s="95"/>
      <c r="HWZ1670" s="95"/>
      <c r="HXA1670" s="95"/>
      <c r="HXB1670" s="95"/>
      <c r="HXC1670" s="95"/>
      <c r="HXD1670" s="95"/>
      <c r="HXE1670" s="95"/>
      <c r="HXF1670" s="95"/>
      <c r="HXG1670" s="95"/>
      <c r="HXH1670" s="95"/>
      <c r="HXI1670" s="95"/>
      <c r="HXJ1670" s="95"/>
      <c r="HXK1670" s="95"/>
      <c r="HXL1670" s="95"/>
      <c r="HXM1670" s="95"/>
      <c r="HXN1670" s="95"/>
      <c r="HXO1670" s="95"/>
      <c r="HXP1670" s="95"/>
      <c r="HXQ1670" s="95"/>
      <c r="HXR1670" s="95"/>
      <c r="HXS1670" s="95"/>
      <c r="HXT1670" s="95"/>
      <c r="HXU1670" s="95"/>
      <c r="HXV1670" s="95"/>
      <c r="HXW1670" s="95"/>
      <c r="HXX1670" s="95"/>
      <c r="HXY1670" s="95"/>
      <c r="HXZ1670" s="95"/>
      <c r="HYA1670" s="95"/>
      <c r="HYB1670" s="95"/>
      <c r="HYC1670" s="95"/>
      <c r="HYD1670" s="95"/>
      <c r="HYE1670" s="95"/>
      <c r="HYF1670" s="95"/>
      <c r="HYG1670" s="95"/>
      <c r="HYH1670" s="95"/>
      <c r="HYI1670" s="95"/>
      <c r="HYJ1670" s="95"/>
      <c r="HYK1670" s="95"/>
      <c r="HYL1670" s="95"/>
      <c r="HYM1670" s="95"/>
      <c r="HYN1670" s="95"/>
      <c r="HYO1670" s="95"/>
      <c r="HYP1670" s="95"/>
      <c r="HYQ1670" s="95"/>
      <c r="HYR1670" s="95"/>
      <c r="HYS1670" s="95"/>
      <c r="HYT1670" s="95"/>
      <c r="HYU1670" s="95"/>
      <c r="HYV1670" s="95"/>
      <c r="HYW1670" s="95"/>
      <c r="HYX1670" s="95"/>
      <c r="HYY1670" s="95"/>
      <c r="HYZ1670" s="95"/>
      <c r="HZA1670" s="95"/>
      <c r="HZB1670" s="95"/>
      <c r="HZC1670" s="95"/>
      <c r="HZD1670" s="95"/>
      <c r="HZE1670" s="95"/>
      <c r="HZF1670" s="95"/>
      <c r="HZG1670" s="95"/>
      <c r="HZH1670" s="95"/>
      <c r="HZI1670" s="95"/>
      <c r="HZJ1670" s="95"/>
      <c r="HZK1670" s="95"/>
      <c r="HZL1670" s="95"/>
      <c r="HZM1670" s="95"/>
      <c r="HZN1670" s="95"/>
      <c r="HZO1670" s="95"/>
      <c r="HZP1670" s="95"/>
      <c r="HZQ1670" s="95"/>
      <c r="HZR1670" s="95"/>
      <c r="HZS1670" s="95"/>
      <c r="HZT1670" s="95"/>
      <c r="HZU1670" s="95"/>
      <c r="HZV1670" s="95"/>
      <c r="HZW1670" s="95"/>
      <c r="HZX1670" s="95"/>
      <c r="HZY1670" s="95"/>
      <c r="HZZ1670" s="95"/>
      <c r="IAA1670" s="95"/>
      <c r="IAB1670" s="95"/>
      <c r="IAC1670" s="95"/>
      <c r="IAD1670" s="95"/>
      <c r="IAE1670" s="95"/>
      <c r="IAF1670" s="95"/>
      <c r="IAG1670" s="95"/>
      <c r="IAH1670" s="95"/>
      <c r="IAI1670" s="95"/>
      <c r="IAJ1670" s="95"/>
      <c r="IAK1670" s="95"/>
      <c r="IAL1670" s="95"/>
      <c r="IAM1670" s="95"/>
      <c r="IAN1670" s="95"/>
      <c r="IAO1670" s="95"/>
      <c r="IAP1670" s="95"/>
      <c r="IAQ1670" s="95"/>
      <c r="IAR1670" s="95"/>
      <c r="IAS1670" s="95"/>
      <c r="IAT1670" s="95"/>
      <c r="IAU1670" s="95"/>
      <c r="IAV1670" s="95"/>
      <c r="IAW1670" s="95"/>
      <c r="IAX1670" s="95"/>
      <c r="IAY1670" s="95"/>
      <c r="IAZ1670" s="95"/>
      <c r="IBA1670" s="95"/>
      <c r="IBB1670" s="95"/>
      <c r="IBC1670" s="95"/>
      <c r="IBD1670" s="95"/>
      <c r="IBE1670" s="95"/>
      <c r="IBF1670" s="95"/>
      <c r="IBG1670" s="95"/>
      <c r="IBH1670" s="95"/>
      <c r="IBI1670" s="95"/>
      <c r="IBJ1670" s="95"/>
      <c r="IBK1670" s="95"/>
      <c r="IBL1670" s="95"/>
      <c r="IBM1670" s="95"/>
      <c r="IBN1670" s="95"/>
      <c r="IBO1670" s="95"/>
      <c r="IBP1670" s="95"/>
      <c r="IBQ1670" s="95"/>
      <c r="IBR1670" s="95"/>
      <c r="IBS1670" s="95"/>
      <c r="IBT1670" s="95"/>
      <c r="IBU1670" s="95"/>
      <c r="IBV1670" s="95"/>
      <c r="IBW1670" s="95"/>
      <c r="IBX1670" s="95"/>
      <c r="IBY1670" s="95"/>
      <c r="IBZ1670" s="95"/>
      <c r="ICA1670" s="95"/>
      <c r="ICB1670" s="95"/>
      <c r="ICC1670" s="95"/>
      <c r="ICD1670" s="95"/>
      <c r="ICE1670" s="95"/>
      <c r="ICF1670" s="95"/>
      <c r="ICG1670" s="95"/>
      <c r="ICH1670" s="95"/>
      <c r="ICI1670" s="95"/>
      <c r="ICJ1670" s="95"/>
      <c r="ICK1670" s="95"/>
      <c r="ICL1670" s="95"/>
      <c r="ICM1670" s="95"/>
      <c r="ICN1670" s="95"/>
      <c r="ICO1670" s="95"/>
      <c r="ICP1670" s="95"/>
      <c r="ICQ1670" s="95"/>
      <c r="ICR1670" s="95"/>
      <c r="ICS1670" s="95"/>
      <c r="ICT1670" s="95"/>
      <c r="ICU1670" s="95"/>
      <c r="ICV1670" s="95"/>
      <c r="ICW1670" s="95"/>
      <c r="ICX1670" s="95"/>
      <c r="ICY1670" s="95"/>
      <c r="ICZ1670" s="95"/>
      <c r="IDA1670" s="95"/>
      <c r="IDB1670" s="95"/>
      <c r="IDC1670" s="95"/>
      <c r="IDD1670" s="95"/>
      <c r="IDE1670" s="95"/>
      <c r="IDF1670" s="95"/>
      <c r="IDG1670" s="95"/>
      <c r="IDH1670" s="95"/>
      <c r="IDI1670" s="95"/>
      <c r="IDJ1670" s="95"/>
      <c r="IDK1670" s="95"/>
      <c r="IDL1670" s="95"/>
      <c r="IDM1670" s="95"/>
      <c r="IDN1670" s="95"/>
      <c r="IDO1670" s="95"/>
      <c r="IDP1670" s="95"/>
      <c r="IDQ1670" s="95"/>
      <c r="IDR1670" s="95"/>
      <c r="IDS1670" s="95"/>
      <c r="IDT1670" s="95"/>
      <c r="IDU1670" s="95"/>
      <c r="IDV1670" s="95"/>
      <c r="IDW1670" s="95"/>
      <c r="IDX1670" s="95"/>
      <c r="IDY1670" s="95"/>
      <c r="IDZ1670" s="95"/>
      <c r="IEA1670" s="95"/>
      <c r="IEB1670" s="95"/>
      <c r="IEC1670" s="95"/>
      <c r="IED1670" s="95"/>
      <c r="IEE1670" s="95"/>
      <c r="IEF1670" s="95"/>
      <c r="IEG1670" s="95"/>
      <c r="IEH1670" s="95"/>
      <c r="IEI1670" s="95"/>
      <c r="IEJ1670" s="95"/>
      <c r="IEK1670" s="95"/>
      <c r="IEL1670" s="95"/>
      <c r="IEM1670" s="95"/>
      <c r="IEN1670" s="95"/>
      <c r="IEO1670" s="95"/>
      <c r="IEP1670" s="95"/>
      <c r="IEQ1670" s="95"/>
      <c r="IER1670" s="95"/>
      <c r="IES1670" s="95"/>
      <c r="IET1670" s="95"/>
      <c r="IEU1670" s="95"/>
      <c r="IEV1670" s="95"/>
      <c r="IEW1670" s="95"/>
      <c r="IEX1670" s="95"/>
      <c r="IEY1670" s="95"/>
      <c r="IEZ1670" s="95"/>
      <c r="IFA1670" s="95"/>
      <c r="IFB1670" s="95"/>
      <c r="IFC1670" s="95"/>
      <c r="IFD1670" s="95"/>
      <c r="IFE1670" s="95"/>
      <c r="IFF1670" s="95"/>
      <c r="IFG1670" s="95"/>
      <c r="IFH1670" s="95"/>
      <c r="IFI1670" s="95"/>
      <c r="IFJ1670" s="95"/>
      <c r="IFK1670" s="95"/>
      <c r="IFL1670" s="95"/>
      <c r="IFM1670" s="95"/>
      <c r="IFN1670" s="95"/>
      <c r="IFO1670" s="95"/>
      <c r="IFP1670" s="95"/>
      <c r="IFQ1670" s="95"/>
      <c r="IFR1670" s="95"/>
      <c r="IFS1670" s="95"/>
      <c r="IFT1670" s="95"/>
      <c r="IFU1670" s="95"/>
      <c r="IFV1670" s="95"/>
      <c r="IFW1670" s="95"/>
      <c r="IFX1670" s="95"/>
      <c r="IFY1670" s="95"/>
      <c r="IFZ1670" s="95"/>
      <c r="IGA1670" s="95"/>
      <c r="IGB1670" s="95"/>
      <c r="IGC1670" s="95"/>
      <c r="IGD1670" s="95"/>
      <c r="IGE1670" s="95"/>
      <c r="IGF1670" s="95"/>
      <c r="IGG1670" s="95"/>
      <c r="IGH1670" s="95"/>
      <c r="IGI1670" s="95"/>
      <c r="IGJ1670" s="95"/>
      <c r="IGK1670" s="95"/>
      <c r="IGL1670" s="95"/>
      <c r="IGM1670" s="95"/>
      <c r="IGN1670" s="95"/>
      <c r="IGO1670" s="95"/>
      <c r="IGP1670" s="95"/>
      <c r="IGQ1670" s="95"/>
      <c r="IGR1670" s="95"/>
      <c r="IGS1670" s="95"/>
      <c r="IGT1670" s="95"/>
      <c r="IGU1670" s="95"/>
      <c r="IGV1670" s="95"/>
      <c r="IGW1670" s="95"/>
      <c r="IGX1670" s="95"/>
      <c r="IGY1670" s="95"/>
      <c r="IGZ1670" s="95"/>
      <c r="IHA1670" s="95"/>
      <c r="IHB1670" s="95"/>
      <c r="IHC1670" s="95"/>
      <c r="IHD1670" s="95"/>
      <c r="IHE1670" s="95"/>
      <c r="IHF1670" s="95"/>
      <c r="IHG1670" s="95"/>
      <c r="IHH1670" s="95"/>
      <c r="IHI1670" s="95"/>
      <c r="IHJ1670" s="95"/>
      <c r="IHK1670" s="95"/>
      <c r="IHL1670" s="95"/>
      <c r="IHM1670" s="95"/>
      <c r="IHN1670" s="95"/>
      <c r="IHO1670" s="95"/>
      <c r="IHP1670" s="95"/>
      <c r="IHQ1670" s="95"/>
      <c r="IHR1670" s="95"/>
      <c r="IHS1670" s="95"/>
      <c r="IHT1670" s="95"/>
      <c r="IHU1670" s="95"/>
      <c r="IHV1670" s="95"/>
      <c r="IHW1670" s="95"/>
      <c r="IHX1670" s="95"/>
      <c r="IHY1670" s="95"/>
      <c r="IHZ1670" s="95"/>
      <c r="IIA1670" s="95"/>
      <c r="IIB1670" s="95"/>
      <c r="IIC1670" s="95"/>
      <c r="IID1670" s="95"/>
      <c r="IIE1670" s="95"/>
      <c r="IIF1670" s="95"/>
      <c r="IIG1670" s="95"/>
      <c r="IIH1670" s="95"/>
      <c r="III1670" s="95"/>
      <c r="IIJ1670" s="95"/>
      <c r="IIK1670" s="95"/>
      <c r="IIL1670" s="95"/>
      <c r="IIM1670" s="95"/>
      <c r="IIN1670" s="95"/>
      <c r="IIO1670" s="95"/>
      <c r="IIP1670" s="95"/>
      <c r="IIQ1670" s="95"/>
      <c r="IIR1670" s="95"/>
      <c r="IIS1670" s="95"/>
      <c r="IIT1670" s="95"/>
      <c r="IIU1670" s="95"/>
      <c r="IIV1670" s="95"/>
      <c r="IIW1670" s="95"/>
      <c r="IIX1670" s="95"/>
      <c r="IIY1670" s="95"/>
      <c r="IIZ1670" s="95"/>
      <c r="IJA1670" s="95"/>
      <c r="IJB1670" s="95"/>
      <c r="IJC1670" s="95"/>
      <c r="IJD1670" s="95"/>
      <c r="IJE1670" s="95"/>
      <c r="IJF1670" s="95"/>
      <c r="IJG1670" s="95"/>
      <c r="IJH1670" s="95"/>
      <c r="IJI1670" s="95"/>
      <c r="IJJ1670" s="95"/>
      <c r="IJK1670" s="95"/>
      <c r="IJL1670" s="95"/>
      <c r="IJM1670" s="95"/>
      <c r="IJN1670" s="95"/>
      <c r="IJO1670" s="95"/>
      <c r="IJP1670" s="95"/>
      <c r="IJQ1670" s="95"/>
      <c r="IJR1670" s="95"/>
      <c r="IJS1670" s="95"/>
      <c r="IJT1670" s="95"/>
      <c r="IJU1670" s="95"/>
      <c r="IJV1670" s="95"/>
      <c r="IJW1670" s="95"/>
      <c r="IJX1670" s="95"/>
      <c r="IJY1670" s="95"/>
      <c r="IJZ1670" s="95"/>
      <c r="IKA1670" s="95"/>
      <c r="IKB1670" s="95"/>
      <c r="IKC1670" s="95"/>
      <c r="IKD1670" s="95"/>
      <c r="IKE1670" s="95"/>
      <c r="IKF1670" s="95"/>
      <c r="IKG1670" s="95"/>
      <c r="IKH1670" s="95"/>
      <c r="IKI1670" s="95"/>
      <c r="IKJ1670" s="95"/>
      <c r="IKK1670" s="95"/>
      <c r="IKL1670" s="95"/>
      <c r="IKM1670" s="95"/>
      <c r="IKN1670" s="95"/>
      <c r="IKO1670" s="95"/>
      <c r="IKP1670" s="95"/>
      <c r="IKQ1670" s="95"/>
      <c r="IKR1670" s="95"/>
      <c r="IKS1670" s="95"/>
      <c r="IKT1670" s="95"/>
      <c r="IKU1670" s="95"/>
      <c r="IKV1670" s="95"/>
      <c r="IKW1670" s="95"/>
      <c r="IKX1670" s="95"/>
      <c r="IKY1670" s="95"/>
      <c r="IKZ1670" s="95"/>
      <c r="ILA1670" s="95"/>
      <c r="ILB1670" s="95"/>
      <c r="ILC1670" s="95"/>
      <c r="ILD1670" s="95"/>
      <c r="ILE1670" s="95"/>
      <c r="ILF1670" s="95"/>
      <c r="ILG1670" s="95"/>
      <c r="ILH1670" s="95"/>
      <c r="ILI1670" s="95"/>
      <c r="ILJ1670" s="95"/>
      <c r="ILK1670" s="95"/>
      <c r="ILL1670" s="95"/>
      <c r="ILM1670" s="95"/>
      <c r="ILN1670" s="95"/>
      <c r="ILO1670" s="95"/>
      <c r="ILP1670" s="95"/>
      <c r="ILQ1670" s="95"/>
      <c r="ILR1670" s="95"/>
      <c r="ILS1670" s="95"/>
      <c r="ILT1670" s="95"/>
      <c r="ILU1670" s="95"/>
      <c r="ILV1670" s="95"/>
      <c r="ILW1670" s="95"/>
      <c r="ILX1670" s="95"/>
      <c r="ILY1670" s="95"/>
      <c r="ILZ1670" s="95"/>
      <c r="IMA1670" s="95"/>
      <c r="IMB1670" s="95"/>
      <c r="IMC1670" s="95"/>
      <c r="IMD1670" s="95"/>
      <c r="IME1670" s="95"/>
      <c r="IMF1670" s="95"/>
      <c r="IMG1670" s="95"/>
      <c r="IMH1670" s="95"/>
      <c r="IMI1670" s="95"/>
      <c r="IMJ1670" s="95"/>
      <c r="IMK1670" s="95"/>
      <c r="IML1670" s="95"/>
      <c r="IMM1670" s="95"/>
      <c r="IMN1670" s="95"/>
      <c r="IMO1670" s="95"/>
      <c r="IMP1670" s="95"/>
      <c r="IMQ1670" s="95"/>
      <c r="IMR1670" s="95"/>
      <c r="IMS1670" s="95"/>
      <c r="IMT1670" s="95"/>
      <c r="IMU1670" s="95"/>
      <c r="IMV1670" s="95"/>
      <c r="IMW1670" s="95"/>
      <c r="IMX1670" s="95"/>
      <c r="IMY1670" s="95"/>
      <c r="IMZ1670" s="95"/>
      <c r="INA1670" s="95"/>
      <c r="INB1670" s="95"/>
      <c r="INC1670" s="95"/>
      <c r="IND1670" s="95"/>
      <c r="INE1670" s="95"/>
      <c r="INF1670" s="95"/>
      <c r="ING1670" s="95"/>
      <c r="INH1670" s="95"/>
      <c r="INI1670" s="95"/>
      <c r="INJ1670" s="95"/>
      <c r="INK1670" s="95"/>
      <c r="INL1670" s="95"/>
      <c r="INM1670" s="95"/>
      <c r="INN1670" s="95"/>
      <c r="INO1670" s="95"/>
      <c r="INP1670" s="95"/>
      <c r="INQ1670" s="95"/>
      <c r="INR1670" s="95"/>
      <c r="INS1670" s="95"/>
      <c r="INT1670" s="95"/>
      <c r="INU1670" s="95"/>
      <c r="INV1670" s="95"/>
      <c r="INW1670" s="95"/>
      <c r="INX1670" s="95"/>
      <c r="INY1670" s="95"/>
      <c r="INZ1670" s="95"/>
      <c r="IOA1670" s="95"/>
      <c r="IOB1670" s="95"/>
      <c r="IOC1670" s="95"/>
      <c r="IOD1670" s="95"/>
      <c r="IOE1670" s="95"/>
      <c r="IOF1670" s="95"/>
      <c r="IOG1670" s="95"/>
      <c r="IOH1670" s="95"/>
      <c r="IOI1670" s="95"/>
      <c r="IOJ1670" s="95"/>
      <c r="IOK1670" s="95"/>
      <c r="IOL1670" s="95"/>
      <c r="IOM1670" s="95"/>
      <c r="ION1670" s="95"/>
      <c r="IOO1670" s="95"/>
      <c r="IOP1670" s="95"/>
      <c r="IOQ1670" s="95"/>
      <c r="IOR1670" s="95"/>
      <c r="IOS1670" s="95"/>
      <c r="IOT1670" s="95"/>
      <c r="IOU1670" s="95"/>
      <c r="IOV1670" s="95"/>
      <c r="IOW1670" s="95"/>
      <c r="IOX1670" s="95"/>
      <c r="IOY1670" s="95"/>
      <c r="IOZ1670" s="95"/>
      <c r="IPA1670" s="95"/>
      <c r="IPB1670" s="95"/>
      <c r="IPC1670" s="95"/>
      <c r="IPD1670" s="95"/>
      <c r="IPE1670" s="95"/>
      <c r="IPF1670" s="95"/>
      <c r="IPG1670" s="95"/>
      <c r="IPH1670" s="95"/>
      <c r="IPI1670" s="95"/>
      <c r="IPJ1670" s="95"/>
      <c r="IPK1670" s="95"/>
      <c r="IPL1670" s="95"/>
      <c r="IPM1670" s="95"/>
      <c r="IPN1670" s="95"/>
      <c r="IPO1670" s="95"/>
      <c r="IPP1670" s="95"/>
      <c r="IPQ1670" s="95"/>
      <c r="IPR1670" s="95"/>
      <c r="IPS1670" s="95"/>
      <c r="IPT1670" s="95"/>
      <c r="IPU1670" s="95"/>
      <c r="IPV1670" s="95"/>
      <c r="IPW1670" s="95"/>
      <c r="IPX1670" s="95"/>
      <c r="IPY1670" s="95"/>
      <c r="IPZ1670" s="95"/>
      <c r="IQA1670" s="95"/>
      <c r="IQB1670" s="95"/>
      <c r="IQC1670" s="95"/>
      <c r="IQD1670" s="95"/>
      <c r="IQE1670" s="95"/>
      <c r="IQF1670" s="95"/>
      <c r="IQG1670" s="95"/>
      <c r="IQH1670" s="95"/>
      <c r="IQI1670" s="95"/>
      <c r="IQJ1670" s="95"/>
      <c r="IQK1670" s="95"/>
      <c r="IQL1670" s="95"/>
      <c r="IQM1670" s="95"/>
      <c r="IQN1670" s="95"/>
      <c r="IQO1670" s="95"/>
      <c r="IQP1670" s="95"/>
      <c r="IQQ1670" s="95"/>
      <c r="IQR1670" s="95"/>
      <c r="IQS1670" s="95"/>
      <c r="IQT1670" s="95"/>
      <c r="IQU1670" s="95"/>
      <c r="IQV1670" s="95"/>
      <c r="IQW1670" s="95"/>
      <c r="IQX1670" s="95"/>
      <c r="IQY1670" s="95"/>
      <c r="IQZ1670" s="95"/>
      <c r="IRA1670" s="95"/>
      <c r="IRB1670" s="95"/>
      <c r="IRC1670" s="95"/>
      <c r="IRD1670" s="95"/>
      <c r="IRE1670" s="95"/>
      <c r="IRF1670" s="95"/>
      <c r="IRG1670" s="95"/>
      <c r="IRH1670" s="95"/>
      <c r="IRI1670" s="95"/>
      <c r="IRJ1670" s="95"/>
      <c r="IRK1670" s="95"/>
      <c r="IRL1670" s="95"/>
      <c r="IRM1670" s="95"/>
      <c r="IRN1670" s="95"/>
      <c r="IRO1670" s="95"/>
      <c r="IRP1670" s="95"/>
      <c r="IRQ1670" s="95"/>
      <c r="IRR1670" s="95"/>
      <c r="IRS1670" s="95"/>
      <c r="IRT1670" s="95"/>
      <c r="IRU1670" s="95"/>
      <c r="IRV1670" s="95"/>
      <c r="IRW1670" s="95"/>
      <c r="IRX1670" s="95"/>
      <c r="IRY1670" s="95"/>
      <c r="IRZ1670" s="95"/>
      <c r="ISA1670" s="95"/>
      <c r="ISB1670" s="95"/>
      <c r="ISC1670" s="95"/>
      <c r="ISD1670" s="95"/>
      <c r="ISE1670" s="95"/>
      <c r="ISF1670" s="95"/>
      <c r="ISG1670" s="95"/>
      <c r="ISH1670" s="95"/>
      <c r="ISI1670" s="95"/>
      <c r="ISJ1670" s="95"/>
      <c r="ISK1670" s="95"/>
      <c r="ISL1670" s="95"/>
      <c r="ISM1670" s="95"/>
      <c r="ISN1670" s="95"/>
      <c r="ISO1670" s="95"/>
      <c r="ISP1670" s="95"/>
      <c r="ISQ1670" s="95"/>
      <c r="ISR1670" s="95"/>
      <c r="ISS1670" s="95"/>
      <c r="IST1670" s="95"/>
      <c r="ISU1670" s="95"/>
      <c r="ISV1670" s="95"/>
      <c r="ISW1670" s="95"/>
      <c r="ISX1670" s="95"/>
      <c r="ISY1670" s="95"/>
      <c r="ISZ1670" s="95"/>
      <c r="ITA1670" s="95"/>
      <c r="ITB1670" s="95"/>
      <c r="ITC1670" s="95"/>
      <c r="ITD1670" s="95"/>
      <c r="ITE1670" s="95"/>
      <c r="ITF1670" s="95"/>
      <c r="ITG1670" s="95"/>
      <c r="ITH1670" s="95"/>
      <c r="ITI1670" s="95"/>
      <c r="ITJ1670" s="95"/>
      <c r="ITK1670" s="95"/>
      <c r="ITL1670" s="95"/>
      <c r="ITM1670" s="95"/>
      <c r="ITN1670" s="95"/>
      <c r="ITO1670" s="95"/>
      <c r="ITP1670" s="95"/>
      <c r="ITQ1670" s="95"/>
      <c r="ITR1670" s="95"/>
      <c r="ITS1670" s="95"/>
      <c r="ITT1670" s="95"/>
      <c r="ITU1670" s="95"/>
      <c r="ITV1670" s="95"/>
      <c r="ITW1670" s="95"/>
      <c r="ITX1670" s="95"/>
      <c r="ITY1670" s="95"/>
      <c r="ITZ1670" s="95"/>
      <c r="IUA1670" s="95"/>
      <c r="IUB1670" s="95"/>
      <c r="IUC1670" s="95"/>
      <c r="IUD1670" s="95"/>
      <c r="IUE1670" s="95"/>
      <c r="IUF1670" s="95"/>
      <c r="IUG1670" s="95"/>
      <c r="IUH1670" s="95"/>
      <c r="IUI1670" s="95"/>
      <c r="IUJ1670" s="95"/>
      <c r="IUK1670" s="95"/>
      <c r="IUL1670" s="95"/>
      <c r="IUM1670" s="95"/>
      <c r="IUN1670" s="95"/>
      <c r="IUO1670" s="95"/>
      <c r="IUP1670" s="95"/>
      <c r="IUQ1670" s="95"/>
      <c r="IUR1670" s="95"/>
      <c r="IUS1670" s="95"/>
      <c r="IUT1670" s="95"/>
      <c r="IUU1670" s="95"/>
      <c r="IUV1670" s="95"/>
      <c r="IUW1670" s="95"/>
      <c r="IUX1670" s="95"/>
      <c r="IUY1670" s="95"/>
      <c r="IUZ1670" s="95"/>
      <c r="IVA1670" s="95"/>
      <c r="IVB1670" s="95"/>
      <c r="IVC1670" s="95"/>
      <c r="IVD1670" s="95"/>
      <c r="IVE1670" s="95"/>
      <c r="IVF1670" s="95"/>
      <c r="IVG1670" s="95"/>
      <c r="IVH1670" s="95"/>
      <c r="IVI1670" s="95"/>
      <c r="IVJ1670" s="95"/>
      <c r="IVK1670" s="95"/>
      <c r="IVL1670" s="95"/>
      <c r="IVM1670" s="95"/>
      <c r="IVN1670" s="95"/>
      <c r="IVO1670" s="95"/>
      <c r="IVP1670" s="95"/>
      <c r="IVQ1670" s="95"/>
      <c r="IVR1670" s="95"/>
      <c r="IVS1670" s="95"/>
      <c r="IVT1670" s="95"/>
      <c r="IVU1670" s="95"/>
      <c r="IVV1670" s="95"/>
      <c r="IVW1670" s="95"/>
      <c r="IVX1670" s="95"/>
      <c r="IVY1670" s="95"/>
      <c r="IVZ1670" s="95"/>
      <c r="IWA1670" s="95"/>
      <c r="IWB1670" s="95"/>
      <c r="IWC1670" s="95"/>
      <c r="IWD1670" s="95"/>
      <c r="IWE1670" s="95"/>
      <c r="IWF1670" s="95"/>
      <c r="IWG1670" s="95"/>
      <c r="IWH1670" s="95"/>
      <c r="IWI1670" s="95"/>
      <c r="IWJ1670" s="95"/>
      <c r="IWK1670" s="95"/>
      <c r="IWL1670" s="95"/>
      <c r="IWM1670" s="95"/>
      <c r="IWN1670" s="95"/>
      <c r="IWO1670" s="95"/>
      <c r="IWP1670" s="95"/>
      <c r="IWQ1670" s="95"/>
      <c r="IWR1670" s="95"/>
      <c r="IWS1670" s="95"/>
      <c r="IWT1670" s="95"/>
      <c r="IWU1670" s="95"/>
      <c r="IWV1670" s="95"/>
      <c r="IWW1670" s="95"/>
      <c r="IWX1670" s="95"/>
      <c r="IWY1670" s="95"/>
      <c r="IWZ1670" s="95"/>
      <c r="IXA1670" s="95"/>
      <c r="IXB1670" s="95"/>
      <c r="IXC1670" s="95"/>
      <c r="IXD1670" s="95"/>
      <c r="IXE1670" s="95"/>
      <c r="IXF1670" s="95"/>
      <c r="IXG1670" s="95"/>
      <c r="IXH1670" s="95"/>
      <c r="IXI1670" s="95"/>
      <c r="IXJ1670" s="95"/>
      <c r="IXK1670" s="95"/>
      <c r="IXL1670" s="95"/>
      <c r="IXM1670" s="95"/>
      <c r="IXN1670" s="95"/>
      <c r="IXO1670" s="95"/>
      <c r="IXP1670" s="95"/>
      <c r="IXQ1670" s="95"/>
      <c r="IXR1670" s="95"/>
      <c r="IXS1670" s="95"/>
      <c r="IXT1670" s="95"/>
      <c r="IXU1670" s="95"/>
      <c r="IXV1670" s="95"/>
      <c r="IXW1670" s="95"/>
      <c r="IXX1670" s="95"/>
      <c r="IXY1670" s="95"/>
      <c r="IXZ1670" s="95"/>
      <c r="IYA1670" s="95"/>
      <c r="IYB1670" s="95"/>
      <c r="IYC1670" s="95"/>
      <c r="IYD1670" s="95"/>
      <c r="IYE1670" s="95"/>
      <c r="IYF1670" s="95"/>
      <c r="IYG1670" s="95"/>
      <c r="IYH1670" s="95"/>
      <c r="IYI1670" s="95"/>
      <c r="IYJ1670" s="95"/>
      <c r="IYK1670" s="95"/>
      <c r="IYL1670" s="95"/>
      <c r="IYM1670" s="95"/>
      <c r="IYN1670" s="95"/>
      <c r="IYO1670" s="95"/>
      <c r="IYP1670" s="95"/>
      <c r="IYQ1670" s="95"/>
      <c r="IYR1670" s="95"/>
      <c r="IYS1670" s="95"/>
      <c r="IYT1670" s="95"/>
      <c r="IYU1670" s="95"/>
      <c r="IYV1670" s="95"/>
      <c r="IYW1670" s="95"/>
      <c r="IYX1670" s="95"/>
      <c r="IYY1670" s="95"/>
      <c r="IYZ1670" s="95"/>
      <c r="IZA1670" s="95"/>
      <c r="IZB1670" s="95"/>
      <c r="IZC1670" s="95"/>
      <c r="IZD1670" s="95"/>
      <c r="IZE1670" s="95"/>
      <c r="IZF1670" s="95"/>
      <c r="IZG1670" s="95"/>
      <c r="IZH1670" s="95"/>
      <c r="IZI1670" s="95"/>
      <c r="IZJ1670" s="95"/>
      <c r="IZK1670" s="95"/>
      <c r="IZL1670" s="95"/>
      <c r="IZM1670" s="95"/>
      <c r="IZN1670" s="95"/>
      <c r="IZO1670" s="95"/>
      <c r="IZP1670" s="95"/>
      <c r="IZQ1670" s="95"/>
      <c r="IZR1670" s="95"/>
      <c r="IZS1670" s="95"/>
      <c r="IZT1670" s="95"/>
      <c r="IZU1670" s="95"/>
      <c r="IZV1670" s="95"/>
      <c r="IZW1670" s="95"/>
      <c r="IZX1670" s="95"/>
      <c r="IZY1670" s="95"/>
      <c r="IZZ1670" s="95"/>
      <c r="JAA1670" s="95"/>
      <c r="JAB1670" s="95"/>
      <c r="JAC1670" s="95"/>
      <c r="JAD1670" s="95"/>
      <c r="JAE1670" s="95"/>
      <c r="JAF1670" s="95"/>
      <c r="JAG1670" s="95"/>
      <c r="JAH1670" s="95"/>
      <c r="JAI1670" s="95"/>
      <c r="JAJ1670" s="95"/>
      <c r="JAK1670" s="95"/>
      <c r="JAL1670" s="95"/>
      <c r="JAM1670" s="95"/>
      <c r="JAN1670" s="95"/>
      <c r="JAO1670" s="95"/>
      <c r="JAP1670" s="95"/>
      <c r="JAQ1670" s="95"/>
      <c r="JAR1670" s="95"/>
      <c r="JAS1670" s="95"/>
      <c r="JAT1670" s="95"/>
      <c r="JAU1670" s="95"/>
      <c r="JAV1670" s="95"/>
      <c r="JAW1670" s="95"/>
      <c r="JAX1670" s="95"/>
      <c r="JAY1670" s="95"/>
      <c r="JAZ1670" s="95"/>
      <c r="JBA1670" s="95"/>
      <c r="JBB1670" s="95"/>
      <c r="JBC1670" s="95"/>
      <c r="JBD1670" s="95"/>
      <c r="JBE1670" s="95"/>
      <c r="JBF1670" s="95"/>
      <c r="JBG1670" s="95"/>
      <c r="JBH1670" s="95"/>
      <c r="JBI1670" s="95"/>
      <c r="JBJ1670" s="95"/>
      <c r="JBK1670" s="95"/>
      <c r="JBL1670" s="95"/>
      <c r="JBM1670" s="95"/>
      <c r="JBN1670" s="95"/>
      <c r="JBO1670" s="95"/>
      <c r="JBP1670" s="95"/>
      <c r="JBQ1670" s="95"/>
      <c r="JBR1670" s="95"/>
      <c r="JBS1670" s="95"/>
      <c r="JBT1670" s="95"/>
      <c r="JBU1670" s="95"/>
      <c r="JBV1670" s="95"/>
      <c r="JBW1670" s="95"/>
      <c r="JBX1670" s="95"/>
      <c r="JBY1670" s="95"/>
      <c r="JBZ1670" s="95"/>
      <c r="JCA1670" s="95"/>
      <c r="JCB1670" s="95"/>
      <c r="JCC1670" s="95"/>
      <c r="JCD1670" s="95"/>
      <c r="JCE1670" s="95"/>
      <c r="JCF1670" s="95"/>
      <c r="JCG1670" s="95"/>
      <c r="JCH1670" s="95"/>
      <c r="JCI1670" s="95"/>
      <c r="JCJ1670" s="95"/>
      <c r="JCK1670" s="95"/>
      <c r="JCL1670" s="95"/>
      <c r="JCM1670" s="95"/>
      <c r="JCN1670" s="95"/>
      <c r="JCO1670" s="95"/>
      <c r="JCP1670" s="95"/>
      <c r="JCQ1670" s="95"/>
      <c r="JCR1670" s="95"/>
      <c r="JCS1670" s="95"/>
      <c r="JCT1670" s="95"/>
      <c r="JCU1670" s="95"/>
      <c r="JCV1670" s="95"/>
      <c r="JCW1670" s="95"/>
      <c r="JCX1670" s="95"/>
      <c r="JCY1670" s="95"/>
      <c r="JCZ1670" s="95"/>
      <c r="JDA1670" s="95"/>
      <c r="JDB1670" s="95"/>
      <c r="JDC1670" s="95"/>
      <c r="JDD1670" s="95"/>
      <c r="JDE1670" s="95"/>
      <c r="JDF1670" s="95"/>
      <c r="JDG1670" s="95"/>
      <c r="JDH1670" s="95"/>
      <c r="JDI1670" s="95"/>
      <c r="JDJ1670" s="95"/>
      <c r="JDK1670" s="95"/>
      <c r="JDL1670" s="95"/>
      <c r="JDM1670" s="95"/>
      <c r="JDN1670" s="95"/>
      <c r="JDO1670" s="95"/>
      <c r="JDP1670" s="95"/>
      <c r="JDQ1670" s="95"/>
      <c r="JDR1670" s="95"/>
      <c r="JDS1670" s="95"/>
      <c r="JDT1670" s="95"/>
      <c r="JDU1670" s="95"/>
      <c r="JDV1670" s="95"/>
      <c r="JDW1670" s="95"/>
      <c r="JDX1670" s="95"/>
      <c r="JDY1670" s="95"/>
      <c r="JDZ1670" s="95"/>
      <c r="JEA1670" s="95"/>
      <c r="JEB1670" s="95"/>
      <c r="JEC1670" s="95"/>
      <c r="JED1670" s="95"/>
      <c r="JEE1670" s="95"/>
      <c r="JEF1670" s="95"/>
      <c r="JEG1670" s="95"/>
      <c r="JEH1670" s="95"/>
      <c r="JEI1670" s="95"/>
      <c r="JEJ1670" s="95"/>
      <c r="JEK1670" s="95"/>
      <c r="JEL1670" s="95"/>
      <c r="JEM1670" s="95"/>
      <c r="JEN1670" s="95"/>
      <c r="JEO1670" s="95"/>
      <c r="JEP1670" s="95"/>
      <c r="JEQ1670" s="95"/>
      <c r="JER1670" s="95"/>
      <c r="JES1670" s="95"/>
      <c r="JET1670" s="95"/>
      <c r="JEU1670" s="95"/>
      <c r="JEV1670" s="95"/>
      <c r="JEW1670" s="95"/>
      <c r="JEX1670" s="95"/>
      <c r="JEY1670" s="95"/>
      <c r="JEZ1670" s="95"/>
      <c r="JFA1670" s="95"/>
      <c r="JFB1670" s="95"/>
      <c r="JFC1670" s="95"/>
      <c r="JFD1670" s="95"/>
      <c r="JFE1670" s="95"/>
      <c r="JFF1670" s="95"/>
      <c r="JFG1670" s="95"/>
      <c r="JFH1670" s="95"/>
      <c r="JFI1670" s="95"/>
      <c r="JFJ1670" s="95"/>
      <c r="JFK1670" s="95"/>
      <c r="JFL1670" s="95"/>
      <c r="JFM1670" s="95"/>
      <c r="JFN1670" s="95"/>
      <c r="JFO1670" s="95"/>
      <c r="JFP1670" s="95"/>
      <c r="JFQ1670" s="95"/>
      <c r="JFR1670" s="95"/>
      <c r="JFS1670" s="95"/>
      <c r="JFT1670" s="95"/>
      <c r="JFU1670" s="95"/>
      <c r="JFV1670" s="95"/>
      <c r="JFW1670" s="95"/>
      <c r="JFX1670" s="95"/>
      <c r="JFY1670" s="95"/>
      <c r="JFZ1670" s="95"/>
      <c r="JGA1670" s="95"/>
      <c r="JGB1670" s="95"/>
      <c r="JGC1670" s="95"/>
      <c r="JGD1670" s="95"/>
      <c r="JGE1670" s="95"/>
      <c r="JGF1670" s="95"/>
      <c r="JGG1670" s="95"/>
      <c r="JGH1670" s="95"/>
      <c r="JGI1670" s="95"/>
      <c r="JGJ1670" s="95"/>
      <c r="JGK1670" s="95"/>
      <c r="JGL1670" s="95"/>
      <c r="JGM1670" s="95"/>
      <c r="JGN1670" s="95"/>
      <c r="JGO1670" s="95"/>
      <c r="JGP1670" s="95"/>
      <c r="JGQ1670" s="95"/>
      <c r="JGR1670" s="95"/>
      <c r="JGS1670" s="95"/>
      <c r="JGT1670" s="95"/>
      <c r="JGU1670" s="95"/>
      <c r="JGV1670" s="95"/>
      <c r="JGW1670" s="95"/>
      <c r="JGX1670" s="95"/>
      <c r="JGY1670" s="95"/>
      <c r="JGZ1670" s="95"/>
      <c r="JHA1670" s="95"/>
      <c r="JHB1670" s="95"/>
      <c r="JHC1670" s="95"/>
      <c r="JHD1670" s="95"/>
      <c r="JHE1670" s="95"/>
      <c r="JHF1670" s="95"/>
      <c r="JHG1670" s="95"/>
      <c r="JHH1670" s="95"/>
      <c r="JHI1670" s="95"/>
      <c r="JHJ1670" s="95"/>
      <c r="JHK1670" s="95"/>
      <c r="JHL1670" s="95"/>
      <c r="JHM1670" s="95"/>
      <c r="JHN1670" s="95"/>
      <c r="JHO1670" s="95"/>
      <c r="JHP1670" s="95"/>
      <c r="JHQ1670" s="95"/>
      <c r="JHR1670" s="95"/>
      <c r="JHS1670" s="95"/>
      <c r="JHT1670" s="95"/>
      <c r="JHU1670" s="95"/>
      <c r="JHV1670" s="95"/>
      <c r="JHW1670" s="95"/>
      <c r="JHX1670" s="95"/>
      <c r="JHY1670" s="95"/>
      <c r="JHZ1670" s="95"/>
      <c r="JIA1670" s="95"/>
      <c r="JIB1670" s="95"/>
      <c r="JIC1670" s="95"/>
      <c r="JID1670" s="95"/>
      <c r="JIE1670" s="95"/>
      <c r="JIF1670" s="95"/>
      <c r="JIG1670" s="95"/>
      <c r="JIH1670" s="95"/>
      <c r="JII1670" s="95"/>
      <c r="JIJ1670" s="95"/>
      <c r="JIK1670" s="95"/>
      <c r="JIL1670" s="95"/>
      <c r="JIM1670" s="95"/>
      <c r="JIN1670" s="95"/>
      <c r="JIO1670" s="95"/>
      <c r="JIP1670" s="95"/>
      <c r="JIQ1670" s="95"/>
      <c r="JIR1670" s="95"/>
      <c r="JIS1670" s="95"/>
      <c r="JIT1670" s="95"/>
      <c r="JIU1670" s="95"/>
      <c r="JIV1670" s="95"/>
      <c r="JIW1670" s="95"/>
      <c r="JIX1670" s="95"/>
      <c r="JIY1670" s="95"/>
      <c r="JIZ1670" s="95"/>
      <c r="JJA1670" s="95"/>
      <c r="JJB1670" s="95"/>
      <c r="JJC1670" s="95"/>
      <c r="JJD1670" s="95"/>
      <c r="JJE1670" s="95"/>
      <c r="JJF1670" s="95"/>
      <c r="JJG1670" s="95"/>
      <c r="JJH1670" s="95"/>
      <c r="JJI1670" s="95"/>
      <c r="JJJ1670" s="95"/>
      <c r="JJK1670" s="95"/>
      <c r="JJL1670" s="95"/>
      <c r="JJM1670" s="95"/>
      <c r="JJN1670" s="95"/>
      <c r="JJO1670" s="95"/>
      <c r="JJP1670" s="95"/>
      <c r="JJQ1670" s="95"/>
      <c r="JJR1670" s="95"/>
      <c r="JJS1670" s="95"/>
      <c r="JJT1670" s="95"/>
      <c r="JJU1670" s="95"/>
      <c r="JJV1670" s="95"/>
      <c r="JJW1670" s="95"/>
      <c r="JJX1670" s="95"/>
      <c r="JJY1670" s="95"/>
      <c r="JJZ1670" s="95"/>
      <c r="JKA1670" s="95"/>
      <c r="JKB1670" s="95"/>
      <c r="JKC1670" s="95"/>
      <c r="JKD1670" s="95"/>
      <c r="JKE1670" s="95"/>
      <c r="JKF1670" s="95"/>
      <c r="JKG1670" s="95"/>
      <c r="JKH1670" s="95"/>
      <c r="JKI1670" s="95"/>
      <c r="JKJ1670" s="95"/>
      <c r="JKK1670" s="95"/>
      <c r="JKL1670" s="95"/>
      <c r="JKM1670" s="95"/>
      <c r="JKN1670" s="95"/>
      <c r="JKO1670" s="95"/>
      <c r="JKP1670" s="95"/>
      <c r="JKQ1670" s="95"/>
      <c r="JKR1670" s="95"/>
      <c r="JKS1670" s="95"/>
      <c r="JKT1670" s="95"/>
      <c r="JKU1670" s="95"/>
      <c r="JKV1670" s="95"/>
      <c r="JKW1670" s="95"/>
      <c r="JKX1670" s="95"/>
      <c r="JKY1670" s="95"/>
      <c r="JKZ1670" s="95"/>
      <c r="JLA1670" s="95"/>
      <c r="JLB1670" s="95"/>
      <c r="JLC1670" s="95"/>
      <c r="JLD1670" s="95"/>
      <c r="JLE1670" s="95"/>
      <c r="JLF1670" s="95"/>
      <c r="JLG1670" s="95"/>
      <c r="JLH1670" s="95"/>
      <c r="JLI1670" s="95"/>
      <c r="JLJ1670" s="95"/>
      <c r="JLK1670" s="95"/>
      <c r="JLL1670" s="95"/>
      <c r="JLM1670" s="95"/>
      <c r="JLN1670" s="95"/>
      <c r="JLO1670" s="95"/>
      <c r="JLP1670" s="95"/>
      <c r="JLQ1670" s="95"/>
      <c r="JLR1670" s="95"/>
      <c r="JLS1670" s="95"/>
      <c r="JLT1670" s="95"/>
      <c r="JLU1670" s="95"/>
      <c r="JLV1670" s="95"/>
      <c r="JLW1670" s="95"/>
      <c r="JLX1670" s="95"/>
      <c r="JLY1670" s="95"/>
      <c r="JLZ1670" s="95"/>
      <c r="JMA1670" s="95"/>
      <c r="JMB1670" s="95"/>
      <c r="JMC1670" s="95"/>
      <c r="JMD1670" s="95"/>
      <c r="JME1670" s="95"/>
      <c r="JMF1670" s="95"/>
      <c r="JMG1670" s="95"/>
      <c r="JMH1670" s="95"/>
      <c r="JMI1670" s="95"/>
      <c r="JMJ1670" s="95"/>
      <c r="JMK1670" s="95"/>
      <c r="JML1670" s="95"/>
      <c r="JMM1670" s="95"/>
      <c r="JMN1670" s="95"/>
      <c r="JMO1670" s="95"/>
      <c r="JMP1670" s="95"/>
      <c r="JMQ1670" s="95"/>
      <c r="JMR1670" s="95"/>
      <c r="JMS1670" s="95"/>
      <c r="JMT1670" s="95"/>
      <c r="JMU1670" s="95"/>
      <c r="JMV1670" s="95"/>
      <c r="JMW1670" s="95"/>
      <c r="JMX1670" s="95"/>
      <c r="JMY1670" s="95"/>
      <c r="JMZ1670" s="95"/>
      <c r="JNA1670" s="95"/>
      <c r="JNB1670" s="95"/>
      <c r="JNC1670" s="95"/>
      <c r="JND1670" s="95"/>
      <c r="JNE1670" s="95"/>
      <c r="JNF1670" s="95"/>
      <c r="JNG1670" s="95"/>
      <c r="JNH1670" s="95"/>
      <c r="JNI1670" s="95"/>
      <c r="JNJ1670" s="95"/>
      <c r="JNK1670" s="95"/>
      <c r="JNL1670" s="95"/>
      <c r="JNM1670" s="95"/>
      <c r="JNN1670" s="95"/>
      <c r="JNO1670" s="95"/>
      <c r="JNP1670" s="95"/>
      <c r="JNQ1670" s="95"/>
      <c r="JNR1670" s="95"/>
      <c r="JNS1670" s="95"/>
      <c r="JNT1670" s="95"/>
      <c r="JNU1670" s="95"/>
      <c r="JNV1670" s="95"/>
      <c r="JNW1670" s="95"/>
      <c r="JNX1670" s="95"/>
      <c r="JNY1670" s="95"/>
      <c r="JNZ1670" s="95"/>
      <c r="JOA1670" s="95"/>
      <c r="JOB1670" s="95"/>
      <c r="JOC1670" s="95"/>
      <c r="JOD1670" s="95"/>
      <c r="JOE1670" s="95"/>
      <c r="JOF1670" s="95"/>
      <c r="JOG1670" s="95"/>
      <c r="JOH1670" s="95"/>
      <c r="JOI1670" s="95"/>
      <c r="JOJ1670" s="95"/>
      <c r="JOK1670" s="95"/>
      <c r="JOL1670" s="95"/>
      <c r="JOM1670" s="95"/>
      <c r="JON1670" s="95"/>
      <c r="JOO1670" s="95"/>
      <c r="JOP1670" s="95"/>
      <c r="JOQ1670" s="95"/>
      <c r="JOR1670" s="95"/>
      <c r="JOS1670" s="95"/>
      <c r="JOT1670" s="95"/>
      <c r="JOU1670" s="95"/>
      <c r="JOV1670" s="95"/>
      <c r="JOW1670" s="95"/>
      <c r="JOX1670" s="95"/>
      <c r="JOY1670" s="95"/>
      <c r="JOZ1670" s="95"/>
      <c r="JPA1670" s="95"/>
      <c r="JPB1670" s="95"/>
      <c r="JPC1670" s="95"/>
      <c r="JPD1670" s="95"/>
      <c r="JPE1670" s="95"/>
      <c r="JPF1670" s="95"/>
      <c r="JPG1670" s="95"/>
      <c r="JPH1670" s="95"/>
      <c r="JPI1670" s="95"/>
      <c r="JPJ1670" s="95"/>
      <c r="JPK1670" s="95"/>
      <c r="JPL1670" s="95"/>
      <c r="JPM1670" s="95"/>
      <c r="JPN1670" s="95"/>
      <c r="JPO1670" s="95"/>
      <c r="JPP1670" s="95"/>
      <c r="JPQ1670" s="95"/>
      <c r="JPR1670" s="95"/>
      <c r="JPS1670" s="95"/>
      <c r="JPT1670" s="95"/>
      <c r="JPU1670" s="95"/>
      <c r="JPV1670" s="95"/>
      <c r="JPW1670" s="95"/>
      <c r="JPX1670" s="95"/>
      <c r="JPY1670" s="95"/>
      <c r="JPZ1670" s="95"/>
      <c r="JQA1670" s="95"/>
      <c r="JQB1670" s="95"/>
      <c r="JQC1670" s="95"/>
      <c r="JQD1670" s="95"/>
      <c r="JQE1670" s="95"/>
      <c r="JQF1670" s="95"/>
      <c r="JQG1670" s="95"/>
      <c r="JQH1670" s="95"/>
      <c r="JQI1670" s="95"/>
      <c r="JQJ1670" s="95"/>
      <c r="JQK1670" s="95"/>
      <c r="JQL1670" s="95"/>
      <c r="JQM1670" s="95"/>
      <c r="JQN1670" s="95"/>
      <c r="JQO1670" s="95"/>
      <c r="JQP1670" s="95"/>
      <c r="JQQ1670" s="95"/>
      <c r="JQR1670" s="95"/>
      <c r="JQS1670" s="95"/>
      <c r="JQT1670" s="95"/>
      <c r="JQU1670" s="95"/>
      <c r="JQV1670" s="95"/>
      <c r="JQW1670" s="95"/>
      <c r="JQX1670" s="95"/>
      <c r="JQY1670" s="95"/>
      <c r="JQZ1670" s="95"/>
      <c r="JRA1670" s="95"/>
      <c r="JRB1670" s="95"/>
      <c r="JRC1670" s="95"/>
      <c r="JRD1670" s="95"/>
      <c r="JRE1670" s="95"/>
      <c r="JRF1670" s="95"/>
      <c r="JRG1670" s="95"/>
      <c r="JRH1670" s="95"/>
      <c r="JRI1670" s="95"/>
      <c r="JRJ1670" s="95"/>
      <c r="JRK1670" s="95"/>
      <c r="JRL1670" s="95"/>
      <c r="JRM1670" s="95"/>
      <c r="JRN1670" s="95"/>
      <c r="JRO1670" s="95"/>
      <c r="JRP1670" s="95"/>
      <c r="JRQ1670" s="95"/>
      <c r="JRR1670" s="95"/>
      <c r="JRS1670" s="95"/>
      <c r="JRT1670" s="95"/>
      <c r="JRU1670" s="95"/>
      <c r="JRV1670" s="95"/>
      <c r="JRW1670" s="95"/>
      <c r="JRX1670" s="95"/>
      <c r="JRY1670" s="95"/>
      <c r="JRZ1670" s="95"/>
      <c r="JSA1670" s="95"/>
      <c r="JSB1670" s="95"/>
      <c r="JSC1670" s="95"/>
      <c r="JSD1670" s="95"/>
      <c r="JSE1670" s="95"/>
      <c r="JSF1670" s="95"/>
      <c r="JSG1670" s="95"/>
      <c r="JSH1670" s="95"/>
      <c r="JSI1670" s="95"/>
      <c r="JSJ1670" s="95"/>
      <c r="JSK1670" s="95"/>
      <c r="JSL1670" s="95"/>
      <c r="JSM1670" s="95"/>
      <c r="JSN1670" s="95"/>
      <c r="JSO1670" s="95"/>
      <c r="JSP1670" s="95"/>
      <c r="JSQ1670" s="95"/>
      <c r="JSR1670" s="95"/>
      <c r="JSS1670" s="95"/>
      <c r="JST1670" s="95"/>
      <c r="JSU1670" s="95"/>
      <c r="JSV1670" s="95"/>
      <c r="JSW1670" s="95"/>
      <c r="JSX1670" s="95"/>
      <c r="JSY1670" s="95"/>
      <c r="JSZ1670" s="95"/>
      <c r="JTA1670" s="95"/>
      <c r="JTB1670" s="95"/>
      <c r="JTC1670" s="95"/>
      <c r="JTD1670" s="95"/>
      <c r="JTE1670" s="95"/>
      <c r="JTF1670" s="95"/>
      <c r="JTG1670" s="95"/>
      <c r="JTH1670" s="95"/>
      <c r="JTI1670" s="95"/>
      <c r="JTJ1670" s="95"/>
      <c r="JTK1670" s="95"/>
      <c r="JTL1670" s="95"/>
      <c r="JTM1670" s="95"/>
      <c r="JTN1670" s="95"/>
      <c r="JTO1670" s="95"/>
      <c r="JTP1670" s="95"/>
      <c r="JTQ1670" s="95"/>
      <c r="JTR1670" s="95"/>
      <c r="JTS1670" s="95"/>
      <c r="JTT1670" s="95"/>
      <c r="JTU1670" s="95"/>
      <c r="JTV1670" s="95"/>
      <c r="JTW1670" s="95"/>
      <c r="JTX1670" s="95"/>
      <c r="JTY1670" s="95"/>
      <c r="JTZ1670" s="95"/>
      <c r="JUA1670" s="95"/>
      <c r="JUB1670" s="95"/>
      <c r="JUC1670" s="95"/>
      <c r="JUD1670" s="95"/>
      <c r="JUE1670" s="95"/>
      <c r="JUF1670" s="95"/>
      <c r="JUG1670" s="95"/>
      <c r="JUH1670" s="95"/>
      <c r="JUI1670" s="95"/>
      <c r="JUJ1670" s="95"/>
      <c r="JUK1670" s="95"/>
      <c r="JUL1670" s="95"/>
      <c r="JUM1670" s="95"/>
      <c r="JUN1670" s="95"/>
      <c r="JUO1670" s="95"/>
      <c r="JUP1670" s="95"/>
      <c r="JUQ1670" s="95"/>
      <c r="JUR1670" s="95"/>
      <c r="JUS1670" s="95"/>
      <c r="JUT1670" s="95"/>
      <c r="JUU1670" s="95"/>
      <c r="JUV1670" s="95"/>
      <c r="JUW1670" s="95"/>
      <c r="JUX1670" s="95"/>
      <c r="JUY1670" s="95"/>
      <c r="JUZ1670" s="95"/>
      <c r="JVA1670" s="95"/>
      <c r="JVB1670" s="95"/>
      <c r="JVC1670" s="95"/>
      <c r="JVD1670" s="95"/>
      <c r="JVE1670" s="95"/>
      <c r="JVF1670" s="95"/>
      <c r="JVG1670" s="95"/>
      <c r="JVH1670" s="95"/>
      <c r="JVI1670" s="95"/>
      <c r="JVJ1670" s="95"/>
      <c r="JVK1670" s="95"/>
      <c r="JVL1670" s="95"/>
      <c r="JVM1670" s="95"/>
      <c r="JVN1670" s="95"/>
      <c r="JVO1670" s="95"/>
      <c r="JVP1670" s="95"/>
      <c r="JVQ1670" s="95"/>
      <c r="JVR1670" s="95"/>
      <c r="JVS1670" s="95"/>
      <c r="JVT1670" s="95"/>
      <c r="JVU1670" s="95"/>
      <c r="JVV1670" s="95"/>
      <c r="JVW1670" s="95"/>
      <c r="JVX1670" s="95"/>
      <c r="JVY1670" s="95"/>
      <c r="JVZ1670" s="95"/>
      <c r="JWA1670" s="95"/>
      <c r="JWB1670" s="95"/>
      <c r="JWC1670" s="95"/>
      <c r="JWD1670" s="95"/>
      <c r="JWE1670" s="95"/>
      <c r="JWF1670" s="95"/>
      <c r="JWG1670" s="95"/>
      <c r="JWH1670" s="95"/>
      <c r="JWI1670" s="95"/>
      <c r="JWJ1670" s="95"/>
      <c r="JWK1670" s="95"/>
      <c r="JWL1670" s="95"/>
      <c r="JWM1670" s="95"/>
      <c r="JWN1670" s="95"/>
      <c r="JWO1670" s="95"/>
      <c r="JWP1670" s="95"/>
      <c r="JWQ1670" s="95"/>
      <c r="JWR1670" s="95"/>
      <c r="JWS1670" s="95"/>
      <c r="JWT1670" s="95"/>
      <c r="JWU1670" s="95"/>
      <c r="JWV1670" s="95"/>
      <c r="JWW1670" s="95"/>
      <c r="JWX1670" s="95"/>
      <c r="JWY1670" s="95"/>
      <c r="JWZ1670" s="95"/>
      <c r="JXA1670" s="95"/>
      <c r="JXB1670" s="95"/>
      <c r="JXC1670" s="95"/>
      <c r="JXD1670" s="95"/>
      <c r="JXE1670" s="95"/>
      <c r="JXF1670" s="95"/>
      <c r="JXG1670" s="95"/>
      <c r="JXH1670" s="95"/>
      <c r="JXI1670" s="95"/>
      <c r="JXJ1670" s="95"/>
      <c r="JXK1670" s="95"/>
      <c r="JXL1670" s="95"/>
      <c r="JXM1670" s="95"/>
      <c r="JXN1670" s="95"/>
      <c r="JXO1670" s="95"/>
      <c r="JXP1670" s="95"/>
      <c r="JXQ1670" s="95"/>
      <c r="JXR1670" s="95"/>
      <c r="JXS1670" s="95"/>
      <c r="JXT1670" s="95"/>
      <c r="JXU1670" s="95"/>
      <c r="JXV1670" s="95"/>
      <c r="JXW1670" s="95"/>
      <c r="JXX1670" s="95"/>
      <c r="JXY1670" s="95"/>
      <c r="JXZ1670" s="95"/>
      <c r="JYA1670" s="95"/>
      <c r="JYB1670" s="95"/>
      <c r="JYC1670" s="95"/>
      <c r="JYD1670" s="95"/>
      <c r="JYE1670" s="95"/>
      <c r="JYF1670" s="95"/>
      <c r="JYG1670" s="95"/>
      <c r="JYH1670" s="95"/>
      <c r="JYI1670" s="95"/>
      <c r="JYJ1670" s="95"/>
      <c r="JYK1670" s="95"/>
      <c r="JYL1670" s="95"/>
      <c r="JYM1670" s="95"/>
      <c r="JYN1670" s="95"/>
      <c r="JYO1670" s="95"/>
      <c r="JYP1670" s="95"/>
      <c r="JYQ1670" s="95"/>
      <c r="JYR1670" s="95"/>
      <c r="JYS1670" s="95"/>
      <c r="JYT1670" s="95"/>
      <c r="JYU1670" s="95"/>
      <c r="JYV1670" s="95"/>
      <c r="JYW1670" s="95"/>
      <c r="JYX1670" s="95"/>
      <c r="JYY1670" s="95"/>
      <c r="JYZ1670" s="95"/>
      <c r="JZA1670" s="95"/>
      <c r="JZB1670" s="95"/>
      <c r="JZC1670" s="95"/>
      <c r="JZD1670" s="95"/>
      <c r="JZE1670" s="95"/>
      <c r="JZF1670" s="95"/>
      <c r="JZG1670" s="95"/>
      <c r="JZH1670" s="95"/>
      <c r="JZI1670" s="95"/>
      <c r="JZJ1670" s="95"/>
      <c r="JZK1670" s="95"/>
      <c r="JZL1670" s="95"/>
      <c r="JZM1670" s="95"/>
      <c r="JZN1670" s="95"/>
      <c r="JZO1670" s="95"/>
      <c r="JZP1670" s="95"/>
      <c r="JZQ1670" s="95"/>
      <c r="JZR1670" s="95"/>
      <c r="JZS1670" s="95"/>
      <c r="JZT1670" s="95"/>
      <c r="JZU1670" s="95"/>
      <c r="JZV1670" s="95"/>
      <c r="JZW1670" s="95"/>
      <c r="JZX1670" s="95"/>
      <c r="JZY1670" s="95"/>
      <c r="JZZ1670" s="95"/>
      <c r="KAA1670" s="95"/>
      <c r="KAB1670" s="95"/>
      <c r="KAC1670" s="95"/>
      <c r="KAD1670" s="95"/>
      <c r="KAE1670" s="95"/>
      <c r="KAF1670" s="95"/>
      <c r="KAG1670" s="95"/>
      <c r="KAH1670" s="95"/>
      <c r="KAI1670" s="95"/>
      <c r="KAJ1670" s="95"/>
      <c r="KAK1670" s="95"/>
      <c r="KAL1670" s="95"/>
      <c r="KAM1670" s="95"/>
      <c r="KAN1670" s="95"/>
      <c r="KAO1670" s="95"/>
      <c r="KAP1670" s="95"/>
      <c r="KAQ1670" s="95"/>
      <c r="KAR1670" s="95"/>
      <c r="KAS1670" s="95"/>
      <c r="KAT1670" s="95"/>
      <c r="KAU1670" s="95"/>
      <c r="KAV1670" s="95"/>
      <c r="KAW1670" s="95"/>
      <c r="KAX1670" s="95"/>
      <c r="KAY1670" s="95"/>
      <c r="KAZ1670" s="95"/>
      <c r="KBA1670" s="95"/>
      <c r="KBB1670" s="95"/>
      <c r="KBC1670" s="95"/>
      <c r="KBD1670" s="95"/>
      <c r="KBE1670" s="95"/>
      <c r="KBF1670" s="95"/>
      <c r="KBG1670" s="95"/>
      <c r="KBH1670" s="95"/>
      <c r="KBI1670" s="95"/>
      <c r="KBJ1670" s="95"/>
      <c r="KBK1670" s="95"/>
      <c r="KBL1670" s="95"/>
      <c r="KBM1670" s="95"/>
      <c r="KBN1670" s="95"/>
      <c r="KBO1670" s="95"/>
      <c r="KBP1670" s="95"/>
      <c r="KBQ1670" s="95"/>
      <c r="KBR1670" s="95"/>
      <c r="KBS1670" s="95"/>
      <c r="KBT1670" s="95"/>
      <c r="KBU1670" s="95"/>
      <c r="KBV1670" s="95"/>
      <c r="KBW1670" s="95"/>
      <c r="KBX1670" s="95"/>
      <c r="KBY1670" s="95"/>
      <c r="KBZ1670" s="95"/>
      <c r="KCA1670" s="95"/>
      <c r="KCB1670" s="95"/>
      <c r="KCC1670" s="95"/>
      <c r="KCD1670" s="95"/>
      <c r="KCE1670" s="95"/>
      <c r="KCF1670" s="95"/>
      <c r="KCG1670" s="95"/>
      <c r="KCH1670" s="95"/>
      <c r="KCI1670" s="95"/>
      <c r="KCJ1670" s="95"/>
      <c r="KCK1670" s="95"/>
      <c r="KCL1670" s="95"/>
      <c r="KCM1670" s="95"/>
      <c r="KCN1670" s="95"/>
      <c r="KCO1670" s="95"/>
      <c r="KCP1670" s="95"/>
      <c r="KCQ1670" s="95"/>
      <c r="KCR1670" s="95"/>
      <c r="KCS1670" s="95"/>
      <c r="KCT1670" s="95"/>
      <c r="KCU1670" s="95"/>
      <c r="KCV1670" s="95"/>
      <c r="KCW1670" s="95"/>
      <c r="KCX1670" s="95"/>
      <c r="KCY1670" s="95"/>
      <c r="KCZ1670" s="95"/>
      <c r="KDA1670" s="95"/>
      <c r="KDB1670" s="95"/>
      <c r="KDC1670" s="95"/>
      <c r="KDD1670" s="95"/>
      <c r="KDE1670" s="95"/>
      <c r="KDF1670" s="95"/>
      <c r="KDG1670" s="95"/>
      <c r="KDH1670" s="95"/>
      <c r="KDI1670" s="95"/>
      <c r="KDJ1670" s="95"/>
      <c r="KDK1670" s="95"/>
      <c r="KDL1670" s="95"/>
      <c r="KDM1670" s="95"/>
      <c r="KDN1670" s="95"/>
      <c r="KDO1670" s="95"/>
      <c r="KDP1670" s="95"/>
      <c r="KDQ1670" s="95"/>
      <c r="KDR1670" s="95"/>
      <c r="KDS1670" s="95"/>
      <c r="KDT1670" s="95"/>
      <c r="KDU1670" s="95"/>
      <c r="KDV1670" s="95"/>
      <c r="KDW1670" s="95"/>
      <c r="KDX1670" s="95"/>
      <c r="KDY1670" s="95"/>
      <c r="KDZ1670" s="95"/>
      <c r="KEA1670" s="95"/>
      <c r="KEB1670" s="95"/>
      <c r="KEC1670" s="95"/>
      <c r="KED1670" s="95"/>
      <c r="KEE1670" s="95"/>
      <c r="KEF1670" s="95"/>
      <c r="KEG1670" s="95"/>
      <c r="KEH1670" s="95"/>
      <c r="KEI1670" s="95"/>
      <c r="KEJ1670" s="95"/>
      <c r="KEK1670" s="95"/>
      <c r="KEL1670" s="95"/>
      <c r="KEM1670" s="95"/>
      <c r="KEN1670" s="95"/>
      <c r="KEO1670" s="95"/>
      <c r="KEP1670" s="95"/>
      <c r="KEQ1670" s="95"/>
      <c r="KER1670" s="95"/>
      <c r="KES1670" s="95"/>
      <c r="KET1670" s="95"/>
      <c r="KEU1670" s="95"/>
      <c r="KEV1670" s="95"/>
      <c r="KEW1670" s="95"/>
      <c r="KEX1670" s="95"/>
      <c r="KEY1670" s="95"/>
      <c r="KEZ1670" s="95"/>
      <c r="KFA1670" s="95"/>
      <c r="KFB1670" s="95"/>
      <c r="KFC1670" s="95"/>
      <c r="KFD1670" s="95"/>
      <c r="KFE1670" s="95"/>
      <c r="KFF1670" s="95"/>
      <c r="KFG1670" s="95"/>
      <c r="KFH1670" s="95"/>
      <c r="KFI1670" s="95"/>
      <c r="KFJ1670" s="95"/>
      <c r="KFK1670" s="95"/>
      <c r="KFL1670" s="95"/>
      <c r="KFM1670" s="95"/>
      <c r="KFN1670" s="95"/>
      <c r="KFO1670" s="95"/>
      <c r="KFP1670" s="95"/>
      <c r="KFQ1670" s="95"/>
      <c r="KFR1670" s="95"/>
      <c r="KFS1670" s="95"/>
      <c r="KFT1670" s="95"/>
      <c r="KFU1670" s="95"/>
      <c r="KFV1670" s="95"/>
      <c r="KFW1670" s="95"/>
      <c r="KFX1670" s="95"/>
      <c r="KFY1670" s="95"/>
      <c r="KFZ1670" s="95"/>
      <c r="KGA1670" s="95"/>
      <c r="KGB1670" s="95"/>
      <c r="KGC1670" s="95"/>
      <c r="KGD1670" s="95"/>
      <c r="KGE1670" s="95"/>
      <c r="KGF1670" s="95"/>
      <c r="KGG1670" s="95"/>
      <c r="KGH1670" s="95"/>
      <c r="KGI1670" s="95"/>
      <c r="KGJ1670" s="95"/>
      <c r="KGK1670" s="95"/>
      <c r="KGL1670" s="95"/>
      <c r="KGM1670" s="95"/>
      <c r="KGN1670" s="95"/>
      <c r="KGO1670" s="95"/>
      <c r="KGP1670" s="95"/>
      <c r="KGQ1670" s="95"/>
      <c r="KGR1670" s="95"/>
      <c r="KGS1670" s="95"/>
      <c r="KGT1670" s="95"/>
      <c r="KGU1670" s="95"/>
      <c r="KGV1670" s="95"/>
      <c r="KGW1670" s="95"/>
      <c r="KGX1670" s="95"/>
      <c r="KGY1670" s="95"/>
      <c r="KGZ1670" s="95"/>
      <c r="KHA1670" s="95"/>
      <c r="KHB1670" s="95"/>
      <c r="KHC1670" s="95"/>
      <c r="KHD1670" s="95"/>
      <c r="KHE1670" s="95"/>
      <c r="KHF1670" s="95"/>
      <c r="KHG1670" s="95"/>
      <c r="KHH1670" s="95"/>
      <c r="KHI1670" s="95"/>
      <c r="KHJ1670" s="95"/>
      <c r="KHK1670" s="95"/>
      <c r="KHL1670" s="95"/>
      <c r="KHM1670" s="95"/>
      <c r="KHN1670" s="95"/>
      <c r="KHO1670" s="95"/>
      <c r="KHP1670" s="95"/>
      <c r="KHQ1670" s="95"/>
      <c r="KHR1670" s="95"/>
      <c r="KHS1670" s="95"/>
      <c r="KHT1670" s="95"/>
      <c r="KHU1670" s="95"/>
      <c r="KHV1670" s="95"/>
      <c r="KHW1670" s="95"/>
      <c r="KHX1670" s="95"/>
      <c r="KHY1670" s="95"/>
      <c r="KHZ1670" s="95"/>
      <c r="KIA1670" s="95"/>
      <c r="KIB1670" s="95"/>
      <c r="KIC1670" s="95"/>
      <c r="KID1670" s="95"/>
      <c r="KIE1670" s="95"/>
      <c r="KIF1670" s="95"/>
      <c r="KIG1670" s="95"/>
      <c r="KIH1670" s="95"/>
      <c r="KII1670" s="95"/>
      <c r="KIJ1670" s="95"/>
      <c r="KIK1670" s="95"/>
      <c r="KIL1670" s="95"/>
      <c r="KIM1670" s="95"/>
      <c r="KIN1670" s="95"/>
      <c r="KIO1670" s="95"/>
      <c r="KIP1670" s="95"/>
      <c r="KIQ1670" s="95"/>
      <c r="KIR1670" s="95"/>
      <c r="KIS1670" s="95"/>
      <c r="KIT1670" s="95"/>
      <c r="KIU1670" s="95"/>
      <c r="KIV1670" s="95"/>
      <c r="KIW1670" s="95"/>
      <c r="KIX1670" s="95"/>
      <c r="KIY1670" s="95"/>
      <c r="KIZ1670" s="95"/>
      <c r="KJA1670" s="95"/>
      <c r="KJB1670" s="95"/>
      <c r="KJC1670" s="95"/>
      <c r="KJD1670" s="95"/>
      <c r="KJE1670" s="95"/>
      <c r="KJF1670" s="95"/>
      <c r="KJG1670" s="95"/>
      <c r="KJH1670" s="95"/>
      <c r="KJI1670" s="95"/>
      <c r="KJJ1670" s="95"/>
      <c r="KJK1670" s="95"/>
      <c r="KJL1670" s="95"/>
      <c r="KJM1670" s="95"/>
      <c r="KJN1670" s="95"/>
      <c r="KJO1670" s="95"/>
      <c r="KJP1670" s="95"/>
      <c r="KJQ1670" s="95"/>
      <c r="KJR1670" s="95"/>
      <c r="KJS1670" s="95"/>
      <c r="KJT1670" s="95"/>
      <c r="KJU1670" s="95"/>
      <c r="KJV1670" s="95"/>
      <c r="KJW1670" s="95"/>
      <c r="KJX1670" s="95"/>
      <c r="KJY1670" s="95"/>
      <c r="KJZ1670" s="95"/>
      <c r="KKA1670" s="95"/>
      <c r="KKB1670" s="95"/>
      <c r="KKC1670" s="95"/>
      <c r="KKD1670" s="95"/>
      <c r="KKE1670" s="95"/>
      <c r="KKF1670" s="95"/>
      <c r="KKG1670" s="95"/>
      <c r="KKH1670" s="95"/>
      <c r="KKI1670" s="95"/>
      <c r="KKJ1670" s="95"/>
      <c r="KKK1670" s="95"/>
      <c r="KKL1670" s="95"/>
      <c r="KKM1670" s="95"/>
      <c r="KKN1670" s="95"/>
      <c r="KKO1670" s="95"/>
      <c r="KKP1670" s="95"/>
      <c r="KKQ1670" s="95"/>
      <c r="KKR1670" s="95"/>
      <c r="KKS1670" s="95"/>
      <c r="KKT1670" s="95"/>
      <c r="KKU1670" s="95"/>
      <c r="KKV1670" s="95"/>
      <c r="KKW1670" s="95"/>
      <c r="KKX1670" s="95"/>
      <c r="KKY1670" s="95"/>
      <c r="KKZ1670" s="95"/>
      <c r="KLA1670" s="95"/>
      <c r="KLB1670" s="95"/>
      <c r="KLC1670" s="95"/>
      <c r="KLD1670" s="95"/>
      <c r="KLE1670" s="95"/>
      <c r="KLF1670" s="95"/>
      <c r="KLG1670" s="95"/>
      <c r="KLH1670" s="95"/>
      <c r="KLI1670" s="95"/>
      <c r="KLJ1670" s="95"/>
      <c r="KLK1670" s="95"/>
      <c r="KLL1670" s="95"/>
      <c r="KLM1670" s="95"/>
      <c r="KLN1670" s="95"/>
      <c r="KLO1670" s="95"/>
      <c r="KLP1670" s="95"/>
      <c r="KLQ1670" s="95"/>
      <c r="KLR1670" s="95"/>
      <c r="KLS1670" s="95"/>
      <c r="KLT1670" s="95"/>
      <c r="KLU1670" s="95"/>
      <c r="KLV1670" s="95"/>
      <c r="KLW1670" s="95"/>
      <c r="KLX1670" s="95"/>
      <c r="KLY1670" s="95"/>
      <c r="KLZ1670" s="95"/>
      <c r="KMA1670" s="95"/>
      <c r="KMB1670" s="95"/>
      <c r="KMC1670" s="95"/>
      <c r="KMD1670" s="95"/>
      <c r="KME1670" s="95"/>
      <c r="KMF1670" s="95"/>
      <c r="KMG1670" s="95"/>
      <c r="KMH1670" s="95"/>
      <c r="KMI1670" s="95"/>
      <c r="KMJ1670" s="95"/>
      <c r="KMK1670" s="95"/>
      <c r="KML1670" s="95"/>
      <c r="KMM1670" s="95"/>
      <c r="KMN1670" s="95"/>
      <c r="KMO1670" s="95"/>
      <c r="KMP1670" s="95"/>
      <c r="KMQ1670" s="95"/>
      <c r="KMR1670" s="95"/>
      <c r="KMS1670" s="95"/>
      <c r="KMT1670" s="95"/>
      <c r="KMU1670" s="95"/>
      <c r="KMV1670" s="95"/>
      <c r="KMW1670" s="95"/>
      <c r="KMX1670" s="95"/>
      <c r="KMY1670" s="95"/>
      <c r="KMZ1670" s="95"/>
      <c r="KNA1670" s="95"/>
      <c r="KNB1670" s="95"/>
      <c r="KNC1670" s="95"/>
      <c r="KND1670" s="95"/>
      <c r="KNE1670" s="95"/>
      <c r="KNF1670" s="95"/>
      <c r="KNG1670" s="95"/>
      <c r="KNH1670" s="95"/>
      <c r="KNI1670" s="95"/>
      <c r="KNJ1670" s="95"/>
      <c r="KNK1670" s="95"/>
      <c r="KNL1670" s="95"/>
      <c r="KNM1670" s="95"/>
      <c r="KNN1670" s="95"/>
      <c r="KNO1670" s="95"/>
      <c r="KNP1670" s="95"/>
      <c r="KNQ1670" s="95"/>
      <c r="KNR1670" s="95"/>
      <c r="KNS1670" s="95"/>
      <c r="KNT1670" s="95"/>
      <c r="KNU1670" s="95"/>
      <c r="KNV1670" s="95"/>
      <c r="KNW1670" s="95"/>
      <c r="KNX1670" s="95"/>
      <c r="KNY1670" s="95"/>
      <c r="KNZ1670" s="95"/>
      <c r="KOA1670" s="95"/>
      <c r="KOB1670" s="95"/>
      <c r="KOC1670" s="95"/>
      <c r="KOD1670" s="95"/>
      <c r="KOE1670" s="95"/>
      <c r="KOF1670" s="95"/>
      <c r="KOG1670" s="95"/>
      <c r="KOH1670" s="95"/>
      <c r="KOI1670" s="95"/>
      <c r="KOJ1670" s="95"/>
      <c r="KOK1670" s="95"/>
      <c r="KOL1670" s="95"/>
      <c r="KOM1670" s="95"/>
      <c r="KON1670" s="95"/>
      <c r="KOO1670" s="95"/>
      <c r="KOP1670" s="95"/>
      <c r="KOQ1670" s="95"/>
      <c r="KOR1670" s="95"/>
      <c r="KOS1670" s="95"/>
      <c r="KOT1670" s="95"/>
      <c r="KOU1670" s="95"/>
      <c r="KOV1670" s="95"/>
      <c r="KOW1670" s="95"/>
      <c r="KOX1670" s="95"/>
      <c r="KOY1670" s="95"/>
      <c r="KOZ1670" s="95"/>
      <c r="KPA1670" s="95"/>
      <c r="KPB1670" s="95"/>
      <c r="KPC1670" s="95"/>
      <c r="KPD1670" s="95"/>
      <c r="KPE1670" s="95"/>
      <c r="KPF1670" s="95"/>
      <c r="KPG1670" s="95"/>
      <c r="KPH1670" s="95"/>
      <c r="KPI1670" s="95"/>
      <c r="KPJ1670" s="95"/>
      <c r="KPK1670" s="95"/>
      <c r="KPL1670" s="95"/>
      <c r="KPM1670" s="95"/>
      <c r="KPN1670" s="95"/>
      <c r="KPO1670" s="95"/>
      <c r="KPP1670" s="95"/>
      <c r="KPQ1670" s="95"/>
      <c r="KPR1670" s="95"/>
      <c r="KPS1670" s="95"/>
      <c r="KPT1670" s="95"/>
      <c r="KPU1670" s="95"/>
      <c r="KPV1670" s="95"/>
      <c r="KPW1670" s="95"/>
      <c r="KPX1670" s="95"/>
      <c r="KPY1670" s="95"/>
      <c r="KPZ1670" s="95"/>
      <c r="KQA1670" s="95"/>
      <c r="KQB1670" s="95"/>
      <c r="KQC1670" s="95"/>
      <c r="KQD1670" s="95"/>
      <c r="KQE1670" s="95"/>
      <c r="KQF1670" s="95"/>
      <c r="KQG1670" s="95"/>
      <c r="KQH1670" s="95"/>
      <c r="KQI1670" s="95"/>
      <c r="KQJ1670" s="95"/>
      <c r="KQK1670" s="95"/>
      <c r="KQL1670" s="95"/>
      <c r="KQM1670" s="95"/>
      <c r="KQN1670" s="95"/>
      <c r="KQO1670" s="95"/>
      <c r="KQP1670" s="95"/>
      <c r="KQQ1670" s="95"/>
      <c r="KQR1670" s="95"/>
      <c r="KQS1670" s="95"/>
      <c r="KQT1670" s="95"/>
      <c r="KQU1670" s="95"/>
      <c r="KQV1670" s="95"/>
      <c r="KQW1670" s="95"/>
      <c r="KQX1670" s="95"/>
      <c r="KQY1670" s="95"/>
      <c r="KQZ1670" s="95"/>
      <c r="KRA1670" s="95"/>
      <c r="KRB1670" s="95"/>
      <c r="KRC1670" s="95"/>
      <c r="KRD1670" s="95"/>
      <c r="KRE1670" s="95"/>
      <c r="KRF1670" s="95"/>
      <c r="KRG1670" s="95"/>
      <c r="KRH1670" s="95"/>
      <c r="KRI1670" s="95"/>
      <c r="KRJ1670" s="95"/>
      <c r="KRK1670" s="95"/>
      <c r="KRL1670" s="95"/>
      <c r="KRM1670" s="95"/>
      <c r="KRN1670" s="95"/>
      <c r="KRO1670" s="95"/>
      <c r="KRP1670" s="95"/>
      <c r="KRQ1670" s="95"/>
      <c r="KRR1670" s="95"/>
      <c r="KRS1670" s="95"/>
      <c r="KRT1670" s="95"/>
      <c r="KRU1670" s="95"/>
      <c r="KRV1670" s="95"/>
      <c r="KRW1670" s="95"/>
      <c r="KRX1670" s="95"/>
      <c r="KRY1670" s="95"/>
      <c r="KRZ1670" s="95"/>
      <c r="KSA1670" s="95"/>
      <c r="KSB1670" s="95"/>
      <c r="KSC1670" s="95"/>
      <c r="KSD1670" s="95"/>
      <c r="KSE1670" s="95"/>
      <c r="KSF1670" s="95"/>
      <c r="KSG1670" s="95"/>
      <c r="KSH1670" s="95"/>
      <c r="KSI1670" s="95"/>
      <c r="KSJ1670" s="95"/>
      <c r="KSK1670" s="95"/>
      <c r="KSL1670" s="95"/>
      <c r="KSM1670" s="95"/>
      <c r="KSN1670" s="95"/>
      <c r="KSO1670" s="95"/>
      <c r="KSP1670" s="95"/>
      <c r="KSQ1670" s="95"/>
      <c r="KSR1670" s="95"/>
      <c r="KSS1670" s="95"/>
      <c r="KST1670" s="95"/>
      <c r="KSU1670" s="95"/>
      <c r="KSV1670" s="95"/>
      <c r="KSW1670" s="95"/>
      <c r="KSX1670" s="95"/>
      <c r="KSY1670" s="95"/>
      <c r="KSZ1670" s="95"/>
      <c r="KTA1670" s="95"/>
      <c r="KTB1670" s="95"/>
      <c r="KTC1670" s="95"/>
      <c r="KTD1670" s="95"/>
      <c r="KTE1670" s="95"/>
      <c r="KTF1670" s="95"/>
      <c r="KTG1670" s="95"/>
      <c r="KTH1670" s="95"/>
      <c r="KTI1670" s="95"/>
      <c r="KTJ1670" s="95"/>
      <c r="KTK1670" s="95"/>
      <c r="KTL1670" s="95"/>
      <c r="KTM1670" s="95"/>
      <c r="KTN1670" s="95"/>
      <c r="KTO1670" s="95"/>
      <c r="KTP1670" s="95"/>
      <c r="KTQ1670" s="95"/>
      <c r="KTR1670" s="95"/>
      <c r="KTS1670" s="95"/>
      <c r="KTT1670" s="95"/>
      <c r="KTU1670" s="95"/>
      <c r="KTV1670" s="95"/>
      <c r="KTW1670" s="95"/>
      <c r="KTX1670" s="95"/>
      <c r="KTY1670" s="95"/>
      <c r="KTZ1670" s="95"/>
      <c r="KUA1670" s="95"/>
      <c r="KUB1670" s="95"/>
      <c r="KUC1670" s="95"/>
      <c r="KUD1670" s="95"/>
      <c r="KUE1670" s="95"/>
      <c r="KUF1670" s="95"/>
      <c r="KUG1670" s="95"/>
      <c r="KUH1670" s="95"/>
      <c r="KUI1670" s="95"/>
      <c r="KUJ1670" s="95"/>
      <c r="KUK1670" s="95"/>
      <c r="KUL1670" s="95"/>
      <c r="KUM1670" s="95"/>
      <c r="KUN1670" s="95"/>
      <c r="KUO1670" s="95"/>
      <c r="KUP1670" s="95"/>
      <c r="KUQ1670" s="95"/>
      <c r="KUR1670" s="95"/>
      <c r="KUS1670" s="95"/>
      <c r="KUT1670" s="95"/>
      <c r="KUU1670" s="95"/>
      <c r="KUV1670" s="95"/>
      <c r="KUW1670" s="95"/>
      <c r="KUX1670" s="95"/>
      <c r="KUY1670" s="95"/>
      <c r="KUZ1670" s="95"/>
      <c r="KVA1670" s="95"/>
      <c r="KVB1670" s="95"/>
      <c r="KVC1670" s="95"/>
      <c r="KVD1670" s="95"/>
      <c r="KVE1670" s="95"/>
      <c r="KVF1670" s="95"/>
      <c r="KVG1670" s="95"/>
      <c r="KVH1670" s="95"/>
      <c r="KVI1670" s="95"/>
      <c r="KVJ1670" s="95"/>
      <c r="KVK1670" s="95"/>
      <c r="KVL1670" s="95"/>
      <c r="KVM1670" s="95"/>
      <c r="KVN1670" s="95"/>
      <c r="KVO1670" s="95"/>
      <c r="KVP1670" s="95"/>
      <c r="KVQ1670" s="95"/>
      <c r="KVR1670" s="95"/>
      <c r="KVS1670" s="95"/>
      <c r="KVT1670" s="95"/>
      <c r="KVU1670" s="95"/>
      <c r="KVV1670" s="95"/>
      <c r="KVW1670" s="95"/>
      <c r="KVX1670" s="95"/>
      <c r="KVY1670" s="95"/>
      <c r="KVZ1670" s="95"/>
      <c r="KWA1670" s="95"/>
      <c r="KWB1670" s="95"/>
      <c r="KWC1670" s="95"/>
      <c r="KWD1670" s="95"/>
      <c r="KWE1670" s="95"/>
      <c r="KWF1670" s="95"/>
      <c r="KWG1670" s="95"/>
      <c r="KWH1670" s="95"/>
      <c r="KWI1670" s="95"/>
      <c r="KWJ1670" s="95"/>
      <c r="KWK1670" s="95"/>
      <c r="KWL1670" s="95"/>
      <c r="KWM1670" s="95"/>
      <c r="KWN1670" s="95"/>
      <c r="KWO1670" s="95"/>
      <c r="KWP1670" s="95"/>
      <c r="KWQ1670" s="95"/>
      <c r="KWR1670" s="95"/>
      <c r="KWS1670" s="95"/>
      <c r="KWT1670" s="95"/>
      <c r="KWU1670" s="95"/>
      <c r="KWV1670" s="95"/>
      <c r="KWW1670" s="95"/>
      <c r="KWX1670" s="95"/>
      <c r="KWY1670" s="95"/>
      <c r="KWZ1670" s="95"/>
      <c r="KXA1670" s="95"/>
      <c r="KXB1670" s="95"/>
      <c r="KXC1670" s="95"/>
      <c r="KXD1670" s="95"/>
      <c r="KXE1670" s="95"/>
      <c r="KXF1670" s="95"/>
      <c r="KXG1670" s="95"/>
      <c r="KXH1670" s="95"/>
      <c r="KXI1670" s="95"/>
      <c r="KXJ1670" s="95"/>
      <c r="KXK1670" s="95"/>
      <c r="KXL1670" s="95"/>
      <c r="KXM1670" s="95"/>
      <c r="KXN1670" s="95"/>
      <c r="KXO1670" s="95"/>
      <c r="KXP1670" s="95"/>
      <c r="KXQ1670" s="95"/>
      <c r="KXR1670" s="95"/>
      <c r="KXS1670" s="95"/>
      <c r="KXT1670" s="95"/>
      <c r="KXU1670" s="95"/>
      <c r="KXV1670" s="95"/>
      <c r="KXW1670" s="95"/>
      <c r="KXX1670" s="95"/>
      <c r="KXY1670" s="95"/>
      <c r="KXZ1670" s="95"/>
      <c r="KYA1670" s="95"/>
      <c r="KYB1670" s="95"/>
      <c r="KYC1670" s="95"/>
      <c r="KYD1670" s="95"/>
      <c r="KYE1670" s="95"/>
      <c r="KYF1670" s="95"/>
      <c r="KYG1670" s="95"/>
      <c r="KYH1670" s="95"/>
      <c r="KYI1670" s="95"/>
      <c r="KYJ1670" s="95"/>
      <c r="KYK1670" s="95"/>
      <c r="KYL1670" s="95"/>
      <c r="KYM1670" s="95"/>
      <c r="KYN1670" s="95"/>
      <c r="KYO1670" s="95"/>
      <c r="KYP1670" s="95"/>
      <c r="KYQ1670" s="95"/>
      <c r="KYR1670" s="95"/>
      <c r="KYS1670" s="95"/>
      <c r="KYT1670" s="95"/>
      <c r="KYU1670" s="95"/>
      <c r="KYV1670" s="95"/>
      <c r="KYW1670" s="95"/>
      <c r="KYX1670" s="95"/>
      <c r="KYY1670" s="95"/>
      <c r="KYZ1670" s="95"/>
      <c r="KZA1670" s="95"/>
      <c r="KZB1670" s="95"/>
      <c r="KZC1670" s="95"/>
      <c r="KZD1670" s="95"/>
      <c r="KZE1670" s="95"/>
      <c r="KZF1670" s="95"/>
      <c r="KZG1670" s="95"/>
      <c r="KZH1670" s="95"/>
      <c r="KZI1670" s="95"/>
      <c r="KZJ1670" s="95"/>
      <c r="KZK1670" s="95"/>
      <c r="KZL1670" s="95"/>
      <c r="KZM1670" s="95"/>
      <c r="KZN1670" s="95"/>
      <c r="KZO1670" s="95"/>
      <c r="KZP1670" s="95"/>
      <c r="KZQ1670" s="95"/>
      <c r="KZR1670" s="95"/>
      <c r="KZS1670" s="95"/>
      <c r="KZT1670" s="95"/>
      <c r="KZU1670" s="95"/>
      <c r="KZV1670" s="95"/>
      <c r="KZW1670" s="95"/>
      <c r="KZX1670" s="95"/>
      <c r="KZY1670" s="95"/>
      <c r="KZZ1670" s="95"/>
      <c r="LAA1670" s="95"/>
      <c r="LAB1670" s="95"/>
      <c r="LAC1670" s="95"/>
      <c r="LAD1670" s="95"/>
      <c r="LAE1670" s="95"/>
      <c r="LAF1670" s="95"/>
      <c r="LAG1670" s="95"/>
      <c r="LAH1670" s="95"/>
      <c r="LAI1670" s="95"/>
      <c r="LAJ1670" s="95"/>
      <c r="LAK1670" s="95"/>
      <c r="LAL1670" s="95"/>
      <c r="LAM1670" s="95"/>
      <c r="LAN1670" s="95"/>
      <c r="LAO1670" s="95"/>
      <c r="LAP1670" s="95"/>
      <c r="LAQ1670" s="95"/>
      <c r="LAR1670" s="95"/>
      <c r="LAS1670" s="95"/>
      <c r="LAT1670" s="95"/>
      <c r="LAU1670" s="95"/>
      <c r="LAV1670" s="95"/>
      <c r="LAW1670" s="95"/>
      <c r="LAX1670" s="95"/>
      <c r="LAY1670" s="95"/>
      <c r="LAZ1670" s="95"/>
      <c r="LBA1670" s="95"/>
      <c r="LBB1670" s="95"/>
      <c r="LBC1670" s="95"/>
      <c r="LBD1670" s="95"/>
      <c r="LBE1670" s="95"/>
      <c r="LBF1670" s="95"/>
      <c r="LBG1670" s="95"/>
      <c r="LBH1670" s="95"/>
      <c r="LBI1670" s="95"/>
      <c r="LBJ1670" s="95"/>
      <c r="LBK1670" s="95"/>
      <c r="LBL1670" s="95"/>
      <c r="LBM1670" s="95"/>
      <c r="LBN1670" s="95"/>
      <c r="LBO1670" s="95"/>
      <c r="LBP1670" s="95"/>
      <c r="LBQ1670" s="95"/>
      <c r="LBR1670" s="95"/>
      <c r="LBS1670" s="95"/>
      <c r="LBT1670" s="95"/>
      <c r="LBU1670" s="95"/>
      <c r="LBV1670" s="95"/>
      <c r="LBW1670" s="95"/>
      <c r="LBX1670" s="95"/>
      <c r="LBY1670" s="95"/>
      <c r="LBZ1670" s="95"/>
      <c r="LCA1670" s="95"/>
      <c r="LCB1670" s="95"/>
      <c r="LCC1670" s="95"/>
      <c r="LCD1670" s="95"/>
      <c r="LCE1670" s="95"/>
      <c r="LCF1670" s="95"/>
      <c r="LCG1670" s="95"/>
      <c r="LCH1670" s="95"/>
      <c r="LCI1670" s="95"/>
      <c r="LCJ1670" s="95"/>
      <c r="LCK1670" s="95"/>
      <c r="LCL1670" s="95"/>
      <c r="LCM1670" s="95"/>
      <c r="LCN1670" s="95"/>
      <c r="LCO1670" s="95"/>
      <c r="LCP1670" s="95"/>
      <c r="LCQ1670" s="95"/>
      <c r="LCR1670" s="95"/>
      <c r="LCS1670" s="95"/>
      <c r="LCT1670" s="95"/>
      <c r="LCU1670" s="95"/>
      <c r="LCV1670" s="95"/>
      <c r="LCW1670" s="95"/>
      <c r="LCX1670" s="95"/>
      <c r="LCY1670" s="95"/>
      <c r="LCZ1670" s="95"/>
      <c r="LDA1670" s="95"/>
      <c r="LDB1670" s="95"/>
      <c r="LDC1670" s="95"/>
      <c r="LDD1670" s="95"/>
      <c r="LDE1670" s="95"/>
      <c r="LDF1670" s="95"/>
      <c r="LDG1670" s="95"/>
      <c r="LDH1670" s="95"/>
      <c r="LDI1670" s="95"/>
      <c r="LDJ1670" s="95"/>
      <c r="LDK1670" s="95"/>
      <c r="LDL1670" s="95"/>
      <c r="LDM1670" s="95"/>
      <c r="LDN1670" s="95"/>
      <c r="LDO1670" s="95"/>
      <c r="LDP1670" s="95"/>
      <c r="LDQ1670" s="95"/>
      <c r="LDR1670" s="95"/>
      <c r="LDS1670" s="95"/>
      <c r="LDT1670" s="95"/>
      <c r="LDU1670" s="95"/>
      <c r="LDV1670" s="95"/>
      <c r="LDW1670" s="95"/>
      <c r="LDX1670" s="95"/>
      <c r="LDY1670" s="95"/>
      <c r="LDZ1670" s="95"/>
      <c r="LEA1670" s="95"/>
      <c r="LEB1670" s="95"/>
      <c r="LEC1670" s="95"/>
      <c r="LED1670" s="95"/>
      <c r="LEE1670" s="95"/>
      <c r="LEF1670" s="95"/>
      <c r="LEG1670" s="95"/>
      <c r="LEH1670" s="95"/>
      <c r="LEI1670" s="95"/>
      <c r="LEJ1670" s="95"/>
      <c r="LEK1670" s="95"/>
      <c r="LEL1670" s="95"/>
      <c r="LEM1670" s="95"/>
      <c r="LEN1670" s="95"/>
      <c r="LEO1670" s="95"/>
      <c r="LEP1670" s="95"/>
      <c r="LEQ1670" s="95"/>
      <c r="LER1670" s="95"/>
      <c r="LES1670" s="95"/>
      <c r="LET1670" s="95"/>
      <c r="LEU1670" s="95"/>
      <c r="LEV1670" s="95"/>
      <c r="LEW1670" s="95"/>
      <c r="LEX1670" s="95"/>
      <c r="LEY1670" s="95"/>
      <c r="LEZ1670" s="95"/>
      <c r="LFA1670" s="95"/>
      <c r="LFB1670" s="95"/>
      <c r="LFC1670" s="95"/>
      <c r="LFD1670" s="95"/>
      <c r="LFE1670" s="95"/>
      <c r="LFF1670" s="95"/>
      <c r="LFG1670" s="95"/>
      <c r="LFH1670" s="95"/>
      <c r="LFI1670" s="95"/>
      <c r="LFJ1670" s="95"/>
      <c r="LFK1670" s="95"/>
      <c r="LFL1670" s="95"/>
      <c r="LFM1670" s="95"/>
      <c r="LFN1670" s="95"/>
      <c r="LFO1670" s="95"/>
      <c r="LFP1670" s="95"/>
      <c r="LFQ1670" s="95"/>
      <c r="LFR1670" s="95"/>
      <c r="LFS1670" s="95"/>
      <c r="LFT1670" s="95"/>
      <c r="LFU1670" s="95"/>
      <c r="LFV1670" s="95"/>
      <c r="LFW1670" s="95"/>
      <c r="LFX1670" s="95"/>
      <c r="LFY1670" s="95"/>
      <c r="LFZ1670" s="95"/>
      <c r="LGA1670" s="95"/>
      <c r="LGB1670" s="95"/>
      <c r="LGC1670" s="95"/>
      <c r="LGD1670" s="95"/>
      <c r="LGE1670" s="95"/>
      <c r="LGF1670" s="95"/>
      <c r="LGG1670" s="95"/>
      <c r="LGH1670" s="95"/>
      <c r="LGI1670" s="95"/>
      <c r="LGJ1670" s="95"/>
      <c r="LGK1670" s="95"/>
      <c r="LGL1670" s="95"/>
      <c r="LGM1670" s="95"/>
      <c r="LGN1670" s="95"/>
      <c r="LGO1670" s="95"/>
      <c r="LGP1670" s="95"/>
      <c r="LGQ1670" s="95"/>
      <c r="LGR1670" s="95"/>
      <c r="LGS1670" s="95"/>
      <c r="LGT1670" s="95"/>
      <c r="LGU1670" s="95"/>
      <c r="LGV1670" s="95"/>
      <c r="LGW1670" s="95"/>
      <c r="LGX1670" s="95"/>
      <c r="LGY1670" s="95"/>
      <c r="LGZ1670" s="95"/>
      <c r="LHA1670" s="95"/>
      <c r="LHB1670" s="95"/>
      <c r="LHC1670" s="95"/>
      <c r="LHD1670" s="95"/>
      <c r="LHE1670" s="95"/>
      <c r="LHF1670" s="95"/>
      <c r="LHG1670" s="95"/>
      <c r="LHH1670" s="95"/>
      <c r="LHI1670" s="95"/>
      <c r="LHJ1670" s="95"/>
      <c r="LHK1670" s="95"/>
      <c r="LHL1670" s="95"/>
      <c r="LHM1670" s="95"/>
      <c r="LHN1670" s="95"/>
      <c r="LHO1670" s="95"/>
      <c r="LHP1670" s="95"/>
      <c r="LHQ1670" s="95"/>
      <c r="LHR1670" s="95"/>
      <c r="LHS1670" s="95"/>
      <c r="LHT1670" s="95"/>
      <c r="LHU1670" s="95"/>
      <c r="LHV1670" s="95"/>
      <c r="LHW1670" s="95"/>
      <c r="LHX1670" s="95"/>
      <c r="LHY1670" s="95"/>
      <c r="LHZ1670" s="95"/>
      <c r="LIA1670" s="95"/>
      <c r="LIB1670" s="95"/>
      <c r="LIC1670" s="95"/>
      <c r="LID1670" s="95"/>
      <c r="LIE1670" s="95"/>
      <c r="LIF1670" s="95"/>
      <c r="LIG1670" s="95"/>
      <c r="LIH1670" s="95"/>
      <c r="LII1670" s="95"/>
      <c r="LIJ1670" s="95"/>
      <c r="LIK1670" s="95"/>
      <c r="LIL1670" s="95"/>
      <c r="LIM1670" s="95"/>
      <c r="LIN1670" s="95"/>
      <c r="LIO1670" s="95"/>
      <c r="LIP1670" s="95"/>
      <c r="LIQ1670" s="95"/>
      <c r="LIR1670" s="95"/>
      <c r="LIS1670" s="95"/>
      <c r="LIT1670" s="95"/>
      <c r="LIU1670" s="95"/>
      <c r="LIV1670" s="95"/>
      <c r="LIW1670" s="95"/>
      <c r="LIX1670" s="95"/>
      <c r="LIY1670" s="95"/>
      <c r="LIZ1670" s="95"/>
      <c r="LJA1670" s="95"/>
      <c r="LJB1670" s="95"/>
      <c r="LJC1670" s="95"/>
      <c r="LJD1670" s="95"/>
      <c r="LJE1670" s="95"/>
      <c r="LJF1670" s="95"/>
      <c r="LJG1670" s="95"/>
      <c r="LJH1670" s="95"/>
      <c r="LJI1670" s="95"/>
      <c r="LJJ1670" s="95"/>
      <c r="LJK1670" s="95"/>
      <c r="LJL1670" s="95"/>
      <c r="LJM1670" s="95"/>
      <c r="LJN1670" s="95"/>
      <c r="LJO1670" s="95"/>
      <c r="LJP1670" s="95"/>
      <c r="LJQ1670" s="95"/>
      <c r="LJR1670" s="95"/>
      <c r="LJS1670" s="95"/>
      <c r="LJT1670" s="95"/>
      <c r="LJU1670" s="95"/>
      <c r="LJV1670" s="95"/>
      <c r="LJW1670" s="95"/>
      <c r="LJX1670" s="95"/>
      <c r="LJY1670" s="95"/>
      <c r="LJZ1670" s="95"/>
      <c r="LKA1670" s="95"/>
      <c r="LKB1670" s="95"/>
      <c r="LKC1670" s="95"/>
      <c r="LKD1670" s="95"/>
      <c r="LKE1670" s="95"/>
      <c r="LKF1670" s="95"/>
      <c r="LKG1670" s="95"/>
      <c r="LKH1670" s="95"/>
      <c r="LKI1670" s="95"/>
      <c r="LKJ1670" s="95"/>
      <c r="LKK1670" s="95"/>
      <c r="LKL1670" s="95"/>
      <c r="LKM1670" s="95"/>
      <c r="LKN1670" s="95"/>
      <c r="LKO1670" s="95"/>
      <c r="LKP1670" s="95"/>
      <c r="LKQ1670" s="95"/>
      <c r="LKR1670" s="95"/>
      <c r="LKS1670" s="95"/>
      <c r="LKT1670" s="95"/>
      <c r="LKU1670" s="95"/>
      <c r="LKV1670" s="95"/>
      <c r="LKW1670" s="95"/>
      <c r="LKX1670" s="95"/>
      <c r="LKY1670" s="95"/>
      <c r="LKZ1670" s="95"/>
      <c r="LLA1670" s="95"/>
      <c r="LLB1670" s="95"/>
      <c r="LLC1670" s="95"/>
      <c r="LLD1670" s="95"/>
      <c r="LLE1670" s="95"/>
      <c r="LLF1670" s="95"/>
      <c r="LLG1670" s="95"/>
      <c r="LLH1670" s="95"/>
      <c r="LLI1670" s="95"/>
      <c r="LLJ1670" s="95"/>
      <c r="LLK1670" s="95"/>
      <c r="LLL1670" s="95"/>
      <c r="LLM1670" s="95"/>
      <c r="LLN1670" s="95"/>
      <c r="LLO1670" s="95"/>
      <c r="LLP1670" s="95"/>
      <c r="LLQ1670" s="95"/>
      <c r="LLR1670" s="95"/>
      <c r="LLS1670" s="95"/>
      <c r="LLT1670" s="95"/>
      <c r="LLU1670" s="95"/>
      <c r="LLV1670" s="95"/>
      <c r="LLW1670" s="95"/>
      <c r="LLX1670" s="95"/>
      <c r="LLY1670" s="95"/>
      <c r="LLZ1670" s="95"/>
      <c r="LMA1670" s="95"/>
      <c r="LMB1670" s="95"/>
      <c r="LMC1670" s="95"/>
      <c r="LMD1670" s="95"/>
      <c r="LME1670" s="95"/>
      <c r="LMF1670" s="95"/>
      <c r="LMG1670" s="95"/>
      <c r="LMH1670" s="95"/>
      <c r="LMI1670" s="95"/>
      <c r="LMJ1670" s="95"/>
      <c r="LMK1670" s="95"/>
      <c r="LML1670" s="95"/>
      <c r="LMM1670" s="95"/>
      <c r="LMN1670" s="95"/>
      <c r="LMO1670" s="95"/>
      <c r="LMP1670" s="95"/>
      <c r="LMQ1670" s="95"/>
      <c r="LMR1670" s="95"/>
      <c r="LMS1670" s="95"/>
      <c r="LMT1670" s="95"/>
      <c r="LMU1670" s="95"/>
      <c r="LMV1670" s="95"/>
      <c r="LMW1670" s="95"/>
      <c r="LMX1670" s="95"/>
      <c r="LMY1670" s="95"/>
      <c r="LMZ1670" s="95"/>
      <c r="LNA1670" s="95"/>
      <c r="LNB1670" s="95"/>
      <c r="LNC1670" s="95"/>
      <c r="LND1670" s="95"/>
      <c r="LNE1670" s="95"/>
      <c r="LNF1670" s="95"/>
      <c r="LNG1670" s="95"/>
      <c r="LNH1670" s="95"/>
      <c r="LNI1670" s="95"/>
      <c r="LNJ1670" s="95"/>
      <c r="LNK1670" s="95"/>
      <c r="LNL1670" s="95"/>
      <c r="LNM1670" s="95"/>
      <c r="LNN1670" s="95"/>
      <c r="LNO1670" s="95"/>
      <c r="LNP1670" s="95"/>
      <c r="LNQ1670" s="95"/>
      <c r="LNR1670" s="95"/>
      <c r="LNS1670" s="95"/>
      <c r="LNT1670" s="95"/>
      <c r="LNU1670" s="95"/>
      <c r="LNV1670" s="95"/>
      <c r="LNW1670" s="95"/>
      <c r="LNX1670" s="95"/>
      <c r="LNY1670" s="95"/>
      <c r="LNZ1670" s="95"/>
      <c r="LOA1670" s="95"/>
      <c r="LOB1670" s="95"/>
      <c r="LOC1670" s="95"/>
      <c r="LOD1670" s="95"/>
      <c r="LOE1670" s="95"/>
      <c r="LOF1670" s="95"/>
      <c r="LOG1670" s="95"/>
      <c r="LOH1670" s="95"/>
      <c r="LOI1670" s="95"/>
      <c r="LOJ1670" s="95"/>
      <c r="LOK1670" s="95"/>
      <c r="LOL1670" s="95"/>
      <c r="LOM1670" s="95"/>
      <c r="LON1670" s="95"/>
      <c r="LOO1670" s="95"/>
      <c r="LOP1670" s="95"/>
      <c r="LOQ1670" s="95"/>
      <c r="LOR1670" s="95"/>
      <c r="LOS1670" s="95"/>
      <c r="LOT1670" s="95"/>
      <c r="LOU1670" s="95"/>
      <c r="LOV1670" s="95"/>
      <c r="LOW1670" s="95"/>
      <c r="LOX1670" s="95"/>
      <c r="LOY1670" s="95"/>
      <c r="LOZ1670" s="95"/>
      <c r="LPA1670" s="95"/>
      <c r="LPB1670" s="95"/>
      <c r="LPC1670" s="95"/>
      <c r="LPD1670" s="95"/>
      <c r="LPE1670" s="95"/>
      <c r="LPF1670" s="95"/>
      <c r="LPG1670" s="95"/>
      <c r="LPH1670" s="95"/>
      <c r="LPI1670" s="95"/>
      <c r="LPJ1670" s="95"/>
      <c r="LPK1670" s="95"/>
      <c r="LPL1670" s="95"/>
      <c r="LPM1670" s="95"/>
      <c r="LPN1670" s="95"/>
      <c r="LPO1670" s="95"/>
      <c r="LPP1670" s="95"/>
      <c r="LPQ1670" s="95"/>
      <c r="LPR1670" s="95"/>
      <c r="LPS1670" s="95"/>
      <c r="LPT1670" s="95"/>
      <c r="LPU1670" s="95"/>
      <c r="LPV1670" s="95"/>
      <c r="LPW1670" s="95"/>
      <c r="LPX1670" s="95"/>
      <c r="LPY1670" s="95"/>
      <c r="LPZ1670" s="95"/>
      <c r="LQA1670" s="95"/>
      <c r="LQB1670" s="95"/>
      <c r="LQC1670" s="95"/>
      <c r="LQD1670" s="95"/>
      <c r="LQE1670" s="95"/>
      <c r="LQF1670" s="95"/>
      <c r="LQG1670" s="95"/>
      <c r="LQH1670" s="95"/>
      <c r="LQI1670" s="95"/>
      <c r="LQJ1670" s="95"/>
      <c r="LQK1670" s="95"/>
      <c r="LQL1670" s="95"/>
      <c r="LQM1670" s="95"/>
      <c r="LQN1670" s="95"/>
      <c r="LQO1670" s="95"/>
      <c r="LQP1670" s="95"/>
      <c r="LQQ1670" s="95"/>
      <c r="LQR1670" s="95"/>
      <c r="LQS1670" s="95"/>
      <c r="LQT1670" s="95"/>
      <c r="LQU1670" s="95"/>
      <c r="LQV1670" s="95"/>
      <c r="LQW1670" s="95"/>
      <c r="LQX1670" s="95"/>
      <c r="LQY1670" s="95"/>
      <c r="LQZ1670" s="95"/>
      <c r="LRA1670" s="95"/>
      <c r="LRB1670" s="95"/>
      <c r="LRC1670" s="95"/>
      <c r="LRD1670" s="95"/>
      <c r="LRE1670" s="95"/>
      <c r="LRF1670" s="95"/>
      <c r="LRG1670" s="95"/>
      <c r="LRH1670" s="95"/>
      <c r="LRI1670" s="95"/>
      <c r="LRJ1670" s="95"/>
      <c r="LRK1670" s="95"/>
      <c r="LRL1670" s="95"/>
      <c r="LRM1670" s="95"/>
      <c r="LRN1670" s="95"/>
      <c r="LRO1670" s="95"/>
      <c r="LRP1670" s="95"/>
      <c r="LRQ1670" s="95"/>
      <c r="LRR1670" s="95"/>
      <c r="LRS1670" s="95"/>
      <c r="LRT1670" s="95"/>
      <c r="LRU1670" s="95"/>
      <c r="LRV1670" s="95"/>
      <c r="LRW1670" s="95"/>
      <c r="LRX1670" s="95"/>
      <c r="LRY1670" s="95"/>
      <c r="LRZ1670" s="95"/>
      <c r="LSA1670" s="95"/>
      <c r="LSB1670" s="95"/>
      <c r="LSC1670" s="95"/>
      <c r="LSD1670" s="95"/>
      <c r="LSE1670" s="95"/>
      <c r="LSF1670" s="95"/>
      <c r="LSG1670" s="95"/>
      <c r="LSH1670" s="95"/>
      <c r="LSI1670" s="95"/>
      <c r="LSJ1670" s="95"/>
      <c r="LSK1670" s="95"/>
      <c r="LSL1670" s="95"/>
      <c r="LSM1670" s="95"/>
      <c r="LSN1670" s="95"/>
      <c r="LSO1670" s="95"/>
      <c r="LSP1670" s="95"/>
      <c r="LSQ1670" s="95"/>
      <c r="LSR1670" s="95"/>
      <c r="LSS1670" s="95"/>
      <c r="LST1670" s="95"/>
      <c r="LSU1670" s="95"/>
      <c r="LSV1670" s="95"/>
      <c r="LSW1670" s="95"/>
      <c r="LSX1670" s="95"/>
      <c r="LSY1670" s="95"/>
      <c r="LSZ1670" s="95"/>
      <c r="LTA1670" s="95"/>
      <c r="LTB1670" s="95"/>
      <c r="LTC1670" s="95"/>
      <c r="LTD1670" s="95"/>
      <c r="LTE1670" s="95"/>
      <c r="LTF1670" s="95"/>
      <c r="LTG1670" s="95"/>
      <c r="LTH1670" s="95"/>
      <c r="LTI1670" s="95"/>
      <c r="LTJ1670" s="95"/>
      <c r="LTK1670" s="95"/>
      <c r="LTL1670" s="95"/>
      <c r="LTM1670" s="95"/>
      <c r="LTN1670" s="95"/>
      <c r="LTO1670" s="95"/>
      <c r="LTP1670" s="95"/>
      <c r="LTQ1670" s="95"/>
      <c r="LTR1670" s="95"/>
      <c r="LTS1670" s="95"/>
      <c r="LTT1670" s="95"/>
      <c r="LTU1670" s="95"/>
      <c r="LTV1670" s="95"/>
      <c r="LTW1670" s="95"/>
      <c r="LTX1670" s="95"/>
      <c r="LTY1670" s="95"/>
      <c r="LTZ1670" s="95"/>
      <c r="LUA1670" s="95"/>
      <c r="LUB1670" s="95"/>
      <c r="LUC1670" s="95"/>
      <c r="LUD1670" s="95"/>
      <c r="LUE1670" s="95"/>
      <c r="LUF1670" s="95"/>
      <c r="LUG1670" s="95"/>
      <c r="LUH1670" s="95"/>
      <c r="LUI1670" s="95"/>
      <c r="LUJ1670" s="95"/>
      <c r="LUK1670" s="95"/>
      <c r="LUL1670" s="95"/>
      <c r="LUM1670" s="95"/>
      <c r="LUN1670" s="95"/>
      <c r="LUO1670" s="95"/>
      <c r="LUP1670" s="95"/>
      <c r="LUQ1670" s="95"/>
      <c r="LUR1670" s="95"/>
      <c r="LUS1670" s="95"/>
      <c r="LUT1670" s="95"/>
      <c r="LUU1670" s="95"/>
      <c r="LUV1670" s="95"/>
      <c r="LUW1670" s="95"/>
      <c r="LUX1670" s="95"/>
      <c r="LUY1670" s="95"/>
      <c r="LUZ1670" s="95"/>
      <c r="LVA1670" s="95"/>
      <c r="LVB1670" s="95"/>
      <c r="LVC1670" s="95"/>
      <c r="LVD1670" s="95"/>
      <c r="LVE1670" s="95"/>
      <c r="LVF1670" s="95"/>
      <c r="LVG1670" s="95"/>
      <c r="LVH1670" s="95"/>
      <c r="LVI1670" s="95"/>
      <c r="LVJ1670" s="95"/>
      <c r="LVK1670" s="95"/>
      <c r="LVL1670" s="95"/>
      <c r="LVM1670" s="95"/>
      <c r="LVN1670" s="95"/>
      <c r="LVO1670" s="95"/>
      <c r="LVP1670" s="95"/>
      <c r="LVQ1670" s="95"/>
      <c r="LVR1670" s="95"/>
      <c r="LVS1670" s="95"/>
      <c r="LVT1670" s="95"/>
      <c r="LVU1670" s="95"/>
      <c r="LVV1670" s="95"/>
      <c r="LVW1670" s="95"/>
      <c r="LVX1670" s="95"/>
      <c r="LVY1670" s="95"/>
      <c r="LVZ1670" s="95"/>
      <c r="LWA1670" s="95"/>
      <c r="LWB1670" s="95"/>
      <c r="LWC1670" s="95"/>
      <c r="LWD1670" s="95"/>
      <c r="LWE1670" s="95"/>
      <c r="LWF1670" s="95"/>
      <c r="LWG1670" s="95"/>
      <c r="LWH1670" s="95"/>
      <c r="LWI1670" s="95"/>
      <c r="LWJ1670" s="95"/>
      <c r="LWK1670" s="95"/>
      <c r="LWL1670" s="95"/>
      <c r="LWM1670" s="95"/>
      <c r="LWN1670" s="95"/>
      <c r="LWO1670" s="95"/>
      <c r="LWP1670" s="95"/>
      <c r="LWQ1670" s="95"/>
      <c r="LWR1670" s="95"/>
      <c r="LWS1670" s="95"/>
      <c r="LWT1670" s="95"/>
      <c r="LWU1670" s="95"/>
      <c r="LWV1670" s="95"/>
      <c r="LWW1670" s="95"/>
      <c r="LWX1670" s="95"/>
      <c r="LWY1670" s="95"/>
      <c r="LWZ1670" s="95"/>
      <c r="LXA1670" s="95"/>
      <c r="LXB1670" s="95"/>
      <c r="LXC1670" s="95"/>
      <c r="LXD1670" s="95"/>
      <c r="LXE1670" s="95"/>
      <c r="LXF1670" s="95"/>
      <c r="LXG1670" s="95"/>
      <c r="LXH1670" s="95"/>
      <c r="LXI1670" s="95"/>
      <c r="LXJ1670" s="95"/>
      <c r="LXK1670" s="95"/>
      <c r="LXL1670" s="95"/>
      <c r="LXM1670" s="95"/>
      <c r="LXN1670" s="95"/>
      <c r="LXO1670" s="95"/>
      <c r="LXP1670" s="95"/>
      <c r="LXQ1670" s="95"/>
      <c r="LXR1670" s="95"/>
      <c r="LXS1670" s="95"/>
      <c r="LXT1670" s="95"/>
      <c r="LXU1670" s="95"/>
      <c r="LXV1670" s="95"/>
      <c r="LXW1670" s="95"/>
      <c r="LXX1670" s="95"/>
      <c r="LXY1670" s="95"/>
      <c r="LXZ1670" s="95"/>
      <c r="LYA1670" s="95"/>
      <c r="LYB1670" s="95"/>
      <c r="LYC1670" s="95"/>
      <c r="LYD1670" s="95"/>
      <c r="LYE1670" s="95"/>
      <c r="LYF1670" s="95"/>
      <c r="LYG1670" s="95"/>
      <c r="LYH1670" s="95"/>
      <c r="LYI1670" s="95"/>
      <c r="LYJ1670" s="95"/>
      <c r="LYK1670" s="95"/>
      <c r="LYL1670" s="95"/>
      <c r="LYM1670" s="95"/>
      <c r="LYN1670" s="95"/>
      <c r="LYO1670" s="95"/>
      <c r="LYP1670" s="95"/>
      <c r="LYQ1670" s="95"/>
      <c r="LYR1670" s="95"/>
      <c r="LYS1670" s="95"/>
      <c r="LYT1670" s="95"/>
      <c r="LYU1670" s="95"/>
      <c r="LYV1670" s="95"/>
      <c r="LYW1670" s="95"/>
      <c r="LYX1670" s="95"/>
      <c r="LYY1670" s="95"/>
      <c r="LYZ1670" s="95"/>
      <c r="LZA1670" s="95"/>
      <c r="LZB1670" s="95"/>
      <c r="LZC1670" s="95"/>
      <c r="LZD1670" s="95"/>
      <c r="LZE1670" s="95"/>
      <c r="LZF1670" s="95"/>
      <c r="LZG1670" s="95"/>
      <c r="LZH1670" s="95"/>
      <c r="LZI1670" s="95"/>
      <c r="LZJ1670" s="95"/>
      <c r="LZK1670" s="95"/>
      <c r="LZL1670" s="95"/>
      <c r="LZM1670" s="95"/>
      <c r="LZN1670" s="95"/>
      <c r="LZO1670" s="95"/>
      <c r="LZP1670" s="95"/>
      <c r="LZQ1670" s="95"/>
      <c r="LZR1670" s="95"/>
      <c r="LZS1670" s="95"/>
      <c r="LZT1670" s="95"/>
      <c r="LZU1670" s="95"/>
      <c r="LZV1670" s="95"/>
      <c r="LZW1670" s="95"/>
      <c r="LZX1670" s="95"/>
      <c r="LZY1670" s="95"/>
      <c r="LZZ1670" s="95"/>
      <c r="MAA1670" s="95"/>
      <c r="MAB1670" s="95"/>
      <c r="MAC1670" s="95"/>
      <c r="MAD1670" s="95"/>
      <c r="MAE1670" s="95"/>
      <c r="MAF1670" s="95"/>
      <c r="MAG1670" s="95"/>
      <c r="MAH1670" s="95"/>
      <c r="MAI1670" s="95"/>
      <c r="MAJ1670" s="95"/>
      <c r="MAK1670" s="95"/>
      <c r="MAL1670" s="95"/>
      <c r="MAM1670" s="95"/>
      <c r="MAN1670" s="95"/>
      <c r="MAO1670" s="95"/>
      <c r="MAP1670" s="95"/>
      <c r="MAQ1670" s="95"/>
      <c r="MAR1670" s="95"/>
      <c r="MAS1670" s="95"/>
      <c r="MAT1670" s="95"/>
      <c r="MAU1670" s="95"/>
      <c r="MAV1670" s="95"/>
      <c r="MAW1670" s="95"/>
      <c r="MAX1670" s="95"/>
      <c r="MAY1670" s="95"/>
      <c r="MAZ1670" s="95"/>
      <c r="MBA1670" s="95"/>
      <c r="MBB1670" s="95"/>
      <c r="MBC1670" s="95"/>
      <c r="MBD1670" s="95"/>
      <c r="MBE1670" s="95"/>
      <c r="MBF1670" s="95"/>
      <c r="MBG1670" s="95"/>
      <c r="MBH1670" s="95"/>
      <c r="MBI1670" s="95"/>
      <c r="MBJ1670" s="95"/>
      <c r="MBK1670" s="95"/>
      <c r="MBL1670" s="95"/>
      <c r="MBM1670" s="95"/>
      <c r="MBN1670" s="95"/>
      <c r="MBO1670" s="95"/>
      <c r="MBP1670" s="95"/>
      <c r="MBQ1670" s="95"/>
      <c r="MBR1670" s="95"/>
      <c r="MBS1670" s="95"/>
      <c r="MBT1670" s="95"/>
      <c r="MBU1670" s="95"/>
      <c r="MBV1670" s="95"/>
      <c r="MBW1670" s="95"/>
      <c r="MBX1670" s="95"/>
      <c r="MBY1670" s="95"/>
      <c r="MBZ1670" s="95"/>
      <c r="MCA1670" s="95"/>
      <c r="MCB1670" s="95"/>
      <c r="MCC1670" s="95"/>
      <c r="MCD1670" s="95"/>
      <c r="MCE1670" s="95"/>
      <c r="MCF1670" s="95"/>
      <c r="MCG1670" s="95"/>
      <c r="MCH1670" s="95"/>
      <c r="MCI1670" s="95"/>
      <c r="MCJ1670" s="95"/>
      <c r="MCK1670" s="95"/>
      <c r="MCL1670" s="95"/>
      <c r="MCM1670" s="95"/>
      <c r="MCN1670" s="95"/>
      <c r="MCO1670" s="95"/>
      <c r="MCP1670" s="95"/>
      <c r="MCQ1670" s="95"/>
      <c r="MCR1670" s="95"/>
      <c r="MCS1670" s="95"/>
      <c r="MCT1670" s="95"/>
      <c r="MCU1670" s="95"/>
      <c r="MCV1670" s="95"/>
      <c r="MCW1670" s="95"/>
      <c r="MCX1670" s="95"/>
      <c r="MCY1670" s="95"/>
      <c r="MCZ1670" s="95"/>
      <c r="MDA1670" s="95"/>
      <c r="MDB1670" s="95"/>
      <c r="MDC1670" s="95"/>
      <c r="MDD1670" s="95"/>
      <c r="MDE1670" s="95"/>
      <c r="MDF1670" s="95"/>
      <c r="MDG1670" s="95"/>
      <c r="MDH1670" s="95"/>
      <c r="MDI1670" s="95"/>
      <c r="MDJ1670" s="95"/>
      <c r="MDK1670" s="95"/>
      <c r="MDL1670" s="95"/>
      <c r="MDM1670" s="95"/>
      <c r="MDN1670" s="95"/>
      <c r="MDO1670" s="95"/>
      <c r="MDP1670" s="95"/>
      <c r="MDQ1670" s="95"/>
      <c r="MDR1670" s="95"/>
      <c r="MDS1670" s="95"/>
      <c r="MDT1670" s="95"/>
      <c r="MDU1670" s="95"/>
      <c r="MDV1670" s="95"/>
      <c r="MDW1670" s="95"/>
      <c r="MDX1670" s="95"/>
      <c r="MDY1670" s="95"/>
      <c r="MDZ1670" s="95"/>
      <c r="MEA1670" s="95"/>
      <c r="MEB1670" s="95"/>
      <c r="MEC1670" s="95"/>
      <c r="MED1670" s="95"/>
      <c r="MEE1670" s="95"/>
      <c r="MEF1670" s="95"/>
      <c r="MEG1670" s="95"/>
      <c r="MEH1670" s="95"/>
      <c r="MEI1670" s="95"/>
      <c r="MEJ1670" s="95"/>
      <c r="MEK1670" s="95"/>
      <c r="MEL1670" s="95"/>
      <c r="MEM1670" s="95"/>
      <c r="MEN1670" s="95"/>
      <c r="MEO1670" s="95"/>
      <c r="MEP1670" s="95"/>
      <c r="MEQ1670" s="95"/>
      <c r="MER1670" s="95"/>
      <c r="MES1670" s="95"/>
      <c r="MET1670" s="95"/>
      <c r="MEU1670" s="95"/>
      <c r="MEV1670" s="95"/>
      <c r="MEW1670" s="95"/>
      <c r="MEX1670" s="95"/>
      <c r="MEY1670" s="95"/>
      <c r="MEZ1670" s="95"/>
      <c r="MFA1670" s="95"/>
      <c r="MFB1670" s="95"/>
      <c r="MFC1670" s="95"/>
      <c r="MFD1670" s="95"/>
      <c r="MFE1670" s="95"/>
      <c r="MFF1670" s="95"/>
      <c r="MFG1670" s="95"/>
      <c r="MFH1670" s="95"/>
      <c r="MFI1670" s="95"/>
      <c r="MFJ1670" s="95"/>
      <c r="MFK1670" s="95"/>
      <c r="MFL1670" s="95"/>
      <c r="MFM1670" s="95"/>
      <c r="MFN1670" s="95"/>
      <c r="MFO1670" s="95"/>
      <c r="MFP1670" s="95"/>
      <c r="MFQ1670" s="95"/>
      <c r="MFR1670" s="95"/>
      <c r="MFS1670" s="95"/>
      <c r="MFT1670" s="95"/>
      <c r="MFU1670" s="95"/>
      <c r="MFV1670" s="95"/>
      <c r="MFW1670" s="95"/>
      <c r="MFX1670" s="95"/>
      <c r="MFY1670" s="95"/>
      <c r="MFZ1670" s="95"/>
      <c r="MGA1670" s="95"/>
      <c r="MGB1670" s="95"/>
      <c r="MGC1670" s="95"/>
      <c r="MGD1670" s="95"/>
      <c r="MGE1670" s="95"/>
      <c r="MGF1670" s="95"/>
      <c r="MGG1670" s="95"/>
      <c r="MGH1670" s="95"/>
      <c r="MGI1670" s="95"/>
      <c r="MGJ1670" s="95"/>
      <c r="MGK1670" s="95"/>
      <c r="MGL1670" s="95"/>
      <c r="MGM1670" s="95"/>
      <c r="MGN1670" s="95"/>
      <c r="MGO1670" s="95"/>
      <c r="MGP1670" s="95"/>
      <c r="MGQ1670" s="95"/>
      <c r="MGR1670" s="95"/>
      <c r="MGS1670" s="95"/>
      <c r="MGT1670" s="95"/>
      <c r="MGU1670" s="95"/>
      <c r="MGV1670" s="95"/>
      <c r="MGW1670" s="95"/>
      <c r="MGX1670" s="95"/>
      <c r="MGY1670" s="95"/>
      <c r="MGZ1670" s="95"/>
      <c r="MHA1670" s="95"/>
      <c r="MHB1670" s="95"/>
      <c r="MHC1670" s="95"/>
      <c r="MHD1670" s="95"/>
      <c r="MHE1670" s="95"/>
      <c r="MHF1670" s="95"/>
      <c r="MHG1670" s="95"/>
      <c r="MHH1670" s="95"/>
      <c r="MHI1670" s="95"/>
      <c r="MHJ1670" s="95"/>
      <c r="MHK1670" s="95"/>
      <c r="MHL1670" s="95"/>
      <c r="MHM1670" s="95"/>
      <c r="MHN1670" s="95"/>
      <c r="MHO1670" s="95"/>
      <c r="MHP1670" s="95"/>
      <c r="MHQ1670" s="95"/>
      <c r="MHR1670" s="95"/>
      <c r="MHS1670" s="95"/>
      <c r="MHT1670" s="95"/>
      <c r="MHU1670" s="95"/>
      <c r="MHV1670" s="95"/>
      <c r="MHW1670" s="95"/>
      <c r="MHX1670" s="95"/>
      <c r="MHY1670" s="95"/>
      <c r="MHZ1670" s="95"/>
      <c r="MIA1670" s="95"/>
      <c r="MIB1670" s="95"/>
      <c r="MIC1670" s="95"/>
      <c r="MID1670" s="95"/>
      <c r="MIE1670" s="95"/>
      <c r="MIF1670" s="95"/>
      <c r="MIG1670" s="95"/>
      <c r="MIH1670" s="95"/>
      <c r="MII1670" s="95"/>
      <c r="MIJ1670" s="95"/>
      <c r="MIK1670" s="95"/>
      <c r="MIL1670" s="95"/>
      <c r="MIM1670" s="95"/>
      <c r="MIN1670" s="95"/>
      <c r="MIO1670" s="95"/>
      <c r="MIP1670" s="95"/>
      <c r="MIQ1670" s="95"/>
      <c r="MIR1670" s="95"/>
      <c r="MIS1670" s="95"/>
      <c r="MIT1670" s="95"/>
      <c r="MIU1670" s="95"/>
      <c r="MIV1670" s="95"/>
      <c r="MIW1670" s="95"/>
      <c r="MIX1670" s="95"/>
      <c r="MIY1670" s="95"/>
      <c r="MIZ1670" s="95"/>
      <c r="MJA1670" s="95"/>
      <c r="MJB1670" s="95"/>
      <c r="MJC1670" s="95"/>
      <c r="MJD1670" s="95"/>
      <c r="MJE1670" s="95"/>
      <c r="MJF1670" s="95"/>
      <c r="MJG1670" s="95"/>
      <c r="MJH1670" s="95"/>
      <c r="MJI1670" s="95"/>
      <c r="MJJ1670" s="95"/>
      <c r="MJK1670" s="95"/>
      <c r="MJL1670" s="95"/>
      <c r="MJM1670" s="95"/>
      <c r="MJN1670" s="95"/>
      <c r="MJO1670" s="95"/>
      <c r="MJP1670" s="95"/>
      <c r="MJQ1670" s="95"/>
      <c r="MJR1670" s="95"/>
      <c r="MJS1670" s="95"/>
      <c r="MJT1670" s="95"/>
      <c r="MJU1670" s="95"/>
      <c r="MJV1670" s="95"/>
      <c r="MJW1670" s="95"/>
      <c r="MJX1670" s="95"/>
      <c r="MJY1670" s="95"/>
      <c r="MJZ1670" s="95"/>
      <c r="MKA1670" s="95"/>
      <c r="MKB1670" s="95"/>
      <c r="MKC1670" s="95"/>
      <c r="MKD1670" s="95"/>
      <c r="MKE1670" s="95"/>
      <c r="MKF1670" s="95"/>
      <c r="MKG1670" s="95"/>
      <c r="MKH1670" s="95"/>
      <c r="MKI1670" s="95"/>
      <c r="MKJ1670" s="95"/>
      <c r="MKK1670" s="95"/>
      <c r="MKL1670" s="95"/>
      <c r="MKM1670" s="95"/>
      <c r="MKN1670" s="95"/>
      <c r="MKO1670" s="95"/>
      <c r="MKP1670" s="95"/>
      <c r="MKQ1670" s="95"/>
      <c r="MKR1670" s="95"/>
      <c r="MKS1670" s="95"/>
      <c r="MKT1670" s="95"/>
      <c r="MKU1670" s="95"/>
      <c r="MKV1670" s="95"/>
      <c r="MKW1670" s="95"/>
      <c r="MKX1670" s="95"/>
      <c r="MKY1670" s="95"/>
      <c r="MKZ1670" s="95"/>
      <c r="MLA1670" s="95"/>
      <c r="MLB1670" s="95"/>
      <c r="MLC1670" s="95"/>
      <c r="MLD1670" s="95"/>
      <c r="MLE1670" s="95"/>
      <c r="MLF1670" s="95"/>
      <c r="MLG1670" s="95"/>
      <c r="MLH1670" s="95"/>
      <c r="MLI1670" s="95"/>
      <c r="MLJ1670" s="95"/>
      <c r="MLK1670" s="95"/>
      <c r="MLL1670" s="95"/>
      <c r="MLM1670" s="95"/>
      <c r="MLN1670" s="95"/>
      <c r="MLO1670" s="95"/>
      <c r="MLP1670" s="95"/>
      <c r="MLQ1670" s="95"/>
      <c r="MLR1670" s="95"/>
      <c r="MLS1670" s="95"/>
      <c r="MLT1670" s="95"/>
      <c r="MLU1670" s="95"/>
      <c r="MLV1670" s="95"/>
      <c r="MLW1670" s="95"/>
      <c r="MLX1670" s="95"/>
      <c r="MLY1670" s="95"/>
      <c r="MLZ1670" s="95"/>
      <c r="MMA1670" s="95"/>
      <c r="MMB1670" s="95"/>
      <c r="MMC1670" s="95"/>
      <c r="MMD1670" s="95"/>
      <c r="MME1670" s="95"/>
      <c r="MMF1670" s="95"/>
      <c r="MMG1670" s="95"/>
      <c r="MMH1670" s="95"/>
      <c r="MMI1670" s="95"/>
      <c r="MMJ1670" s="95"/>
      <c r="MMK1670" s="95"/>
      <c r="MML1670" s="95"/>
      <c r="MMM1670" s="95"/>
      <c r="MMN1670" s="95"/>
      <c r="MMO1670" s="95"/>
      <c r="MMP1670" s="95"/>
      <c r="MMQ1670" s="95"/>
      <c r="MMR1670" s="95"/>
      <c r="MMS1670" s="95"/>
      <c r="MMT1670" s="95"/>
      <c r="MMU1670" s="95"/>
      <c r="MMV1670" s="95"/>
      <c r="MMW1670" s="95"/>
      <c r="MMX1670" s="95"/>
      <c r="MMY1670" s="95"/>
      <c r="MMZ1670" s="95"/>
      <c r="MNA1670" s="95"/>
      <c r="MNB1670" s="95"/>
      <c r="MNC1670" s="95"/>
      <c r="MND1670" s="95"/>
      <c r="MNE1670" s="95"/>
      <c r="MNF1670" s="95"/>
      <c r="MNG1670" s="95"/>
      <c r="MNH1670" s="95"/>
      <c r="MNI1670" s="95"/>
      <c r="MNJ1670" s="95"/>
      <c r="MNK1670" s="95"/>
      <c r="MNL1670" s="95"/>
      <c r="MNM1670" s="95"/>
      <c r="MNN1670" s="95"/>
      <c r="MNO1670" s="95"/>
      <c r="MNP1670" s="95"/>
      <c r="MNQ1670" s="95"/>
      <c r="MNR1670" s="95"/>
      <c r="MNS1670" s="95"/>
      <c r="MNT1670" s="95"/>
      <c r="MNU1670" s="95"/>
      <c r="MNV1670" s="95"/>
      <c r="MNW1670" s="95"/>
      <c r="MNX1670" s="95"/>
      <c r="MNY1670" s="95"/>
      <c r="MNZ1670" s="95"/>
      <c r="MOA1670" s="95"/>
      <c r="MOB1670" s="95"/>
      <c r="MOC1670" s="95"/>
      <c r="MOD1670" s="95"/>
      <c r="MOE1670" s="95"/>
      <c r="MOF1670" s="95"/>
      <c r="MOG1670" s="95"/>
      <c r="MOH1670" s="95"/>
      <c r="MOI1670" s="95"/>
      <c r="MOJ1670" s="95"/>
      <c r="MOK1670" s="95"/>
      <c r="MOL1670" s="95"/>
      <c r="MOM1670" s="95"/>
      <c r="MON1670" s="95"/>
      <c r="MOO1670" s="95"/>
      <c r="MOP1670" s="95"/>
      <c r="MOQ1670" s="95"/>
      <c r="MOR1670" s="95"/>
      <c r="MOS1670" s="95"/>
      <c r="MOT1670" s="95"/>
      <c r="MOU1670" s="95"/>
      <c r="MOV1670" s="95"/>
      <c r="MOW1670" s="95"/>
      <c r="MOX1670" s="95"/>
      <c r="MOY1670" s="95"/>
      <c r="MOZ1670" s="95"/>
      <c r="MPA1670" s="95"/>
      <c r="MPB1670" s="95"/>
      <c r="MPC1670" s="95"/>
      <c r="MPD1670" s="95"/>
      <c r="MPE1670" s="95"/>
      <c r="MPF1670" s="95"/>
      <c r="MPG1670" s="95"/>
      <c r="MPH1670" s="95"/>
      <c r="MPI1670" s="95"/>
      <c r="MPJ1670" s="95"/>
      <c r="MPK1670" s="95"/>
      <c r="MPL1670" s="95"/>
      <c r="MPM1670" s="95"/>
      <c r="MPN1670" s="95"/>
      <c r="MPO1670" s="95"/>
      <c r="MPP1670" s="95"/>
      <c r="MPQ1670" s="95"/>
      <c r="MPR1670" s="95"/>
      <c r="MPS1670" s="95"/>
      <c r="MPT1670" s="95"/>
      <c r="MPU1670" s="95"/>
      <c r="MPV1670" s="95"/>
      <c r="MPW1670" s="95"/>
      <c r="MPX1670" s="95"/>
      <c r="MPY1670" s="95"/>
      <c r="MPZ1670" s="95"/>
      <c r="MQA1670" s="95"/>
      <c r="MQB1670" s="95"/>
      <c r="MQC1670" s="95"/>
      <c r="MQD1670" s="95"/>
      <c r="MQE1670" s="95"/>
      <c r="MQF1670" s="95"/>
      <c r="MQG1670" s="95"/>
      <c r="MQH1670" s="95"/>
      <c r="MQI1670" s="95"/>
      <c r="MQJ1670" s="95"/>
      <c r="MQK1670" s="95"/>
      <c r="MQL1670" s="95"/>
      <c r="MQM1670" s="95"/>
      <c r="MQN1670" s="95"/>
      <c r="MQO1670" s="95"/>
      <c r="MQP1670" s="95"/>
      <c r="MQQ1670" s="95"/>
      <c r="MQR1670" s="95"/>
      <c r="MQS1670" s="95"/>
      <c r="MQT1670" s="95"/>
      <c r="MQU1670" s="95"/>
      <c r="MQV1670" s="95"/>
      <c r="MQW1670" s="95"/>
      <c r="MQX1670" s="95"/>
      <c r="MQY1670" s="95"/>
      <c r="MQZ1670" s="95"/>
      <c r="MRA1670" s="95"/>
      <c r="MRB1670" s="95"/>
      <c r="MRC1670" s="95"/>
      <c r="MRD1670" s="95"/>
      <c r="MRE1670" s="95"/>
      <c r="MRF1670" s="95"/>
      <c r="MRG1670" s="95"/>
      <c r="MRH1670" s="95"/>
      <c r="MRI1670" s="95"/>
      <c r="MRJ1670" s="95"/>
      <c r="MRK1670" s="95"/>
      <c r="MRL1670" s="95"/>
      <c r="MRM1670" s="95"/>
      <c r="MRN1670" s="95"/>
      <c r="MRO1670" s="95"/>
      <c r="MRP1670" s="95"/>
      <c r="MRQ1670" s="95"/>
      <c r="MRR1670" s="95"/>
      <c r="MRS1670" s="95"/>
      <c r="MRT1670" s="95"/>
      <c r="MRU1670" s="95"/>
      <c r="MRV1670" s="95"/>
      <c r="MRW1670" s="95"/>
      <c r="MRX1670" s="95"/>
      <c r="MRY1670" s="95"/>
      <c r="MRZ1670" s="95"/>
      <c r="MSA1670" s="95"/>
      <c r="MSB1670" s="95"/>
      <c r="MSC1670" s="95"/>
      <c r="MSD1670" s="95"/>
      <c r="MSE1670" s="95"/>
      <c r="MSF1670" s="95"/>
      <c r="MSG1670" s="95"/>
      <c r="MSH1670" s="95"/>
      <c r="MSI1670" s="95"/>
      <c r="MSJ1670" s="95"/>
      <c r="MSK1670" s="95"/>
      <c r="MSL1670" s="95"/>
      <c r="MSM1670" s="95"/>
      <c r="MSN1670" s="95"/>
      <c r="MSO1670" s="95"/>
      <c r="MSP1670" s="95"/>
      <c r="MSQ1670" s="95"/>
      <c r="MSR1670" s="95"/>
      <c r="MSS1670" s="95"/>
      <c r="MST1670" s="95"/>
      <c r="MSU1670" s="95"/>
      <c r="MSV1670" s="95"/>
      <c r="MSW1670" s="95"/>
      <c r="MSX1670" s="95"/>
      <c r="MSY1670" s="95"/>
      <c r="MSZ1670" s="95"/>
      <c r="MTA1670" s="95"/>
      <c r="MTB1670" s="95"/>
      <c r="MTC1670" s="95"/>
      <c r="MTD1670" s="95"/>
      <c r="MTE1670" s="95"/>
      <c r="MTF1670" s="95"/>
      <c r="MTG1670" s="95"/>
      <c r="MTH1670" s="95"/>
      <c r="MTI1670" s="95"/>
      <c r="MTJ1670" s="95"/>
      <c r="MTK1670" s="95"/>
      <c r="MTL1670" s="95"/>
      <c r="MTM1670" s="95"/>
      <c r="MTN1670" s="95"/>
      <c r="MTO1670" s="95"/>
      <c r="MTP1670" s="95"/>
      <c r="MTQ1670" s="95"/>
      <c r="MTR1670" s="95"/>
      <c r="MTS1670" s="95"/>
      <c r="MTT1670" s="95"/>
      <c r="MTU1670" s="95"/>
      <c r="MTV1670" s="95"/>
      <c r="MTW1670" s="95"/>
      <c r="MTX1670" s="95"/>
      <c r="MTY1670" s="95"/>
      <c r="MTZ1670" s="95"/>
      <c r="MUA1670" s="95"/>
      <c r="MUB1670" s="95"/>
      <c r="MUC1670" s="95"/>
      <c r="MUD1670" s="95"/>
      <c r="MUE1670" s="95"/>
      <c r="MUF1670" s="95"/>
      <c r="MUG1670" s="95"/>
      <c r="MUH1670" s="95"/>
      <c r="MUI1670" s="95"/>
      <c r="MUJ1670" s="95"/>
      <c r="MUK1670" s="95"/>
      <c r="MUL1670" s="95"/>
      <c r="MUM1670" s="95"/>
      <c r="MUN1670" s="95"/>
      <c r="MUO1670" s="95"/>
      <c r="MUP1670" s="95"/>
      <c r="MUQ1670" s="95"/>
      <c r="MUR1670" s="95"/>
      <c r="MUS1670" s="95"/>
      <c r="MUT1670" s="95"/>
      <c r="MUU1670" s="95"/>
      <c r="MUV1670" s="95"/>
      <c r="MUW1670" s="95"/>
      <c r="MUX1670" s="95"/>
      <c r="MUY1670" s="95"/>
      <c r="MUZ1670" s="95"/>
      <c r="MVA1670" s="95"/>
      <c r="MVB1670" s="95"/>
      <c r="MVC1670" s="95"/>
      <c r="MVD1670" s="95"/>
      <c r="MVE1670" s="95"/>
      <c r="MVF1670" s="95"/>
      <c r="MVG1670" s="95"/>
      <c r="MVH1670" s="95"/>
      <c r="MVI1670" s="95"/>
      <c r="MVJ1670" s="95"/>
      <c r="MVK1670" s="95"/>
      <c r="MVL1670" s="95"/>
      <c r="MVM1670" s="95"/>
      <c r="MVN1670" s="95"/>
      <c r="MVO1670" s="95"/>
      <c r="MVP1670" s="95"/>
      <c r="MVQ1670" s="95"/>
      <c r="MVR1670" s="95"/>
      <c r="MVS1670" s="95"/>
      <c r="MVT1670" s="95"/>
      <c r="MVU1670" s="95"/>
      <c r="MVV1670" s="95"/>
      <c r="MVW1670" s="95"/>
      <c r="MVX1670" s="95"/>
      <c r="MVY1670" s="95"/>
      <c r="MVZ1670" s="95"/>
      <c r="MWA1670" s="95"/>
      <c r="MWB1670" s="95"/>
      <c r="MWC1670" s="95"/>
      <c r="MWD1670" s="95"/>
      <c r="MWE1670" s="95"/>
      <c r="MWF1670" s="95"/>
      <c r="MWG1670" s="95"/>
      <c r="MWH1670" s="95"/>
      <c r="MWI1670" s="95"/>
      <c r="MWJ1670" s="95"/>
      <c r="MWK1670" s="95"/>
      <c r="MWL1670" s="95"/>
      <c r="MWM1670" s="95"/>
      <c r="MWN1670" s="95"/>
      <c r="MWO1670" s="95"/>
      <c r="MWP1670" s="95"/>
      <c r="MWQ1670" s="95"/>
      <c r="MWR1670" s="95"/>
      <c r="MWS1670" s="95"/>
      <c r="MWT1670" s="95"/>
      <c r="MWU1670" s="95"/>
      <c r="MWV1670" s="95"/>
      <c r="MWW1670" s="95"/>
      <c r="MWX1670" s="95"/>
      <c r="MWY1670" s="95"/>
      <c r="MWZ1670" s="95"/>
      <c r="MXA1670" s="95"/>
      <c r="MXB1670" s="95"/>
      <c r="MXC1670" s="95"/>
      <c r="MXD1670" s="95"/>
      <c r="MXE1670" s="95"/>
      <c r="MXF1670" s="95"/>
      <c r="MXG1670" s="95"/>
      <c r="MXH1670" s="95"/>
      <c r="MXI1670" s="95"/>
      <c r="MXJ1670" s="95"/>
      <c r="MXK1670" s="95"/>
      <c r="MXL1670" s="95"/>
      <c r="MXM1670" s="95"/>
      <c r="MXN1670" s="95"/>
      <c r="MXO1670" s="95"/>
      <c r="MXP1670" s="95"/>
      <c r="MXQ1670" s="95"/>
      <c r="MXR1670" s="95"/>
      <c r="MXS1670" s="95"/>
      <c r="MXT1670" s="95"/>
      <c r="MXU1670" s="95"/>
      <c r="MXV1670" s="95"/>
      <c r="MXW1670" s="95"/>
      <c r="MXX1670" s="95"/>
      <c r="MXY1670" s="95"/>
      <c r="MXZ1670" s="95"/>
      <c r="MYA1670" s="95"/>
      <c r="MYB1670" s="95"/>
      <c r="MYC1670" s="95"/>
      <c r="MYD1670" s="95"/>
      <c r="MYE1670" s="95"/>
      <c r="MYF1670" s="95"/>
      <c r="MYG1670" s="95"/>
      <c r="MYH1670" s="95"/>
      <c r="MYI1670" s="95"/>
      <c r="MYJ1670" s="95"/>
      <c r="MYK1670" s="95"/>
      <c r="MYL1670" s="95"/>
      <c r="MYM1670" s="95"/>
      <c r="MYN1670" s="95"/>
      <c r="MYO1670" s="95"/>
      <c r="MYP1670" s="95"/>
      <c r="MYQ1670" s="95"/>
      <c r="MYR1670" s="95"/>
      <c r="MYS1670" s="95"/>
      <c r="MYT1670" s="95"/>
      <c r="MYU1670" s="95"/>
      <c r="MYV1670" s="95"/>
      <c r="MYW1670" s="95"/>
      <c r="MYX1670" s="95"/>
      <c r="MYY1670" s="95"/>
      <c r="MYZ1670" s="95"/>
      <c r="MZA1670" s="95"/>
      <c r="MZB1670" s="95"/>
      <c r="MZC1670" s="95"/>
      <c r="MZD1670" s="95"/>
      <c r="MZE1670" s="95"/>
      <c r="MZF1670" s="95"/>
      <c r="MZG1670" s="95"/>
      <c r="MZH1670" s="95"/>
      <c r="MZI1670" s="95"/>
      <c r="MZJ1670" s="95"/>
      <c r="MZK1670" s="95"/>
      <c r="MZL1670" s="95"/>
      <c r="MZM1670" s="95"/>
      <c r="MZN1670" s="95"/>
      <c r="MZO1670" s="95"/>
      <c r="MZP1670" s="95"/>
      <c r="MZQ1670" s="95"/>
      <c r="MZR1670" s="95"/>
      <c r="MZS1670" s="95"/>
      <c r="MZT1670" s="95"/>
      <c r="MZU1670" s="95"/>
      <c r="MZV1670" s="95"/>
      <c r="MZW1670" s="95"/>
      <c r="MZX1670" s="95"/>
      <c r="MZY1670" s="95"/>
      <c r="MZZ1670" s="95"/>
      <c r="NAA1670" s="95"/>
      <c r="NAB1670" s="95"/>
      <c r="NAC1670" s="95"/>
      <c r="NAD1670" s="95"/>
      <c r="NAE1670" s="95"/>
      <c r="NAF1670" s="95"/>
      <c r="NAG1670" s="95"/>
      <c r="NAH1670" s="95"/>
      <c r="NAI1670" s="95"/>
      <c r="NAJ1670" s="95"/>
      <c r="NAK1670" s="95"/>
      <c r="NAL1670" s="95"/>
      <c r="NAM1670" s="95"/>
      <c r="NAN1670" s="95"/>
      <c r="NAO1670" s="95"/>
      <c r="NAP1670" s="95"/>
      <c r="NAQ1670" s="95"/>
      <c r="NAR1670" s="95"/>
      <c r="NAS1670" s="95"/>
      <c r="NAT1670" s="95"/>
      <c r="NAU1670" s="95"/>
      <c r="NAV1670" s="95"/>
      <c r="NAW1670" s="95"/>
      <c r="NAX1670" s="95"/>
      <c r="NAY1670" s="95"/>
      <c r="NAZ1670" s="95"/>
      <c r="NBA1670" s="95"/>
      <c r="NBB1670" s="95"/>
      <c r="NBC1670" s="95"/>
      <c r="NBD1670" s="95"/>
      <c r="NBE1670" s="95"/>
      <c r="NBF1670" s="95"/>
      <c r="NBG1670" s="95"/>
      <c r="NBH1670" s="95"/>
      <c r="NBI1670" s="95"/>
      <c r="NBJ1670" s="95"/>
      <c r="NBK1670" s="95"/>
      <c r="NBL1670" s="95"/>
      <c r="NBM1670" s="95"/>
      <c r="NBN1670" s="95"/>
      <c r="NBO1670" s="95"/>
      <c r="NBP1670" s="95"/>
      <c r="NBQ1670" s="95"/>
      <c r="NBR1670" s="95"/>
      <c r="NBS1670" s="95"/>
      <c r="NBT1670" s="95"/>
      <c r="NBU1670" s="95"/>
      <c r="NBV1670" s="95"/>
      <c r="NBW1670" s="95"/>
      <c r="NBX1670" s="95"/>
      <c r="NBY1670" s="95"/>
      <c r="NBZ1670" s="95"/>
      <c r="NCA1670" s="95"/>
      <c r="NCB1670" s="95"/>
      <c r="NCC1670" s="95"/>
      <c r="NCD1670" s="95"/>
      <c r="NCE1670" s="95"/>
      <c r="NCF1670" s="95"/>
      <c r="NCG1670" s="95"/>
      <c r="NCH1670" s="95"/>
      <c r="NCI1670" s="95"/>
      <c r="NCJ1670" s="95"/>
      <c r="NCK1670" s="95"/>
      <c r="NCL1670" s="95"/>
      <c r="NCM1670" s="95"/>
      <c r="NCN1670" s="95"/>
      <c r="NCO1670" s="95"/>
      <c r="NCP1670" s="95"/>
      <c r="NCQ1670" s="95"/>
      <c r="NCR1670" s="95"/>
      <c r="NCS1670" s="95"/>
      <c r="NCT1670" s="95"/>
      <c r="NCU1670" s="95"/>
      <c r="NCV1670" s="95"/>
      <c r="NCW1670" s="95"/>
      <c r="NCX1670" s="95"/>
      <c r="NCY1670" s="95"/>
      <c r="NCZ1670" s="95"/>
      <c r="NDA1670" s="95"/>
      <c r="NDB1670" s="95"/>
      <c r="NDC1670" s="95"/>
      <c r="NDD1670" s="95"/>
      <c r="NDE1670" s="95"/>
      <c r="NDF1670" s="95"/>
      <c r="NDG1670" s="95"/>
      <c r="NDH1670" s="95"/>
      <c r="NDI1670" s="95"/>
      <c r="NDJ1670" s="95"/>
      <c r="NDK1670" s="95"/>
      <c r="NDL1670" s="95"/>
      <c r="NDM1670" s="95"/>
      <c r="NDN1670" s="95"/>
      <c r="NDO1670" s="95"/>
      <c r="NDP1670" s="95"/>
      <c r="NDQ1670" s="95"/>
      <c r="NDR1670" s="95"/>
      <c r="NDS1670" s="95"/>
      <c r="NDT1670" s="95"/>
      <c r="NDU1670" s="95"/>
      <c r="NDV1670" s="95"/>
      <c r="NDW1670" s="95"/>
      <c r="NDX1670" s="95"/>
      <c r="NDY1670" s="95"/>
      <c r="NDZ1670" s="95"/>
      <c r="NEA1670" s="95"/>
      <c r="NEB1670" s="95"/>
      <c r="NEC1670" s="95"/>
      <c r="NED1670" s="95"/>
      <c r="NEE1670" s="95"/>
      <c r="NEF1670" s="95"/>
      <c r="NEG1670" s="95"/>
      <c r="NEH1670" s="95"/>
      <c r="NEI1670" s="95"/>
      <c r="NEJ1670" s="95"/>
      <c r="NEK1670" s="95"/>
      <c r="NEL1670" s="95"/>
      <c r="NEM1670" s="95"/>
      <c r="NEN1670" s="95"/>
      <c r="NEO1670" s="95"/>
      <c r="NEP1670" s="95"/>
      <c r="NEQ1670" s="95"/>
      <c r="NER1670" s="95"/>
      <c r="NES1670" s="95"/>
      <c r="NET1670" s="95"/>
      <c r="NEU1670" s="95"/>
      <c r="NEV1670" s="95"/>
      <c r="NEW1670" s="95"/>
      <c r="NEX1670" s="95"/>
      <c r="NEY1670" s="95"/>
      <c r="NEZ1670" s="95"/>
      <c r="NFA1670" s="95"/>
      <c r="NFB1670" s="95"/>
      <c r="NFC1670" s="95"/>
      <c r="NFD1670" s="95"/>
      <c r="NFE1670" s="95"/>
      <c r="NFF1670" s="95"/>
      <c r="NFG1670" s="95"/>
      <c r="NFH1670" s="95"/>
      <c r="NFI1670" s="95"/>
      <c r="NFJ1670" s="95"/>
      <c r="NFK1670" s="95"/>
      <c r="NFL1670" s="95"/>
      <c r="NFM1670" s="95"/>
      <c r="NFN1670" s="95"/>
      <c r="NFO1670" s="95"/>
      <c r="NFP1670" s="95"/>
      <c r="NFQ1670" s="95"/>
      <c r="NFR1670" s="95"/>
      <c r="NFS1670" s="95"/>
      <c r="NFT1670" s="95"/>
      <c r="NFU1670" s="95"/>
      <c r="NFV1670" s="95"/>
      <c r="NFW1670" s="95"/>
      <c r="NFX1670" s="95"/>
      <c r="NFY1670" s="95"/>
      <c r="NFZ1670" s="95"/>
      <c r="NGA1670" s="95"/>
      <c r="NGB1670" s="95"/>
      <c r="NGC1670" s="95"/>
      <c r="NGD1670" s="95"/>
      <c r="NGE1670" s="95"/>
      <c r="NGF1670" s="95"/>
      <c r="NGG1670" s="95"/>
      <c r="NGH1670" s="95"/>
      <c r="NGI1670" s="95"/>
      <c r="NGJ1670" s="95"/>
      <c r="NGK1670" s="95"/>
      <c r="NGL1670" s="95"/>
      <c r="NGM1670" s="95"/>
      <c r="NGN1670" s="95"/>
      <c r="NGO1670" s="95"/>
      <c r="NGP1670" s="95"/>
      <c r="NGQ1670" s="95"/>
      <c r="NGR1670" s="95"/>
      <c r="NGS1670" s="95"/>
      <c r="NGT1670" s="95"/>
      <c r="NGU1670" s="95"/>
      <c r="NGV1670" s="95"/>
      <c r="NGW1670" s="95"/>
      <c r="NGX1670" s="95"/>
      <c r="NGY1670" s="95"/>
      <c r="NGZ1670" s="95"/>
      <c r="NHA1670" s="95"/>
      <c r="NHB1670" s="95"/>
      <c r="NHC1670" s="95"/>
      <c r="NHD1670" s="95"/>
      <c r="NHE1670" s="95"/>
      <c r="NHF1670" s="95"/>
      <c r="NHG1670" s="95"/>
      <c r="NHH1670" s="95"/>
      <c r="NHI1670" s="95"/>
      <c r="NHJ1670" s="95"/>
      <c r="NHK1670" s="95"/>
      <c r="NHL1670" s="95"/>
      <c r="NHM1670" s="95"/>
      <c r="NHN1670" s="95"/>
      <c r="NHO1670" s="95"/>
      <c r="NHP1670" s="95"/>
      <c r="NHQ1670" s="95"/>
      <c r="NHR1670" s="95"/>
      <c r="NHS1670" s="95"/>
      <c r="NHT1670" s="95"/>
      <c r="NHU1670" s="95"/>
      <c r="NHV1670" s="95"/>
      <c r="NHW1670" s="95"/>
      <c r="NHX1670" s="95"/>
      <c r="NHY1670" s="95"/>
      <c r="NHZ1670" s="95"/>
      <c r="NIA1670" s="95"/>
      <c r="NIB1670" s="95"/>
      <c r="NIC1670" s="95"/>
      <c r="NID1670" s="95"/>
      <c r="NIE1670" s="95"/>
      <c r="NIF1670" s="95"/>
      <c r="NIG1670" s="95"/>
      <c r="NIH1670" s="95"/>
      <c r="NII1670" s="95"/>
      <c r="NIJ1670" s="95"/>
      <c r="NIK1670" s="95"/>
      <c r="NIL1670" s="95"/>
      <c r="NIM1670" s="95"/>
      <c r="NIN1670" s="95"/>
      <c r="NIO1670" s="95"/>
      <c r="NIP1670" s="95"/>
      <c r="NIQ1670" s="95"/>
      <c r="NIR1670" s="95"/>
      <c r="NIS1670" s="95"/>
      <c r="NIT1670" s="95"/>
      <c r="NIU1670" s="95"/>
      <c r="NIV1670" s="95"/>
      <c r="NIW1670" s="95"/>
      <c r="NIX1670" s="95"/>
      <c r="NIY1670" s="95"/>
      <c r="NIZ1670" s="95"/>
      <c r="NJA1670" s="95"/>
      <c r="NJB1670" s="95"/>
      <c r="NJC1670" s="95"/>
      <c r="NJD1670" s="95"/>
      <c r="NJE1670" s="95"/>
      <c r="NJF1670" s="95"/>
      <c r="NJG1670" s="95"/>
      <c r="NJH1670" s="95"/>
      <c r="NJI1670" s="95"/>
      <c r="NJJ1670" s="95"/>
      <c r="NJK1670" s="95"/>
      <c r="NJL1670" s="95"/>
      <c r="NJM1670" s="95"/>
      <c r="NJN1670" s="95"/>
      <c r="NJO1670" s="95"/>
      <c r="NJP1670" s="95"/>
      <c r="NJQ1670" s="95"/>
      <c r="NJR1670" s="95"/>
      <c r="NJS1670" s="95"/>
      <c r="NJT1670" s="95"/>
      <c r="NJU1670" s="95"/>
      <c r="NJV1670" s="95"/>
      <c r="NJW1670" s="95"/>
      <c r="NJX1670" s="95"/>
      <c r="NJY1670" s="95"/>
      <c r="NJZ1670" s="95"/>
      <c r="NKA1670" s="95"/>
      <c r="NKB1670" s="95"/>
      <c r="NKC1670" s="95"/>
      <c r="NKD1670" s="95"/>
      <c r="NKE1670" s="95"/>
      <c r="NKF1670" s="95"/>
      <c r="NKG1670" s="95"/>
      <c r="NKH1670" s="95"/>
      <c r="NKI1670" s="95"/>
      <c r="NKJ1670" s="95"/>
      <c r="NKK1670" s="95"/>
      <c r="NKL1670" s="95"/>
      <c r="NKM1670" s="95"/>
      <c r="NKN1670" s="95"/>
      <c r="NKO1670" s="95"/>
      <c r="NKP1670" s="95"/>
      <c r="NKQ1670" s="95"/>
      <c r="NKR1670" s="95"/>
      <c r="NKS1670" s="95"/>
      <c r="NKT1670" s="95"/>
      <c r="NKU1670" s="95"/>
      <c r="NKV1670" s="95"/>
      <c r="NKW1670" s="95"/>
      <c r="NKX1670" s="95"/>
      <c r="NKY1670" s="95"/>
      <c r="NKZ1670" s="95"/>
      <c r="NLA1670" s="95"/>
      <c r="NLB1670" s="95"/>
      <c r="NLC1670" s="95"/>
      <c r="NLD1670" s="95"/>
      <c r="NLE1670" s="95"/>
      <c r="NLF1670" s="95"/>
      <c r="NLG1670" s="95"/>
      <c r="NLH1670" s="95"/>
      <c r="NLI1670" s="95"/>
      <c r="NLJ1670" s="95"/>
      <c r="NLK1670" s="95"/>
      <c r="NLL1670" s="95"/>
      <c r="NLM1670" s="95"/>
      <c r="NLN1670" s="95"/>
      <c r="NLO1670" s="95"/>
      <c r="NLP1670" s="95"/>
      <c r="NLQ1670" s="95"/>
      <c r="NLR1670" s="95"/>
      <c r="NLS1670" s="95"/>
      <c r="NLT1670" s="95"/>
      <c r="NLU1670" s="95"/>
      <c r="NLV1670" s="95"/>
      <c r="NLW1670" s="95"/>
      <c r="NLX1670" s="95"/>
      <c r="NLY1670" s="95"/>
      <c r="NLZ1670" s="95"/>
      <c r="NMA1670" s="95"/>
      <c r="NMB1670" s="95"/>
      <c r="NMC1670" s="95"/>
      <c r="NMD1670" s="95"/>
      <c r="NME1670" s="95"/>
      <c r="NMF1670" s="95"/>
      <c r="NMG1670" s="95"/>
      <c r="NMH1670" s="95"/>
      <c r="NMI1670" s="95"/>
      <c r="NMJ1670" s="95"/>
      <c r="NMK1670" s="95"/>
      <c r="NML1670" s="95"/>
      <c r="NMM1670" s="95"/>
      <c r="NMN1670" s="95"/>
      <c r="NMO1670" s="95"/>
      <c r="NMP1670" s="95"/>
      <c r="NMQ1670" s="95"/>
      <c r="NMR1670" s="95"/>
      <c r="NMS1670" s="95"/>
      <c r="NMT1670" s="95"/>
      <c r="NMU1670" s="95"/>
      <c r="NMV1670" s="95"/>
      <c r="NMW1670" s="95"/>
      <c r="NMX1670" s="95"/>
      <c r="NMY1670" s="95"/>
      <c r="NMZ1670" s="95"/>
      <c r="NNA1670" s="95"/>
      <c r="NNB1670" s="95"/>
      <c r="NNC1670" s="95"/>
      <c r="NND1670" s="95"/>
      <c r="NNE1670" s="95"/>
      <c r="NNF1670" s="95"/>
      <c r="NNG1670" s="95"/>
      <c r="NNH1670" s="95"/>
      <c r="NNI1670" s="95"/>
      <c r="NNJ1670" s="95"/>
      <c r="NNK1670" s="95"/>
      <c r="NNL1670" s="95"/>
      <c r="NNM1670" s="95"/>
      <c r="NNN1670" s="95"/>
      <c r="NNO1670" s="95"/>
      <c r="NNP1670" s="95"/>
      <c r="NNQ1670" s="95"/>
      <c r="NNR1670" s="95"/>
      <c r="NNS1670" s="95"/>
      <c r="NNT1670" s="95"/>
      <c r="NNU1670" s="95"/>
      <c r="NNV1670" s="95"/>
      <c r="NNW1670" s="95"/>
      <c r="NNX1670" s="95"/>
      <c r="NNY1670" s="95"/>
      <c r="NNZ1670" s="95"/>
      <c r="NOA1670" s="95"/>
      <c r="NOB1670" s="95"/>
      <c r="NOC1670" s="95"/>
      <c r="NOD1670" s="95"/>
      <c r="NOE1670" s="95"/>
      <c r="NOF1670" s="95"/>
      <c r="NOG1670" s="95"/>
      <c r="NOH1670" s="95"/>
      <c r="NOI1670" s="95"/>
      <c r="NOJ1670" s="95"/>
      <c r="NOK1670" s="95"/>
      <c r="NOL1670" s="95"/>
      <c r="NOM1670" s="95"/>
      <c r="NON1670" s="95"/>
      <c r="NOO1670" s="95"/>
      <c r="NOP1670" s="95"/>
      <c r="NOQ1670" s="95"/>
      <c r="NOR1670" s="95"/>
      <c r="NOS1670" s="95"/>
      <c r="NOT1670" s="95"/>
      <c r="NOU1670" s="95"/>
      <c r="NOV1670" s="95"/>
      <c r="NOW1670" s="95"/>
      <c r="NOX1670" s="95"/>
      <c r="NOY1670" s="95"/>
      <c r="NOZ1670" s="95"/>
      <c r="NPA1670" s="95"/>
      <c r="NPB1670" s="95"/>
      <c r="NPC1670" s="95"/>
      <c r="NPD1670" s="95"/>
      <c r="NPE1670" s="95"/>
      <c r="NPF1670" s="95"/>
      <c r="NPG1670" s="95"/>
      <c r="NPH1670" s="95"/>
      <c r="NPI1670" s="95"/>
      <c r="NPJ1670" s="95"/>
      <c r="NPK1670" s="95"/>
      <c r="NPL1670" s="95"/>
      <c r="NPM1670" s="95"/>
      <c r="NPN1670" s="95"/>
      <c r="NPO1670" s="95"/>
      <c r="NPP1670" s="95"/>
      <c r="NPQ1670" s="95"/>
      <c r="NPR1670" s="95"/>
      <c r="NPS1670" s="95"/>
      <c r="NPT1670" s="95"/>
      <c r="NPU1670" s="95"/>
      <c r="NPV1670" s="95"/>
      <c r="NPW1670" s="95"/>
      <c r="NPX1670" s="95"/>
      <c r="NPY1670" s="95"/>
      <c r="NPZ1670" s="95"/>
      <c r="NQA1670" s="95"/>
      <c r="NQB1670" s="95"/>
      <c r="NQC1670" s="95"/>
      <c r="NQD1670" s="95"/>
      <c r="NQE1670" s="95"/>
      <c r="NQF1670" s="95"/>
      <c r="NQG1670" s="95"/>
      <c r="NQH1670" s="95"/>
      <c r="NQI1670" s="95"/>
      <c r="NQJ1670" s="95"/>
      <c r="NQK1670" s="95"/>
      <c r="NQL1670" s="95"/>
      <c r="NQM1670" s="95"/>
      <c r="NQN1670" s="95"/>
      <c r="NQO1670" s="95"/>
      <c r="NQP1670" s="95"/>
      <c r="NQQ1670" s="95"/>
      <c r="NQR1670" s="95"/>
      <c r="NQS1670" s="95"/>
      <c r="NQT1670" s="95"/>
      <c r="NQU1670" s="95"/>
      <c r="NQV1670" s="95"/>
      <c r="NQW1670" s="95"/>
      <c r="NQX1670" s="95"/>
      <c r="NQY1670" s="95"/>
      <c r="NQZ1670" s="95"/>
      <c r="NRA1670" s="95"/>
      <c r="NRB1670" s="95"/>
      <c r="NRC1670" s="95"/>
      <c r="NRD1670" s="95"/>
      <c r="NRE1670" s="95"/>
      <c r="NRF1670" s="95"/>
      <c r="NRG1670" s="95"/>
      <c r="NRH1670" s="95"/>
      <c r="NRI1670" s="95"/>
      <c r="NRJ1670" s="95"/>
      <c r="NRK1670" s="95"/>
      <c r="NRL1670" s="95"/>
      <c r="NRM1670" s="95"/>
      <c r="NRN1670" s="95"/>
      <c r="NRO1670" s="95"/>
      <c r="NRP1670" s="95"/>
      <c r="NRQ1670" s="95"/>
      <c r="NRR1670" s="95"/>
      <c r="NRS1670" s="95"/>
      <c r="NRT1670" s="95"/>
      <c r="NRU1670" s="95"/>
      <c r="NRV1670" s="95"/>
      <c r="NRW1670" s="95"/>
      <c r="NRX1670" s="95"/>
      <c r="NRY1670" s="95"/>
      <c r="NRZ1670" s="95"/>
      <c r="NSA1670" s="95"/>
      <c r="NSB1670" s="95"/>
      <c r="NSC1670" s="95"/>
      <c r="NSD1670" s="95"/>
      <c r="NSE1670" s="95"/>
      <c r="NSF1670" s="95"/>
      <c r="NSG1670" s="95"/>
      <c r="NSH1670" s="95"/>
      <c r="NSI1670" s="95"/>
      <c r="NSJ1670" s="95"/>
      <c r="NSK1670" s="95"/>
      <c r="NSL1670" s="95"/>
      <c r="NSM1670" s="95"/>
      <c r="NSN1670" s="95"/>
      <c r="NSO1670" s="95"/>
      <c r="NSP1670" s="95"/>
      <c r="NSQ1670" s="95"/>
      <c r="NSR1670" s="95"/>
      <c r="NSS1670" s="95"/>
      <c r="NST1670" s="95"/>
      <c r="NSU1670" s="95"/>
      <c r="NSV1670" s="95"/>
      <c r="NSW1670" s="95"/>
      <c r="NSX1670" s="95"/>
      <c r="NSY1670" s="95"/>
      <c r="NSZ1670" s="95"/>
      <c r="NTA1670" s="95"/>
      <c r="NTB1670" s="95"/>
      <c r="NTC1670" s="95"/>
      <c r="NTD1670" s="95"/>
      <c r="NTE1670" s="95"/>
      <c r="NTF1670" s="95"/>
      <c r="NTG1670" s="95"/>
      <c r="NTH1670" s="95"/>
      <c r="NTI1670" s="95"/>
      <c r="NTJ1670" s="95"/>
      <c r="NTK1670" s="95"/>
      <c r="NTL1670" s="95"/>
      <c r="NTM1670" s="95"/>
      <c r="NTN1670" s="95"/>
      <c r="NTO1670" s="95"/>
      <c r="NTP1670" s="95"/>
      <c r="NTQ1670" s="95"/>
      <c r="NTR1670" s="95"/>
      <c r="NTS1670" s="95"/>
      <c r="NTT1670" s="95"/>
      <c r="NTU1670" s="95"/>
      <c r="NTV1670" s="95"/>
      <c r="NTW1670" s="95"/>
      <c r="NTX1670" s="95"/>
      <c r="NTY1670" s="95"/>
      <c r="NTZ1670" s="95"/>
      <c r="NUA1670" s="95"/>
      <c r="NUB1670" s="95"/>
      <c r="NUC1670" s="95"/>
      <c r="NUD1670" s="95"/>
      <c r="NUE1670" s="95"/>
      <c r="NUF1670" s="95"/>
      <c r="NUG1670" s="95"/>
      <c r="NUH1670" s="95"/>
      <c r="NUI1670" s="95"/>
      <c r="NUJ1670" s="95"/>
      <c r="NUK1670" s="95"/>
      <c r="NUL1670" s="95"/>
      <c r="NUM1670" s="95"/>
      <c r="NUN1670" s="95"/>
      <c r="NUO1670" s="95"/>
      <c r="NUP1670" s="95"/>
      <c r="NUQ1670" s="95"/>
      <c r="NUR1670" s="95"/>
      <c r="NUS1670" s="95"/>
      <c r="NUT1670" s="95"/>
      <c r="NUU1670" s="95"/>
      <c r="NUV1670" s="95"/>
      <c r="NUW1670" s="95"/>
      <c r="NUX1670" s="95"/>
      <c r="NUY1670" s="95"/>
      <c r="NUZ1670" s="95"/>
      <c r="NVA1670" s="95"/>
      <c r="NVB1670" s="95"/>
      <c r="NVC1670" s="95"/>
      <c r="NVD1670" s="95"/>
      <c r="NVE1670" s="95"/>
      <c r="NVF1670" s="95"/>
      <c r="NVG1670" s="95"/>
      <c r="NVH1670" s="95"/>
      <c r="NVI1670" s="95"/>
      <c r="NVJ1670" s="95"/>
      <c r="NVK1670" s="95"/>
      <c r="NVL1670" s="95"/>
      <c r="NVM1670" s="95"/>
      <c r="NVN1670" s="95"/>
      <c r="NVO1670" s="95"/>
      <c r="NVP1670" s="95"/>
      <c r="NVQ1670" s="95"/>
      <c r="NVR1670" s="95"/>
      <c r="NVS1670" s="95"/>
      <c r="NVT1670" s="95"/>
      <c r="NVU1670" s="95"/>
      <c r="NVV1670" s="95"/>
      <c r="NVW1670" s="95"/>
      <c r="NVX1670" s="95"/>
      <c r="NVY1670" s="95"/>
      <c r="NVZ1670" s="95"/>
      <c r="NWA1670" s="95"/>
      <c r="NWB1670" s="95"/>
      <c r="NWC1670" s="95"/>
      <c r="NWD1670" s="95"/>
      <c r="NWE1670" s="95"/>
      <c r="NWF1670" s="95"/>
      <c r="NWG1670" s="95"/>
      <c r="NWH1670" s="95"/>
      <c r="NWI1670" s="95"/>
      <c r="NWJ1670" s="95"/>
      <c r="NWK1670" s="95"/>
      <c r="NWL1670" s="95"/>
      <c r="NWM1670" s="95"/>
      <c r="NWN1670" s="95"/>
      <c r="NWO1670" s="95"/>
      <c r="NWP1670" s="95"/>
      <c r="NWQ1670" s="95"/>
      <c r="NWR1670" s="95"/>
      <c r="NWS1670" s="95"/>
      <c r="NWT1670" s="95"/>
      <c r="NWU1670" s="95"/>
      <c r="NWV1670" s="95"/>
      <c r="NWW1670" s="95"/>
      <c r="NWX1670" s="95"/>
      <c r="NWY1670" s="95"/>
      <c r="NWZ1670" s="95"/>
      <c r="NXA1670" s="95"/>
      <c r="NXB1670" s="95"/>
      <c r="NXC1670" s="95"/>
      <c r="NXD1670" s="95"/>
      <c r="NXE1670" s="95"/>
      <c r="NXF1670" s="95"/>
      <c r="NXG1670" s="95"/>
      <c r="NXH1670" s="95"/>
      <c r="NXI1670" s="95"/>
      <c r="NXJ1670" s="95"/>
      <c r="NXK1670" s="95"/>
      <c r="NXL1670" s="95"/>
      <c r="NXM1670" s="95"/>
      <c r="NXN1670" s="95"/>
      <c r="NXO1670" s="95"/>
      <c r="NXP1670" s="95"/>
      <c r="NXQ1670" s="95"/>
      <c r="NXR1670" s="95"/>
      <c r="NXS1670" s="95"/>
      <c r="NXT1670" s="95"/>
      <c r="NXU1670" s="95"/>
      <c r="NXV1670" s="95"/>
      <c r="NXW1670" s="95"/>
      <c r="NXX1670" s="95"/>
      <c r="NXY1670" s="95"/>
      <c r="NXZ1670" s="95"/>
      <c r="NYA1670" s="95"/>
      <c r="NYB1670" s="95"/>
      <c r="NYC1670" s="95"/>
      <c r="NYD1670" s="95"/>
      <c r="NYE1670" s="95"/>
      <c r="NYF1670" s="95"/>
      <c r="NYG1670" s="95"/>
      <c r="NYH1670" s="95"/>
      <c r="NYI1670" s="95"/>
      <c r="NYJ1670" s="95"/>
      <c r="NYK1670" s="95"/>
      <c r="NYL1670" s="95"/>
      <c r="NYM1670" s="95"/>
      <c r="NYN1670" s="95"/>
      <c r="NYO1670" s="95"/>
      <c r="NYP1670" s="95"/>
      <c r="NYQ1670" s="95"/>
      <c r="NYR1670" s="95"/>
      <c r="NYS1670" s="95"/>
      <c r="NYT1670" s="95"/>
      <c r="NYU1670" s="95"/>
      <c r="NYV1670" s="95"/>
      <c r="NYW1670" s="95"/>
      <c r="NYX1670" s="95"/>
      <c r="NYY1670" s="95"/>
      <c r="NYZ1670" s="95"/>
      <c r="NZA1670" s="95"/>
      <c r="NZB1670" s="95"/>
      <c r="NZC1670" s="95"/>
      <c r="NZD1670" s="95"/>
      <c r="NZE1670" s="95"/>
      <c r="NZF1670" s="95"/>
      <c r="NZG1670" s="95"/>
      <c r="NZH1670" s="95"/>
      <c r="NZI1670" s="95"/>
      <c r="NZJ1670" s="95"/>
      <c r="NZK1670" s="95"/>
      <c r="NZL1670" s="95"/>
      <c r="NZM1670" s="95"/>
      <c r="NZN1670" s="95"/>
      <c r="NZO1670" s="95"/>
      <c r="NZP1670" s="95"/>
      <c r="NZQ1670" s="95"/>
      <c r="NZR1670" s="95"/>
      <c r="NZS1670" s="95"/>
      <c r="NZT1670" s="95"/>
      <c r="NZU1670" s="95"/>
      <c r="NZV1670" s="95"/>
      <c r="NZW1670" s="95"/>
      <c r="NZX1670" s="95"/>
      <c r="NZY1670" s="95"/>
      <c r="NZZ1670" s="95"/>
      <c r="OAA1670" s="95"/>
      <c r="OAB1670" s="95"/>
      <c r="OAC1670" s="95"/>
      <c r="OAD1670" s="95"/>
      <c r="OAE1670" s="95"/>
      <c r="OAF1670" s="95"/>
      <c r="OAG1670" s="95"/>
      <c r="OAH1670" s="95"/>
      <c r="OAI1670" s="95"/>
      <c r="OAJ1670" s="95"/>
      <c r="OAK1670" s="95"/>
      <c r="OAL1670" s="95"/>
      <c r="OAM1670" s="95"/>
      <c r="OAN1670" s="95"/>
      <c r="OAO1670" s="95"/>
      <c r="OAP1670" s="95"/>
      <c r="OAQ1670" s="95"/>
      <c r="OAR1670" s="95"/>
      <c r="OAS1670" s="95"/>
      <c r="OAT1670" s="95"/>
      <c r="OAU1670" s="95"/>
      <c r="OAV1670" s="95"/>
      <c r="OAW1670" s="95"/>
      <c r="OAX1670" s="95"/>
      <c r="OAY1670" s="95"/>
      <c r="OAZ1670" s="95"/>
      <c r="OBA1670" s="95"/>
      <c r="OBB1670" s="95"/>
      <c r="OBC1670" s="95"/>
      <c r="OBD1670" s="95"/>
      <c r="OBE1670" s="95"/>
      <c r="OBF1670" s="95"/>
      <c r="OBG1670" s="95"/>
      <c r="OBH1670" s="95"/>
      <c r="OBI1670" s="95"/>
      <c r="OBJ1670" s="95"/>
      <c r="OBK1670" s="95"/>
      <c r="OBL1670" s="95"/>
      <c r="OBM1670" s="95"/>
      <c r="OBN1670" s="95"/>
      <c r="OBO1670" s="95"/>
      <c r="OBP1670" s="95"/>
      <c r="OBQ1670" s="95"/>
      <c r="OBR1670" s="95"/>
      <c r="OBS1670" s="95"/>
      <c r="OBT1670" s="95"/>
      <c r="OBU1670" s="95"/>
      <c r="OBV1670" s="95"/>
      <c r="OBW1670" s="95"/>
      <c r="OBX1670" s="95"/>
      <c r="OBY1670" s="95"/>
      <c r="OBZ1670" s="95"/>
      <c r="OCA1670" s="95"/>
      <c r="OCB1670" s="95"/>
      <c r="OCC1670" s="95"/>
      <c r="OCD1670" s="95"/>
      <c r="OCE1670" s="95"/>
      <c r="OCF1670" s="95"/>
      <c r="OCG1670" s="95"/>
      <c r="OCH1670" s="95"/>
      <c r="OCI1670" s="95"/>
      <c r="OCJ1670" s="95"/>
      <c r="OCK1670" s="95"/>
      <c r="OCL1670" s="95"/>
      <c r="OCM1670" s="95"/>
      <c r="OCN1670" s="95"/>
      <c r="OCO1670" s="95"/>
      <c r="OCP1670" s="95"/>
      <c r="OCQ1670" s="95"/>
      <c r="OCR1670" s="95"/>
      <c r="OCS1670" s="95"/>
      <c r="OCT1670" s="95"/>
      <c r="OCU1670" s="95"/>
      <c r="OCV1670" s="95"/>
      <c r="OCW1670" s="95"/>
      <c r="OCX1670" s="95"/>
      <c r="OCY1670" s="95"/>
      <c r="OCZ1670" s="95"/>
      <c r="ODA1670" s="95"/>
      <c r="ODB1670" s="95"/>
      <c r="ODC1670" s="95"/>
      <c r="ODD1670" s="95"/>
      <c r="ODE1670" s="95"/>
      <c r="ODF1670" s="95"/>
      <c r="ODG1670" s="95"/>
      <c r="ODH1670" s="95"/>
      <c r="ODI1670" s="95"/>
      <c r="ODJ1670" s="95"/>
      <c r="ODK1670" s="95"/>
      <c r="ODL1670" s="95"/>
      <c r="ODM1670" s="95"/>
      <c r="ODN1670" s="95"/>
      <c r="ODO1670" s="95"/>
      <c r="ODP1670" s="95"/>
      <c r="ODQ1670" s="95"/>
      <c r="ODR1670" s="95"/>
      <c r="ODS1670" s="95"/>
      <c r="ODT1670" s="95"/>
      <c r="ODU1670" s="95"/>
      <c r="ODV1670" s="95"/>
      <c r="ODW1670" s="95"/>
      <c r="ODX1670" s="95"/>
      <c r="ODY1670" s="95"/>
      <c r="ODZ1670" s="95"/>
      <c r="OEA1670" s="95"/>
      <c r="OEB1670" s="95"/>
      <c r="OEC1670" s="95"/>
      <c r="OED1670" s="95"/>
      <c r="OEE1670" s="95"/>
      <c r="OEF1670" s="95"/>
      <c r="OEG1670" s="95"/>
      <c r="OEH1670" s="95"/>
      <c r="OEI1670" s="95"/>
      <c r="OEJ1670" s="95"/>
      <c r="OEK1670" s="95"/>
      <c r="OEL1670" s="95"/>
      <c r="OEM1670" s="95"/>
      <c r="OEN1670" s="95"/>
      <c r="OEO1670" s="95"/>
      <c r="OEP1670" s="95"/>
      <c r="OEQ1670" s="95"/>
      <c r="OER1670" s="95"/>
      <c r="OES1670" s="95"/>
      <c r="OET1670" s="95"/>
      <c r="OEU1670" s="95"/>
      <c r="OEV1670" s="95"/>
      <c r="OEW1670" s="95"/>
      <c r="OEX1670" s="95"/>
      <c r="OEY1670" s="95"/>
      <c r="OEZ1670" s="95"/>
      <c r="OFA1670" s="95"/>
      <c r="OFB1670" s="95"/>
      <c r="OFC1670" s="95"/>
      <c r="OFD1670" s="95"/>
      <c r="OFE1670" s="95"/>
      <c r="OFF1670" s="95"/>
      <c r="OFG1670" s="95"/>
      <c r="OFH1670" s="95"/>
      <c r="OFI1670" s="95"/>
      <c r="OFJ1670" s="95"/>
      <c r="OFK1670" s="95"/>
      <c r="OFL1670" s="95"/>
      <c r="OFM1670" s="95"/>
      <c r="OFN1670" s="95"/>
      <c r="OFO1670" s="95"/>
      <c r="OFP1670" s="95"/>
      <c r="OFQ1670" s="95"/>
      <c r="OFR1670" s="95"/>
      <c r="OFS1670" s="95"/>
      <c r="OFT1670" s="95"/>
      <c r="OFU1670" s="95"/>
      <c r="OFV1670" s="95"/>
      <c r="OFW1670" s="95"/>
      <c r="OFX1670" s="95"/>
      <c r="OFY1670" s="95"/>
      <c r="OFZ1670" s="95"/>
      <c r="OGA1670" s="95"/>
      <c r="OGB1670" s="95"/>
      <c r="OGC1670" s="95"/>
      <c r="OGD1670" s="95"/>
      <c r="OGE1670" s="95"/>
      <c r="OGF1670" s="95"/>
      <c r="OGG1670" s="95"/>
      <c r="OGH1670" s="95"/>
      <c r="OGI1670" s="95"/>
      <c r="OGJ1670" s="95"/>
      <c r="OGK1670" s="95"/>
      <c r="OGL1670" s="95"/>
      <c r="OGM1670" s="95"/>
      <c r="OGN1670" s="95"/>
      <c r="OGO1670" s="95"/>
      <c r="OGP1670" s="95"/>
      <c r="OGQ1670" s="95"/>
      <c r="OGR1670" s="95"/>
      <c r="OGS1670" s="95"/>
      <c r="OGT1670" s="95"/>
      <c r="OGU1670" s="95"/>
      <c r="OGV1670" s="95"/>
      <c r="OGW1670" s="95"/>
      <c r="OGX1670" s="95"/>
      <c r="OGY1670" s="95"/>
      <c r="OGZ1670" s="95"/>
      <c r="OHA1670" s="95"/>
      <c r="OHB1670" s="95"/>
      <c r="OHC1670" s="95"/>
      <c r="OHD1670" s="95"/>
      <c r="OHE1670" s="95"/>
      <c r="OHF1670" s="95"/>
      <c r="OHG1670" s="95"/>
      <c r="OHH1670" s="95"/>
      <c r="OHI1670" s="95"/>
      <c r="OHJ1670" s="95"/>
      <c r="OHK1670" s="95"/>
      <c r="OHL1670" s="95"/>
      <c r="OHM1670" s="95"/>
      <c r="OHN1670" s="95"/>
      <c r="OHO1670" s="95"/>
      <c r="OHP1670" s="95"/>
      <c r="OHQ1670" s="95"/>
      <c r="OHR1670" s="95"/>
      <c r="OHS1670" s="95"/>
      <c r="OHT1670" s="95"/>
      <c r="OHU1670" s="95"/>
      <c r="OHV1670" s="95"/>
      <c r="OHW1670" s="95"/>
      <c r="OHX1670" s="95"/>
      <c r="OHY1670" s="95"/>
      <c r="OHZ1670" s="95"/>
      <c r="OIA1670" s="95"/>
      <c r="OIB1670" s="95"/>
      <c r="OIC1670" s="95"/>
      <c r="OID1670" s="95"/>
      <c r="OIE1670" s="95"/>
      <c r="OIF1670" s="95"/>
      <c r="OIG1670" s="95"/>
      <c r="OIH1670" s="95"/>
      <c r="OII1670" s="95"/>
      <c r="OIJ1670" s="95"/>
      <c r="OIK1670" s="95"/>
      <c r="OIL1670" s="95"/>
      <c r="OIM1670" s="95"/>
      <c r="OIN1670" s="95"/>
      <c r="OIO1670" s="95"/>
      <c r="OIP1670" s="95"/>
      <c r="OIQ1670" s="95"/>
      <c r="OIR1670" s="95"/>
      <c r="OIS1670" s="95"/>
      <c r="OIT1670" s="95"/>
      <c r="OIU1670" s="95"/>
      <c r="OIV1670" s="95"/>
      <c r="OIW1670" s="95"/>
      <c r="OIX1670" s="95"/>
      <c r="OIY1670" s="95"/>
      <c r="OIZ1670" s="95"/>
      <c r="OJA1670" s="95"/>
      <c r="OJB1670" s="95"/>
      <c r="OJC1670" s="95"/>
      <c r="OJD1670" s="95"/>
      <c r="OJE1670" s="95"/>
      <c r="OJF1670" s="95"/>
      <c r="OJG1670" s="95"/>
      <c r="OJH1670" s="95"/>
      <c r="OJI1670" s="95"/>
      <c r="OJJ1670" s="95"/>
      <c r="OJK1670" s="95"/>
      <c r="OJL1670" s="95"/>
      <c r="OJM1670" s="95"/>
      <c r="OJN1670" s="95"/>
      <c r="OJO1670" s="95"/>
      <c r="OJP1670" s="95"/>
      <c r="OJQ1670" s="95"/>
      <c r="OJR1670" s="95"/>
      <c r="OJS1670" s="95"/>
      <c r="OJT1670" s="95"/>
      <c r="OJU1670" s="95"/>
      <c r="OJV1670" s="95"/>
      <c r="OJW1670" s="95"/>
      <c r="OJX1670" s="95"/>
      <c r="OJY1670" s="95"/>
      <c r="OJZ1670" s="95"/>
      <c r="OKA1670" s="95"/>
      <c r="OKB1670" s="95"/>
      <c r="OKC1670" s="95"/>
      <c r="OKD1670" s="95"/>
      <c r="OKE1670" s="95"/>
      <c r="OKF1670" s="95"/>
      <c r="OKG1670" s="95"/>
      <c r="OKH1670" s="95"/>
      <c r="OKI1670" s="95"/>
      <c r="OKJ1670" s="95"/>
      <c r="OKK1670" s="95"/>
      <c r="OKL1670" s="95"/>
      <c r="OKM1670" s="95"/>
      <c r="OKN1670" s="95"/>
      <c r="OKO1670" s="95"/>
      <c r="OKP1670" s="95"/>
      <c r="OKQ1670" s="95"/>
      <c r="OKR1670" s="95"/>
      <c r="OKS1670" s="95"/>
      <c r="OKT1670" s="95"/>
      <c r="OKU1670" s="95"/>
      <c r="OKV1670" s="95"/>
      <c r="OKW1670" s="95"/>
      <c r="OKX1670" s="95"/>
      <c r="OKY1670" s="95"/>
      <c r="OKZ1670" s="95"/>
      <c r="OLA1670" s="95"/>
      <c r="OLB1670" s="95"/>
      <c r="OLC1670" s="95"/>
      <c r="OLD1670" s="95"/>
      <c r="OLE1670" s="95"/>
      <c r="OLF1670" s="95"/>
      <c r="OLG1670" s="95"/>
      <c r="OLH1670" s="95"/>
      <c r="OLI1670" s="95"/>
      <c r="OLJ1670" s="95"/>
      <c r="OLK1670" s="95"/>
      <c r="OLL1670" s="95"/>
      <c r="OLM1670" s="95"/>
      <c r="OLN1670" s="95"/>
      <c r="OLO1670" s="95"/>
      <c r="OLP1670" s="95"/>
      <c r="OLQ1670" s="95"/>
      <c r="OLR1670" s="95"/>
      <c r="OLS1670" s="95"/>
      <c r="OLT1670" s="95"/>
      <c r="OLU1670" s="95"/>
      <c r="OLV1670" s="95"/>
      <c r="OLW1670" s="95"/>
      <c r="OLX1670" s="95"/>
      <c r="OLY1670" s="95"/>
      <c r="OLZ1670" s="95"/>
      <c r="OMA1670" s="95"/>
      <c r="OMB1670" s="95"/>
      <c r="OMC1670" s="95"/>
      <c r="OMD1670" s="95"/>
      <c r="OME1670" s="95"/>
      <c r="OMF1670" s="95"/>
      <c r="OMG1670" s="95"/>
      <c r="OMH1670" s="95"/>
      <c r="OMI1670" s="95"/>
      <c r="OMJ1670" s="95"/>
      <c r="OMK1670" s="95"/>
      <c r="OML1670" s="95"/>
      <c r="OMM1670" s="95"/>
      <c r="OMN1670" s="95"/>
      <c r="OMO1670" s="95"/>
      <c r="OMP1670" s="95"/>
      <c r="OMQ1670" s="95"/>
      <c r="OMR1670" s="95"/>
      <c r="OMS1670" s="95"/>
      <c r="OMT1670" s="95"/>
      <c r="OMU1670" s="95"/>
      <c r="OMV1670" s="95"/>
      <c r="OMW1670" s="95"/>
      <c r="OMX1670" s="95"/>
      <c r="OMY1670" s="95"/>
      <c r="OMZ1670" s="95"/>
      <c r="ONA1670" s="95"/>
      <c r="ONB1670" s="95"/>
      <c r="ONC1670" s="95"/>
      <c r="OND1670" s="95"/>
      <c r="ONE1670" s="95"/>
      <c r="ONF1670" s="95"/>
      <c r="ONG1670" s="95"/>
      <c r="ONH1670" s="95"/>
      <c r="ONI1670" s="95"/>
      <c r="ONJ1670" s="95"/>
      <c r="ONK1670" s="95"/>
      <c r="ONL1670" s="95"/>
      <c r="ONM1670" s="95"/>
      <c r="ONN1670" s="95"/>
      <c r="ONO1670" s="95"/>
      <c r="ONP1670" s="95"/>
      <c r="ONQ1670" s="95"/>
      <c r="ONR1670" s="95"/>
      <c r="ONS1670" s="95"/>
      <c r="ONT1670" s="95"/>
      <c r="ONU1670" s="95"/>
      <c r="ONV1670" s="95"/>
      <c r="ONW1670" s="95"/>
      <c r="ONX1670" s="95"/>
      <c r="ONY1670" s="95"/>
      <c r="ONZ1670" s="95"/>
      <c r="OOA1670" s="95"/>
      <c r="OOB1670" s="95"/>
      <c r="OOC1670" s="95"/>
      <c r="OOD1670" s="95"/>
      <c r="OOE1670" s="95"/>
      <c r="OOF1670" s="95"/>
      <c r="OOG1670" s="95"/>
      <c r="OOH1670" s="95"/>
      <c r="OOI1670" s="95"/>
      <c r="OOJ1670" s="95"/>
      <c r="OOK1670" s="95"/>
      <c r="OOL1670" s="95"/>
      <c r="OOM1670" s="95"/>
      <c r="OON1670" s="95"/>
      <c r="OOO1670" s="95"/>
      <c r="OOP1670" s="95"/>
      <c r="OOQ1670" s="95"/>
      <c r="OOR1670" s="95"/>
      <c r="OOS1670" s="95"/>
      <c r="OOT1670" s="95"/>
      <c r="OOU1670" s="95"/>
      <c r="OOV1670" s="95"/>
      <c r="OOW1670" s="95"/>
      <c r="OOX1670" s="95"/>
      <c r="OOY1670" s="95"/>
      <c r="OOZ1670" s="95"/>
      <c r="OPA1670" s="95"/>
      <c r="OPB1670" s="95"/>
      <c r="OPC1670" s="95"/>
      <c r="OPD1670" s="95"/>
      <c r="OPE1670" s="95"/>
      <c r="OPF1670" s="95"/>
      <c r="OPG1670" s="95"/>
      <c r="OPH1670" s="95"/>
      <c r="OPI1670" s="95"/>
      <c r="OPJ1670" s="95"/>
      <c r="OPK1670" s="95"/>
      <c r="OPL1670" s="95"/>
      <c r="OPM1670" s="95"/>
      <c r="OPN1670" s="95"/>
      <c r="OPO1670" s="95"/>
      <c r="OPP1670" s="95"/>
      <c r="OPQ1670" s="95"/>
      <c r="OPR1670" s="95"/>
      <c r="OPS1670" s="95"/>
      <c r="OPT1670" s="95"/>
      <c r="OPU1670" s="95"/>
      <c r="OPV1670" s="95"/>
      <c r="OPW1670" s="95"/>
      <c r="OPX1670" s="95"/>
      <c r="OPY1670" s="95"/>
      <c r="OPZ1670" s="95"/>
      <c r="OQA1670" s="95"/>
      <c r="OQB1670" s="95"/>
      <c r="OQC1670" s="95"/>
      <c r="OQD1670" s="95"/>
      <c r="OQE1670" s="95"/>
      <c r="OQF1670" s="95"/>
      <c r="OQG1670" s="95"/>
      <c r="OQH1670" s="95"/>
      <c r="OQI1670" s="95"/>
      <c r="OQJ1670" s="95"/>
      <c r="OQK1670" s="95"/>
      <c r="OQL1670" s="95"/>
      <c r="OQM1670" s="95"/>
      <c r="OQN1670" s="95"/>
      <c r="OQO1670" s="95"/>
      <c r="OQP1670" s="95"/>
      <c r="OQQ1670" s="95"/>
      <c r="OQR1670" s="95"/>
      <c r="OQS1670" s="95"/>
      <c r="OQT1670" s="95"/>
      <c r="OQU1670" s="95"/>
      <c r="OQV1670" s="95"/>
      <c r="OQW1670" s="95"/>
      <c r="OQX1670" s="95"/>
      <c r="OQY1670" s="95"/>
      <c r="OQZ1670" s="95"/>
      <c r="ORA1670" s="95"/>
      <c r="ORB1670" s="95"/>
      <c r="ORC1670" s="95"/>
      <c r="ORD1670" s="95"/>
      <c r="ORE1670" s="95"/>
      <c r="ORF1670" s="95"/>
      <c r="ORG1670" s="95"/>
      <c r="ORH1670" s="95"/>
      <c r="ORI1670" s="95"/>
      <c r="ORJ1670" s="95"/>
      <c r="ORK1670" s="95"/>
      <c r="ORL1670" s="95"/>
      <c r="ORM1670" s="95"/>
      <c r="ORN1670" s="95"/>
      <c r="ORO1670" s="95"/>
      <c r="ORP1670" s="95"/>
      <c r="ORQ1670" s="95"/>
      <c r="ORR1670" s="95"/>
      <c r="ORS1670" s="95"/>
      <c r="ORT1670" s="95"/>
      <c r="ORU1670" s="95"/>
      <c r="ORV1670" s="95"/>
      <c r="ORW1670" s="95"/>
      <c r="ORX1670" s="95"/>
      <c r="ORY1670" s="95"/>
      <c r="ORZ1670" s="95"/>
      <c r="OSA1670" s="95"/>
      <c r="OSB1670" s="95"/>
      <c r="OSC1670" s="95"/>
      <c r="OSD1670" s="95"/>
      <c r="OSE1670" s="95"/>
      <c r="OSF1670" s="95"/>
      <c r="OSG1670" s="95"/>
      <c r="OSH1670" s="95"/>
      <c r="OSI1670" s="95"/>
      <c r="OSJ1670" s="95"/>
      <c r="OSK1670" s="95"/>
      <c r="OSL1670" s="95"/>
      <c r="OSM1670" s="95"/>
      <c r="OSN1670" s="95"/>
      <c r="OSO1670" s="95"/>
      <c r="OSP1670" s="95"/>
      <c r="OSQ1670" s="95"/>
      <c r="OSR1670" s="95"/>
      <c r="OSS1670" s="95"/>
      <c r="OST1670" s="95"/>
      <c r="OSU1670" s="95"/>
      <c r="OSV1670" s="95"/>
      <c r="OSW1670" s="95"/>
      <c r="OSX1670" s="95"/>
      <c r="OSY1670" s="95"/>
      <c r="OSZ1670" s="95"/>
      <c r="OTA1670" s="95"/>
      <c r="OTB1670" s="95"/>
      <c r="OTC1670" s="95"/>
      <c r="OTD1670" s="95"/>
      <c r="OTE1670" s="95"/>
      <c r="OTF1670" s="95"/>
      <c r="OTG1670" s="95"/>
      <c r="OTH1670" s="95"/>
      <c r="OTI1670" s="95"/>
      <c r="OTJ1670" s="95"/>
      <c r="OTK1670" s="95"/>
      <c r="OTL1670" s="95"/>
      <c r="OTM1670" s="95"/>
      <c r="OTN1670" s="95"/>
      <c r="OTO1670" s="95"/>
      <c r="OTP1670" s="95"/>
      <c r="OTQ1670" s="95"/>
      <c r="OTR1670" s="95"/>
      <c r="OTS1670" s="95"/>
      <c r="OTT1670" s="95"/>
      <c r="OTU1670" s="95"/>
      <c r="OTV1670" s="95"/>
      <c r="OTW1670" s="95"/>
      <c r="OTX1670" s="95"/>
      <c r="OTY1670" s="95"/>
      <c r="OTZ1670" s="95"/>
      <c r="OUA1670" s="95"/>
      <c r="OUB1670" s="95"/>
      <c r="OUC1670" s="95"/>
      <c r="OUD1670" s="95"/>
      <c r="OUE1670" s="95"/>
      <c r="OUF1670" s="95"/>
      <c r="OUG1670" s="95"/>
      <c r="OUH1670" s="95"/>
      <c r="OUI1670" s="95"/>
      <c r="OUJ1670" s="95"/>
      <c r="OUK1670" s="95"/>
      <c r="OUL1670" s="95"/>
      <c r="OUM1670" s="95"/>
      <c r="OUN1670" s="95"/>
      <c r="OUO1670" s="95"/>
      <c r="OUP1670" s="95"/>
      <c r="OUQ1670" s="95"/>
      <c r="OUR1670" s="95"/>
      <c r="OUS1670" s="95"/>
      <c r="OUT1670" s="95"/>
      <c r="OUU1670" s="95"/>
      <c r="OUV1670" s="95"/>
      <c r="OUW1670" s="95"/>
      <c r="OUX1670" s="95"/>
      <c r="OUY1670" s="95"/>
      <c r="OUZ1670" s="95"/>
      <c r="OVA1670" s="95"/>
      <c r="OVB1670" s="95"/>
      <c r="OVC1670" s="95"/>
      <c r="OVD1670" s="95"/>
      <c r="OVE1670" s="95"/>
      <c r="OVF1670" s="95"/>
      <c r="OVG1670" s="95"/>
      <c r="OVH1670" s="95"/>
      <c r="OVI1670" s="95"/>
      <c r="OVJ1670" s="95"/>
      <c r="OVK1670" s="95"/>
      <c r="OVL1670" s="95"/>
      <c r="OVM1670" s="95"/>
      <c r="OVN1670" s="95"/>
      <c r="OVO1670" s="95"/>
      <c r="OVP1670" s="95"/>
      <c r="OVQ1670" s="95"/>
      <c r="OVR1670" s="95"/>
      <c r="OVS1670" s="95"/>
      <c r="OVT1670" s="95"/>
      <c r="OVU1670" s="95"/>
      <c r="OVV1670" s="95"/>
      <c r="OVW1670" s="95"/>
      <c r="OVX1670" s="95"/>
      <c r="OVY1670" s="95"/>
      <c r="OVZ1670" s="95"/>
      <c r="OWA1670" s="95"/>
      <c r="OWB1670" s="95"/>
      <c r="OWC1670" s="95"/>
      <c r="OWD1670" s="95"/>
      <c r="OWE1670" s="95"/>
      <c r="OWF1670" s="95"/>
      <c r="OWG1670" s="95"/>
      <c r="OWH1670" s="95"/>
      <c r="OWI1670" s="95"/>
      <c r="OWJ1670" s="95"/>
      <c r="OWK1670" s="95"/>
      <c r="OWL1670" s="95"/>
      <c r="OWM1670" s="95"/>
      <c r="OWN1670" s="95"/>
      <c r="OWO1670" s="95"/>
      <c r="OWP1670" s="95"/>
      <c r="OWQ1670" s="95"/>
      <c r="OWR1670" s="95"/>
      <c r="OWS1670" s="95"/>
      <c r="OWT1670" s="95"/>
      <c r="OWU1670" s="95"/>
      <c r="OWV1670" s="95"/>
      <c r="OWW1670" s="95"/>
      <c r="OWX1670" s="95"/>
      <c r="OWY1670" s="95"/>
      <c r="OWZ1670" s="95"/>
      <c r="OXA1670" s="95"/>
      <c r="OXB1670" s="95"/>
      <c r="OXC1670" s="95"/>
      <c r="OXD1670" s="95"/>
      <c r="OXE1670" s="95"/>
      <c r="OXF1670" s="95"/>
      <c r="OXG1670" s="95"/>
      <c r="OXH1670" s="95"/>
      <c r="OXI1670" s="95"/>
      <c r="OXJ1670" s="95"/>
      <c r="OXK1670" s="95"/>
      <c r="OXL1670" s="95"/>
      <c r="OXM1670" s="95"/>
      <c r="OXN1670" s="95"/>
      <c r="OXO1670" s="95"/>
      <c r="OXP1670" s="95"/>
      <c r="OXQ1670" s="95"/>
      <c r="OXR1670" s="95"/>
      <c r="OXS1670" s="95"/>
      <c r="OXT1670" s="95"/>
      <c r="OXU1670" s="95"/>
      <c r="OXV1670" s="95"/>
      <c r="OXW1670" s="95"/>
      <c r="OXX1670" s="95"/>
      <c r="OXY1670" s="95"/>
      <c r="OXZ1670" s="95"/>
      <c r="OYA1670" s="95"/>
      <c r="OYB1670" s="95"/>
      <c r="OYC1670" s="95"/>
      <c r="OYD1670" s="95"/>
      <c r="OYE1670" s="95"/>
      <c r="OYF1670" s="95"/>
      <c r="OYG1670" s="95"/>
      <c r="OYH1670" s="95"/>
      <c r="OYI1670" s="95"/>
      <c r="OYJ1670" s="95"/>
      <c r="OYK1670" s="95"/>
      <c r="OYL1670" s="95"/>
      <c r="OYM1670" s="95"/>
      <c r="OYN1670" s="95"/>
      <c r="OYO1670" s="95"/>
      <c r="OYP1670" s="95"/>
      <c r="OYQ1670" s="95"/>
      <c r="OYR1670" s="95"/>
      <c r="OYS1670" s="95"/>
      <c r="OYT1670" s="95"/>
      <c r="OYU1670" s="95"/>
      <c r="OYV1670" s="95"/>
      <c r="OYW1670" s="95"/>
      <c r="OYX1670" s="95"/>
      <c r="OYY1670" s="95"/>
      <c r="OYZ1670" s="95"/>
      <c r="OZA1670" s="95"/>
      <c r="OZB1670" s="95"/>
      <c r="OZC1670" s="95"/>
      <c r="OZD1670" s="95"/>
      <c r="OZE1670" s="95"/>
      <c r="OZF1670" s="95"/>
      <c r="OZG1670" s="95"/>
      <c r="OZH1670" s="95"/>
      <c r="OZI1670" s="95"/>
      <c r="OZJ1670" s="95"/>
      <c r="OZK1670" s="95"/>
      <c r="OZL1670" s="95"/>
      <c r="OZM1670" s="95"/>
      <c r="OZN1670" s="95"/>
      <c r="OZO1670" s="95"/>
      <c r="OZP1670" s="95"/>
      <c r="OZQ1670" s="95"/>
      <c r="OZR1670" s="95"/>
      <c r="OZS1670" s="95"/>
      <c r="OZT1670" s="95"/>
      <c r="OZU1670" s="95"/>
      <c r="OZV1670" s="95"/>
      <c r="OZW1670" s="95"/>
      <c r="OZX1670" s="95"/>
      <c r="OZY1670" s="95"/>
      <c r="OZZ1670" s="95"/>
      <c r="PAA1670" s="95"/>
      <c r="PAB1670" s="95"/>
      <c r="PAC1670" s="95"/>
      <c r="PAD1670" s="95"/>
      <c r="PAE1670" s="95"/>
      <c r="PAF1670" s="95"/>
      <c r="PAG1670" s="95"/>
      <c r="PAH1670" s="95"/>
      <c r="PAI1670" s="95"/>
      <c r="PAJ1670" s="95"/>
      <c r="PAK1670" s="95"/>
      <c r="PAL1670" s="95"/>
      <c r="PAM1670" s="95"/>
      <c r="PAN1670" s="95"/>
      <c r="PAO1670" s="95"/>
      <c r="PAP1670" s="95"/>
      <c r="PAQ1670" s="95"/>
      <c r="PAR1670" s="95"/>
      <c r="PAS1670" s="95"/>
      <c r="PAT1670" s="95"/>
      <c r="PAU1670" s="95"/>
      <c r="PAV1670" s="95"/>
      <c r="PAW1670" s="95"/>
      <c r="PAX1670" s="95"/>
      <c r="PAY1670" s="95"/>
      <c r="PAZ1670" s="95"/>
      <c r="PBA1670" s="95"/>
      <c r="PBB1670" s="95"/>
      <c r="PBC1670" s="95"/>
      <c r="PBD1670" s="95"/>
      <c r="PBE1670" s="95"/>
      <c r="PBF1670" s="95"/>
      <c r="PBG1670" s="95"/>
      <c r="PBH1670" s="95"/>
      <c r="PBI1670" s="95"/>
      <c r="PBJ1670" s="95"/>
      <c r="PBK1670" s="95"/>
      <c r="PBL1670" s="95"/>
      <c r="PBM1670" s="95"/>
      <c r="PBN1670" s="95"/>
      <c r="PBO1670" s="95"/>
      <c r="PBP1670" s="95"/>
      <c r="PBQ1670" s="95"/>
      <c r="PBR1670" s="95"/>
      <c r="PBS1670" s="95"/>
      <c r="PBT1670" s="95"/>
      <c r="PBU1670" s="95"/>
      <c r="PBV1670" s="95"/>
      <c r="PBW1670" s="95"/>
      <c r="PBX1670" s="95"/>
      <c r="PBY1670" s="95"/>
      <c r="PBZ1670" s="95"/>
      <c r="PCA1670" s="95"/>
      <c r="PCB1670" s="95"/>
      <c r="PCC1670" s="95"/>
      <c r="PCD1670" s="95"/>
      <c r="PCE1670" s="95"/>
      <c r="PCF1670" s="95"/>
      <c r="PCG1670" s="95"/>
      <c r="PCH1670" s="95"/>
      <c r="PCI1670" s="95"/>
      <c r="PCJ1670" s="95"/>
      <c r="PCK1670" s="95"/>
      <c r="PCL1670" s="95"/>
      <c r="PCM1670" s="95"/>
      <c r="PCN1670" s="95"/>
      <c r="PCO1670" s="95"/>
      <c r="PCP1670" s="95"/>
      <c r="PCQ1670" s="95"/>
      <c r="PCR1670" s="95"/>
      <c r="PCS1670" s="95"/>
      <c r="PCT1670" s="95"/>
      <c r="PCU1670" s="95"/>
      <c r="PCV1670" s="95"/>
      <c r="PCW1670" s="95"/>
      <c r="PCX1670" s="95"/>
      <c r="PCY1670" s="95"/>
      <c r="PCZ1670" s="95"/>
      <c r="PDA1670" s="95"/>
      <c r="PDB1670" s="95"/>
      <c r="PDC1670" s="95"/>
      <c r="PDD1670" s="95"/>
      <c r="PDE1670" s="95"/>
      <c r="PDF1670" s="95"/>
      <c r="PDG1670" s="95"/>
      <c r="PDH1670" s="95"/>
      <c r="PDI1670" s="95"/>
      <c r="PDJ1670" s="95"/>
      <c r="PDK1670" s="95"/>
      <c r="PDL1670" s="95"/>
      <c r="PDM1670" s="95"/>
      <c r="PDN1670" s="95"/>
      <c r="PDO1670" s="95"/>
      <c r="PDP1670" s="95"/>
      <c r="PDQ1670" s="95"/>
      <c r="PDR1670" s="95"/>
      <c r="PDS1670" s="95"/>
      <c r="PDT1670" s="95"/>
      <c r="PDU1670" s="95"/>
      <c r="PDV1670" s="95"/>
      <c r="PDW1670" s="95"/>
      <c r="PDX1670" s="95"/>
      <c r="PDY1670" s="95"/>
      <c r="PDZ1670" s="95"/>
      <c r="PEA1670" s="95"/>
      <c r="PEB1670" s="95"/>
      <c r="PEC1670" s="95"/>
      <c r="PED1670" s="95"/>
      <c r="PEE1670" s="95"/>
      <c r="PEF1670" s="95"/>
      <c r="PEG1670" s="95"/>
      <c r="PEH1670" s="95"/>
      <c r="PEI1670" s="95"/>
      <c r="PEJ1670" s="95"/>
      <c r="PEK1670" s="95"/>
      <c r="PEL1670" s="95"/>
      <c r="PEM1670" s="95"/>
      <c r="PEN1670" s="95"/>
      <c r="PEO1670" s="95"/>
      <c r="PEP1670" s="95"/>
      <c r="PEQ1670" s="95"/>
      <c r="PER1670" s="95"/>
      <c r="PES1670" s="95"/>
      <c r="PET1670" s="95"/>
      <c r="PEU1670" s="95"/>
      <c r="PEV1670" s="95"/>
      <c r="PEW1670" s="95"/>
      <c r="PEX1670" s="95"/>
      <c r="PEY1670" s="95"/>
      <c r="PEZ1670" s="95"/>
      <c r="PFA1670" s="95"/>
      <c r="PFB1670" s="95"/>
      <c r="PFC1670" s="95"/>
      <c r="PFD1670" s="95"/>
      <c r="PFE1670" s="95"/>
      <c r="PFF1670" s="95"/>
      <c r="PFG1670" s="95"/>
      <c r="PFH1670" s="95"/>
      <c r="PFI1670" s="95"/>
      <c r="PFJ1670" s="95"/>
      <c r="PFK1670" s="95"/>
      <c r="PFL1670" s="95"/>
      <c r="PFM1670" s="95"/>
      <c r="PFN1670" s="95"/>
      <c r="PFO1670" s="95"/>
      <c r="PFP1670" s="95"/>
      <c r="PFQ1670" s="95"/>
      <c r="PFR1670" s="95"/>
      <c r="PFS1670" s="95"/>
      <c r="PFT1670" s="95"/>
      <c r="PFU1670" s="95"/>
      <c r="PFV1670" s="95"/>
      <c r="PFW1670" s="95"/>
      <c r="PFX1670" s="95"/>
      <c r="PFY1670" s="95"/>
      <c r="PFZ1670" s="95"/>
      <c r="PGA1670" s="95"/>
      <c r="PGB1670" s="95"/>
      <c r="PGC1670" s="95"/>
      <c r="PGD1670" s="95"/>
      <c r="PGE1670" s="95"/>
      <c r="PGF1670" s="95"/>
      <c r="PGG1670" s="95"/>
      <c r="PGH1670" s="95"/>
      <c r="PGI1670" s="95"/>
      <c r="PGJ1670" s="95"/>
      <c r="PGK1670" s="95"/>
      <c r="PGL1670" s="95"/>
      <c r="PGM1670" s="95"/>
      <c r="PGN1670" s="95"/>
      <c r="PGO1670" s="95"/>
      <c r="PGP1670" s="95"/>
      <c r="PGQ1670" s="95"/>
      <c r="PGR1670" s="95"/>
      <c r="PGS1670" s="95"/>
      <c r="PGT1670" s="95"/>
      <c r="PGU1670" s="95"/>
      <c r="PGV1670" s="95"/>
      <c r="PGW1670" s="95"/>
      <c r="PGX1670" s="95"/>
      <c r="PGY1670" s="95"/>
      <c r="PGZ1670" s="95"/>
      <c r="PHA1670" s="95"/>
      <c r="PHB1670" s="95"/>
      <c r="PHC1670" s="95"/>
      <c r="PHD1670" s="95"/>
      <c r="PHE1670" s="95"/>
      <c r="PHF1670" s="95"/>
      <c r="PHG1670" s="95"/>
      <c r="PHH1670" s="95"/>
      <c r="PHI1670" s="95"/>
      <c r="PHJ1670" s="95"/>
      <c r="PHK1670" s="95"/>
      <c r="PHL1670" s="95"/>
      <c r="PHM1670" s="95"/>
      <c r="PHN1670" s="95"/>
      <c r="PHO1670" s="95"/>
      <c r="PHP1670" s="95"/>
      <c r="PHQ1670" s="95"/>
      <c r="PHR1670" s="95"/>
      <c r="PHS1670" s="95"/>
      <c r="PHT1670" s="95"/>
      <c r="PHU1670" s="95"/>
      <c r="PHV1670" s="95"/>
      <c r="PHW1670" s="95"/>
      <c r="PHX1670" s="95"/>
      <c r="PHY1670" s="95"/>
      <c r="PHZ1670" s="95"/>
      <c r="PIA1670" s="95"/>
      <c r="PIB1670" s="95"/>
      <c r="PIC1670" s="95"/>
      <c r="PID1670" s="95"/>
      <c r="PIE1670" s="95"/>
      <c r="PIF1670" s="95"/>
      <c r="PIG1670" s="95"/>
      <c r="PIH1670" s="95"/>
      <c r="PII1670" s="95"/>
      <c r="PIJ1670" s="95"/>
      <c r="PIK1670" s="95"/>
      <c r="PIL1670" s="95"/>
      <c r="PIM1670" s="95"/>
      <c r="PIN1670" s="95"/>
      <c r="PIO1670" s="95"/>
      <c r="PIP1670" s="95"/>
      <c r="PIQ1670" s="95"/>
      <c r="PIR1670" s="95"/>
      <c r="PIS1670" s="95"/>
      <c r="PIT1670" s="95"/>
      <c r="PIU1670" s="95"/>
      <c r="PIV1670" s="95"/>
      <c r="PIW1670" s="95"/>
      <c r="PIX1670" s="95"/>
      <c r="PIY1670" s="95"/>
      <c r="PIZ1670" s="95"/>
      <c r="PJA1670" s="95"/>
      <c r="PJB1670" s="95"/>
      <c r="PJC1670" s="95"/>
      <c r="PJD1670" s="95"/>
      <c r="PJE1670" s="95"/>
      <c r="PJF1670" s="95"/>
      <c r="PJG1670" s="95"/>
      <c r="PJH1670" s="95"/>
      <c r="PJI1670" s="95"/>
      <c r="PJJ1670" s="95"/>
      <c r="PJK1670" s="95"/>
      <c r="PJL1670" s="95"/>
      <c r="PJM1670" s="95"/>
      <c r="PJN1670" s="95"/>
      <c r="PJO1670" s="95"/>
      <c r="PJP1670" s="95"/>
      <c r="PJQ1670" s="95"/>
      <c r="PJR1670" s="95"/>
      <c r="PJS1670" s="95"/>
      <c r="PJT1670" s="95"/>
      <c r="PJU1670" s="95"/>
      <c r="PJV1670" s="95"/>
      <c r="PJW1670" s="95"/>
      <c r="PJX1670" s="95"/>
      <c r="PJY1670" s="95"/>
      <c r="PJZ1670" s="95"/>
      <c r="PKA1670" s="95"/>
      <c r="PKB1670" s="95"/>
      <c r="PKC1670" s="95"/>
      <c r="PKD1670" s="95"/>
      <c r="PKE1670" s="95"/>
      <c r="PKF1670" s="95"/>
      <c r="PKG1670" s="95"/>
      <c r="PKH1670" s="95"/>
      <c r="PKI1670" s="95"/>
      <c r="PKJ1670" s="95"/>
      <c r="PKK1670" s="95"/>
      <c r="PKL1670" s="95"/>
      <c r="PKM1670" s="95"/>
      <c r="PKN1670" s="95"/>
      <c r="PKO1670" s="95"/>
      <c r="PKP1670" s="95"/>
      <c r="PKQ1670" s="95"/>
      <c r="PKR1670" s="95"/>
      <c r="PKS1670" s="95"/>
      <c r="PKT1670" s="95"/>
      <c r="PKU1670" s="95"/>
      <c r="PKV1670" s="95"/>
      <c r="PKW1670" s="95"/>
      <c r="PKX1670" s="95"/>
      <c r="PKY1670" s="95"/>
      <c r="PKZ1670" s="95"/>
      <c r="PLA1670" s="95"/>
      <c r="PLB1670" s="95"/>
      <c r="PLC1670" s="95"/>
      <c r="PLD1670" s="95"/>
      <c r="PLE1670" s="95"/>
      <c r="PLF1670" s="95"/>
      <c r="PLG1670" s="95"/>
      <c r="PLH1670" s="95"/>
      <c r="PLI1670" s="95"/>
      <c r="PLJ1670" s="95"/>
      <c r="PLK1670" s="95"/>
      <c r="PLL1670" s="95"/>
      <c r="PLM1670" s="95"/>
      <c r="PLN1670" s="95"/>
      <c r="PLO1670" s="95"/>
      <c r="PLP1670" s="95"/>
      <c r="PLQ1670" s="95"/>
      <c r="PLR1670" s="95"/>
      <c r="PLS1670" s="95"/>
      <c r="PLT1670" s="95"/>
      <c r="PLU1670" s="95"/>
      <c r="PLV1670" s="95"/>
      <c r="PLW1670" s="95"/>
      <c r="PLX1670" s="95"/>
      <c r="PLY1670" s="95"/>
      <c r="PLZ1670" s="95"/>
      <c r="PMA1670" s="95"/>
      <c r="PMB1670" s="95"/>
      <c r="PMC1670" s="95"/>
      <c r="PMD1670" s="95"/>
      <c r="PME1670" s="95"/>
      <c r="PMF1670" s="95"/>
      <c r="PMG1670" s="95"/>
      <c r="PMH1670" s="95"/>
      <c r="PMI1670" s="95"/>
      <c r="PMJ1670" s="95"/>
      <c r="PMK1670" s="95"/>
      <c r="PML1670" s="95"/>
      <c r="PMM1670" s="95"/>
      <c r="PMN1670" s="95"/>
      <c r="PMO1670" s="95"/>
      <c r="PMP1670" s="95"/>
      <c r="PMQ1670" s="95"/>
      <c r="PMR1670" s="95"/>
      <c r="PMS1670" s="95"/>
      <c r="PMT1670" s="95"/>
      <c r="PMU1670" s="95"/>
      <c r="PMV1670" s="95"/>
      <c r="PMW1670" s="95"/>
      <c r="PMX1670" s="95"/>
      <c r="PMY1670" s="95"/>
      <c r="PMZ1670" s="95"/>
      <c r="PNA1670" s="95"/>
      <c r="PNB1670" s="95"/>
      <c r="PNC1670" s="95"/>
      <c r="PND1670" s="95"/>
      <c r="PNE1670" s="95"/>
      <c r="PNF1670" s="95"/>
      <c r="PNG1670" s="95"/>
      <c r="PNH1670" s="95"/>
      <c r="PNI1670" s="95"/>
      <c r="PNJ1670" s="95"/>
      <c r="PNK1670" s="95"/>
      <c r="PNL1670" s="95"/>
      <c r="PNM1670" s="95"/>
      <c r="PNN1670" s="95"/>
      <c r="PNO1670" s="95"/>
      <c r="PNP1670" s="95"/>
      <c r="PNQ1670" s="95"/>
      <c r="PNR1670" s="95"/>
      <c r="PNS1670" s="95"/>
      <c r="PNT1670" s="95"/>
      <c r="PNU1670" s="95"/>
      <c r="PNV1670" s="95"/>
      <c r="PNW1670" s="95"/>
      <c r="PNX1670" s="95"/>
      <c r="PNY1670" s="95"/>
      <c r="PNZ1670" s="95"/>
      <c r="POA1670" s="95"/>
      <c r="POB1670" s="95"/>
      <c r="POC1670" s="95"/>
      <c r="POD1670" s="95"/>
      <c r="POE1670" s="95"/>
      <c r="POF1670" s="95"/>
      <c r="POG1670" s="95"/>
      <c r="POH1670" s="95"/>
      <c r="POI1670" s="95"/>
      <c r="POJ1670" s="95"/>
      <c r="POK1670" s="95"/>
      <c r="POL1670" s="95"/>
      <c r="POM1670" s="95"/>
      <c r="PON1670" s="95"/>
      <c r="POO1670" s="95"/>
      <c r="POP1670" s="95"/>
      <c r="POQ1670" s="95"/>
      <c r="POR1670" s="95"/>
      <c r="POS1670" s="95"/>
      <c r="POT1670" s="95"/>
      <c r="POU1670" s="95"/>
      <c r="POV1670" s="95"/>
      <c r="POW1670" s="95"/>
      <c r="POX1670" s="95"/>
      <c r="POY1670" s="95"/>
      <c r="POZ1670" s="95"/>
      <c r="PPA1670" s="95"/>
      <c r="PPB1670" s="95"/>
      <c r="PPC1670" s="95"/>
      <c r="PPD1670" s="95"/>
      <c r="PPE1670" s="95"/>
      <c r="PPF1670" s="95"/>
      <c r="PPG1670" s="95"/>
      <c r="PPH1670" s="95"/>
      <c r="PPI1670" s="95"/>
      <c r="PPJ1670" s="95"/>
      <c r="PPK1670" s="95"/>
      <c r="PPL1670" s="95"/>
      <c r="PPM1670" s="95"/>
      <c r="PPN1670" s="95"/>
      <c r="PPO1670" s="95"/>
      <c r="PPP1670" s="95"/>
      <c r="PPQ1670" s="95"/>
      <c r="PPR1670" s="95"/>
      <c r="PPS1670" s="95"/>
      <c r="PPT1670" s="95"/>
      <c r="PPU1670" s="95"/>
      <c r="PPV1670" s="95"/>
      <c r="PPW1670" s="95"/>
      <c r="PPX1670" s="95"/>
      <c r="PPY1670" s="95"/>
      <c r="PPZ1670" s="95"/>
      <c r="PQA1670" s="95"/>
      <c r="PQB1670" s="95"/>
      <c r="PQC1670" s="95"/>
      <c r="PQD1670" s="95"/>
      <c r="PQE1670" s="95"/>
      <c r="PQF1670" s="95"/>
      <c r="PQG1670" s="95"/>
      <c r="PQH1670" s="95"/>
      <c r="PQI1670" s="95"/>
      <c r="PQJ1670" s="95"/>
      <c r="PQK1670" s="95"/>
      <c r="PQL1670" s="95"/>
      <c r="PQM1670" s="95"/>
      <c r="PQN1670" s="95"/>
      <c r="PQO1670" s="95"/>
      <c r="PQP1670" s="95"/>
      <c r="PQQ1670" s="95"/>
      <c r="PQR1670" s="95"/>
      <c r="PQS1670" s="95"/>
      <c r="PQT1670" s="95"/>
      <c r="PQU1670" s="95"/>
      <c r="PQV1670" s="95"/>
      <c r="PQW1670" s="95"/>
      <c r="PQX1670" s="95"/>
      <c r="PQY1670" s="95"/>
      <c r="PQZ1670" s="95"/>
      <c r="PRA1670" s="95"/>
      <c r="PRB1670" s="95"/>
      <c r="PRC1670" s="95"/>
      <c r="PRD1670" s="95"/>
      <c r="PRE1670" s="95"/>
      <c r="PRF1670" s="95"/>
      <c r="PRG1670" s="95"/>
      <c r="PRH1670" s="95"/>
      <c r="PRI1670" s="95"/>
      <c r="PRJ1670" s="95"/>
      <c r="PRK1670" s="95"/>
      <c r="PRL1670" s="95"/>
      <c r="PRM1670" s="95"/>
      <c r="PRN1670" s="95"/>
      <c r="PRO1670" s="95"/>
      <c r="PRP1670" s="95"/>
      <c r="PRQ1670" s="95"/>
      <c r="PRR1670" s="95"/>
      <c r="PRS1670" s="95"/>
      <c r="PRT1670" s="95"/>
      <c r="PRU1670" s="95"/>
      <c r="PRV1670" s="95"/>
      <c r="PRW1670" s="95"/>
      <c r="PRX1670" s="95"/>
      <c r="PRY1670" s="95"/>
      <c r="PRZ1670" s="95"/>
      <c r="PSA1670" s="95"/>
      <c r="PSB1670" s="95"/>
      <c r="PSC1670" s="95"/>
      <c r="PSD1670" s="95"/>
      <c r="PSE1670" s="95"/>
      <c r="PSF1670" s="95"/>
      <c r="PSG1670" s="95"/>
      <c r="PSH1670" s="95"/>
      <c r="PSI1670" s="95"/>
      <c r="PSJ1670" s="95"/>
      <c r="PSK1670" s="95"/>
      <c r="PSL1670" s="95"/>
      <c r="PSM1670" s="95"/>
      <c r="PSN1670" s="95"/>
      <c r="PSO1670" s="95"/>
      <c r="PSP1670" s="95"/>
      <c r="PSQ1670" s="95"/>
      <c r="PSR1670" s="95"/>
      <c r="PSS1670" s="95"/>
      <c r="PST1670" s="95"/>
      <c r="PSU1670" s="95"/>
      <c r="PSV1670" s="95"/>
      <c r="PSW1670" s="95"/>
      <c r="PSX1670" s="95"/>
      <c r="PSY1670" s="95"/>
      <c r="PSZ1670" s="95"/>
      <c r="PTA1670" s="95"/>
      <c r="PTB1670" s="95"/>
      <c r="PTC1670" s="95"/>
      <c r="PTD1670" s="95"/>
      <c r="PTE1670" s="95"/>
      <c r="PTF1670" s="95"/>
      <c r="PTG1670" s="95"/>
      <c r="PTH1670" s="95"/>
      <c r="PTI1670" s="95"/>
      <c r="PTJ1670" s="95"/>
      <c r="PTK1670" s="95"/>
      <c r="PTL1670" s="95"/>
      <c r="PTM1670" s="95"/>
      <c r="PTN1670" s="95"/>
      <c r="PTO1670" s="95"/>
      <c r="PTP1670" s="95"/>
      <c r="PTQ1670" s="95"/>
      <c r="PTR1670" s="95"/>
      <c r="PTS1670" s="95"/>
      <c r="PTT1670" s="95"/>
      <c r="PTU1670" s="95"/>
      <c r="PTV1670" s="95"/>
      <c r="PTW1670" s="95"/>
      <c r="PTX1670" s="95"/>
      <c r="PTY1670" s="95"/>
      <c r="PTZ1670" s="95"/>
      <c r="PUA1670" s="95"/>
      <c r="PUB1670" s="95"/>
      <c r="PUC1670" s="95"/>
      <c r="PUD1670" s="95"/>
      <c r="PUE1670" s="95"/>
      <c r="PUF1670" s="95"/>
      <c r="PUG1670" s="95"/>
      <c r="PUH1670" s="95"/>
      <c r="PUI1670" s="95"/>
      <c r="PUJ1670" s="95"/>
      <c r="PUK1670" s="95"/>
      <c r="PUL1670" s="95"/>
      <c r="PUM1670" s="95"/>
      <c r="PUN1670" s="95"/>
      <c r="PUO1670" s="95"/>
      <c r="PUP1670" s="95"/>
      <c r="PUQ1670" s="95"/>
      <c r="PUR1670" s="95"/>
      <c r="PUS1670" s="95"/>
      <c r="PUT1670" s="95"/>
      <c r="PUU1670" s="95"/>
      <c r="PUV1670" s="95"/>
      <c r="PUW1670" s="95"/>
      <c r="PUX1670" s="95"/>
      <c r="PUY1670" s="95"/>
      <c r="PUZ1670" s="95"/>
      <c r="PVA1670" s="95"/>
      <c r="PVB1670" s="95"/>
      <c r="PVC1670" s="95"/>
      <c r="PVD1670" s="95"/>
      <c r="PVE1670" s="95"/>
      <c r="PVF1670" s="95"/>
      <c r="PVG1670" s="95"/>
      <c r="PVH1670" s="95"/>
      <c r="PVI1670" s="95"/>
      <c r="PVJ1670" s="95"/>
      <c r="PVK1670" s="95"/>
      <c r="PVL1670" s="95"/>
      <c r="PVM1670" s="95"/>
      <c r="PVN1670" s="95"/>
      <c r="PVO1670" s="95"/>
      <c r="PVP1670" s="95"/>
      <c r="PVQ1670" s="95"/>
      <c r="PVR1670" s="95"/>
      <c r="PVS1670" s="95"/>
      <c r="PVT1670" s="95"/>
      <c r="PVU1670" s="95"/>
      <c r="PVV1670" s="95"/>
      <c r="PVW1670" s="95"/>
      <c r="PVX1670" s="95"/>
      <c r="PVY1670" s="95"/>
      <c r="PVZ1670" s="95"/>
      <c r="PWA1670" s="95"/>
      <c r="PWB1670" s="95"/>
      <c r="PWC1670" s="95"/>
      <c r="PWD1670" s="95"/>
      <c r="PWE1670" s="95"/>
      <c r="PWF1670" s="95"/>
      <c r="PWG1670" s="95"/>
      <c r="PWH1670" s="95"/>
      <c r="PWI1670" s="95"/>
      <c r="PWJ1670" s="95"/>
      <c r="PWK1670" s="95"/>
      <c r="PWL1670" s="95"/>
      <c r="PWM1670" s="95"/>
      <c r="PWN1670" s="95"/>
      <c r="PWO1670" s="95"/>
      <c r="PWP1670" s="95"/>
      <c r="PWQ1670" s="95"/>
      <c r="PWR1670" s="95"/>
      <c r="PWS1670" s="95"/>
      <c r="PWT1670" s="95"/>
      <c r="PWU1670" s="95"/>
      <c r="PWV1670" s="95"/>
      <c r="PWW1670" s="95"/>
      <c r="PWX1670" s="95"/>
      <c r="PWY1670" s="95"/>
      <c r="PWZ1670" s="95"/>
      <c r="PXA1670" s="95"/>
      <c r="PXB1670" s="95"/>
      <c r="PXC1670" s="95"/>
      <c r="PXD1670" s="95"/>
      <c r="PXE1670" s="95"/>
      <c r="PXF1670" s="95"/>
      <c r="PXG1670" s="95"/>
      <c r="PXH1670" s="95"/>
      <c r="PXI1670" s="95"/>
      <c r="PXJ1670" s="95"/>
      <c r="PXK1670" s="95"/>
      <c r="PXL1670" s="95"/>
      <c r="PXM1670" s="95"/>
      <c r="PXN1670" s="95"/>
      <c r="PXO1670" s="95"/>
      <c r="PXP1670" s="95"/>
      <c r="PXQ1670" s="95"/>
      <c r="PXR1670" s="95"/>
      <c r="PXS1670" s="95"/>
      <c r="PXT1670" s="95"/>
      <c r="PXU1670" s="95"/>
      <c r="PXV1670" s="95"/>
      <c r="PXW1670" s="95"/>
      <c r="PXX1670" s="95"/>
      <c r="PXY1670" s="95"/>
      <c r="PXZ1670" s="95"/>
      <c r="PYA1670" s="95"/>
      <c r="PYB1670" s="95"/>
      <c r="PYC1670" s="95"/>
      <c r="PYD1670" s="95"/>
      <c r="PYE1670" s="95"/>
      <c r="PYF1670" s="95"/>
      <c r="PYG1670" s="95"/>
      <c r="PYH1670" s="95"/>
      <c r="PYI1670" s="95"/>
      <c r="PYJ1670" s="95"/>
      <c r="PYK1670" s="95"/>
      <c r="PYL1670" s="95"/>
      <c r="PYM1670" s="95"/>
      <c r="PYN1670" s="95"/>
      <c r="PYO1670" s="95"/>
      <c r="PYP1670" s="95"/>
      <c r="PYQ1670" s="95"/>
      <c r="PYR1670" s="95"/>
      <c r="PYS1670" s="95"/>
      <c r="PYT1670" s="95"/>
      <c r="PYU1670" s="95"/>
      <c r="PYV1670" s="95"/>
      <c r="PYW1670" s="95"/>
      <c r="PYX1670" s="95"/>
      <c r="PYY1670" s="95"/>
      <c r="PYZ1670" s="95"/>
      <c r="PZA1670" s="95"/>
      <c r="PZB1670" s="95"/>
      <c r="PZC1670" s="95"/>
      <c r="PZD1670" s="95"/>
      <c r="PZE1670" s="95"/>
      <c r="PZF1670" s="95"/>
      <c r="PZG1670" s="95"/>
      <c r="PZH1670" s="95"/>
      <c r="PZI1670" s="95"/>
      <c r="PZJ1670" s="95"/>
      <c r="PZK1670" s="95"/>
      <c r="PZL1670" s="95"/>
      <c r="PZM1670" s="95"/>
      <c r="PZN1670" s="95"/>
      <c r="PZO1670" s="95"/>
      <c r="PZP1670" s="95"/>
      <c r="PZQ1670" s="95"/>
      <c r="PZR1670" s="95"/>
      <c r="PZS1670" s="95"/>
      <c r="PZT1670" s="95"/>
      <c r="PZU1670" s="95"/>
      <c r="PZV1670" s="95"/>
      <c r="PZW1670" s="95"/>
      <c r="PZX1670" s="95"/>
      <c r="PZY1670" s="95"/>
      <c r="PZZ1670" s="95"/>
      <c r="QAA1670" s="95"/>
      <c r="QAB1670" s="95"/>
      <c r="QAC1670" s="95"/>
      <c r="QAD1670" s="95"/>
      <c r="QAE1670" s="95"/>
      <c r="QAF1670" s="95"/>
      <c r="QAG1670" s="95"/>
      <c r="QAH1670" s="95"/>
      <c r="QAI1670" s="95"/>
      <c r="QAJ1670" s="95"/>
      <c r="QAK1670" s="95"/>
      <c r="QAL1670" s="95"/>
      <c r="QAM1670" s="95"/>
      <c r="QAN1670" s="95"/>
      <c r="QAO1670" s="95"/>
      <c r="QAP1670" s="95"/>
      <c r="QAQ1670" s="95"/>
      <c r="QAR1670" s="95"/>
      <c r="QAS1670" s="95"/>
      <c r="QAT1670" s="95"/>
      <c r="QAU1670" s="95"/>
      <c r="QAV1670" s="95"/>
      <c r="QAW1670" s="95"/>
      <c r="QAX1670" s="95"/>
      <c r="QAY1670" s="95"/>
      <c r="QAZ1670" s="95"/>
      <c r="QBA1670" s="95"/>
      <c r="QBB1670" s="95"/>
      <c r="QBC1670" s="95"/>
      <c r="QBD1670" s="95"/>
      <c r="QBE1670" s="95"/>
      <c r="QBF1670" s="95"/>
      <c r="QBG1670" s="95"/>
      <c r="QBH1670" s="95"/>
      <c r="QBI1670" s="95"/>
      <c r="QBJ1670" s="95"/>
      <c r="QBK1670" s="95"/>
      <c r="QBL1670" s="95"/>
      <c r="QBM1670" s="95"/>
      <c r="QBN1670" s="95"/>
      <c r="QBO1670" s="95"/>
      <c r="QBP1670" s="95"/>
      <c r="QBQ1670" s="95"/>
      <c r="QBR1670" s="95"/>
      <c r="QBS1670" s="95"/>
      <c r="QBT1670" s="95"/>
      <c r="QBU1670" s="95"/>
      <c r="QBV1670" s="95"/>
      <c r="QBW1670" s="95"/>
      <c r="QBX1670" s="95"/>
      <c r="QBY1670" s="95"/>
      <c r="QBZ1670" s="95"/>
      <c r="QCA1670" s="95"/>
      <c r="QCB1670" s="95"/>
      <c r="QCC1670" s="95"/>
      <c r="QCD1670" s="95"/>
      <c r="QCE1670" s="95"/>
      <c r="QCF1670" s="95"/>
      <c r="QCG1670" s="95"/>
      <c r="QCH1670" s="95"/>
      <c r="QCI1670" s="95"/>
      <c r="QCJ1670" s="95"/>
      <c r="QCK1670" s="95"/>
      <c r="QCL1670" s="95"/>
      <c r="QCM1670" s="95"/>
      <c r="QCN1670" s="95"/>
      <c r="QCO1670" s="95"/>
      <c r="QCP1670" s="95"/>
      <c r="QCQ1670" s="95"/>
      <c r="QCR1670" s="95"/>
      <c r="QCS1670" s="95"/>
      <c r="QCT1670" s="95"/>
      <c r="QCU1670" s="95"/>
      <c r="QCV1670" s="95"/>
      <c r="QCW1670" s="95"/>
      <c r="QCX1670" s="95"/>
      <c r="QCY1670" s="95"/>
      <c r="QCZ1670" s="95"/>
      <c r="QDA1670" s="95"/>
      <c r="QDB1670" s="95"/>
      <c r="QDC1670" s="95"/>
      <c r="QDD1670" s="95"/>
      <c r="QDE1670" s="95"/>
      <c r="QDF1670" s="95"/>
      <c r="QDG1670" s="95"/>
      <c r="QDH1670" s="95"/>
      <c r="QDI1670" s="95"/>
      <c r="QDJ1670" s="95"/>
      <c r="QDK1670" s="95"/>
      <c r="QDL1670" s="95"/>
      <c r="QDM1670" s="95"/>
      <c r="QDN1670" s="95"/>
      <c r="QDO1670" s="95"/>
      <c r="QDP1670" s="95"/>
      <c r="QDQ1670" s="95"/>
      <c r="QDR1670" s="95"/>
      <c r="QDS1670" s="95"/>
      <c r="QDT1670" s="95"/>
      <c r="QDU1670" s="95"/>
      <c r="QDV1670" s="95"/>
      <c r="QDW1670" s="95"/>
      <c r="QDX1670" s="95"/>
      <c r="QDY1670" s="95"/>
      <c r="QDZ1670" s="95"/>
      <c r="QEA1670" s="95"/>
      <c r="QEB1670" s="95"/>
      <c r="QEC1670" s="95"/>
      <c r="QED1670" s="95"/>
      <c r="QEE1670" s="95"/>
      <c r="QEF1670" s="95"/>
      <c r="QEG1670" s="95"/>
      <c r="QEH1670" s="95"/>
      <c r="QEI1670" s="95"/>
      <c r="QEJ1670" s="95"/>
      <c r="QEK1670" s="95"/>
      <c r="QEL1670" s="95"/>
      <c r="QEM1670" s="95"/>
      <c r="QEN1670" s="95"/>
      <c r="QEO1670" s="95"/>
      <c r="QEP1670" s="95"/>
      <c r="QEQ1670" s="95"/>
      <c r="QER1670" s="95"/>
      <c r="QES1670" s="95"/>
      <c r="QET1670" s="95"/>
      <c r="QEU1670" s="95"/>
      <c r="QEV1670" s="95"/>
      <c r="QEW1670" s="95"/>
      <c r="QEX1670" s="95"/>
      <c r="QEY1670" s="95"/>
      <c r="QEZ1670" s="95"/>
      <c r="QFA1670" s="95"/>
      <c r="QFB1670" s="95"/>
      <c r="QFC1670" s="95"/>
      <c r="QFD1670" s="95"/>
      <c r="QFE1670" s="95"/>
      <c r="QFF1670" s="95"/>
      <c r="QFG1670" s="95"/>
      <c r="QFH1670" s="95"/>
      <c r="QFI1670" s="95"/>
      <c r="QFJ1670" s="95"/>
      <c r="QFK1670" s="95"/>
      <c r="QFL1670" s="95"/>
      <c r="QFM1670" s="95"/>
      <c r="QFN1670" s="95"/>
      <c r="QFO1670" s="95"/>
      <c r="QFP1670" s="95"/>
      <c r="QFQ1670" s="95"/>
      <c r="QFR1670" s="95"/>
      <c r="QFS1670" s="95"/>
      <c r="QFT1670" s="95"/>
      <c r="QFU1670" s="95"/>
      <c r="QFV1670" s="95"/>
      <c r="QFW1670" s="95"/>
      <c r="QFX1670" s="95"/>
      <c r="QFY1670" s="95"/>
      <c r="QFZ1670" s="95"/>
      <c r="QGA1670" s="95"/>
      <c r="QGB1670" s="95"/>
      <c r="QGC1670" s="95"/>
      <c r="QGD1670" s="95"/>
      <c r="QGE1670" s="95"/>
      <c r="QGF1670" s="95"/>
      <c r="QGG1670" s="95"/>
      <c r="QGH1670" s="95"/>
      <c r="QGI1670" s="95"/>
      <c r="QGJ1670" s="95"/>
      <c r="QGK1670" s="95"/>
      <c r="QGL1670" s="95"/>
      <c r="QGM1670" s="95"/>
      <c r="QGN1670" s="95"/>
      <c r="QGO1670" s="95"/>
      <c r="QGP1670" s="95"/>
      <c r="QGQ1670" s="95"/>
      <c r="QGR1670" s="95"/>
      <c r="QGS1670" s="95"/>
      <c r="QGT1670" s="95"/>
      <c r="QGU1670" s="95"/>
      <c r="QGV1670" s="95"/>
      <c r="QGW1670" s="95"/>
      <c r="QGX1670" s="95"/>
      <c r="QGY1670" s="95"/>
      <c r="QGZ1670" s="95"/>
      <c r="QHA1670" s="95"/>
      <c r="QHB1670" s="95"/>
      <c r="QHC1670" s="95"/>
      <c r="QHD1670" s="95"/>
      <c r="QHE1670" s="95"/>
      <c r="QHF1670" s="95"/>
      <c r="QHG1670" s="95"/>
      <c r="QHH1670" s="95"/>
      <c r="QHI1670" s="95"/>
      <c r="QHJ1670" s="95"/>
      <c r="QHK1670" s="95"/>
      <c r="QHL1670" s="95"/>
      <c r="QHM1670" s="95"/>
      <c r="QHN1670" s="95"/>
      <c r="QHO1670" s="95"/>
      <c r="QHP1670" s="95"/>
      <c r="QHQ1670" s="95"/>
      <c r="QHR1670" s="95"/>
      <c r="QHS1670" s="95"/>
      <c r="QHT1670" s="95"/>
      <c r="QHU1670" s="95"/>
      <c r="QHV1670" s="95"/>
      <c r="QHW1670" s="95"/>
      <c r="QHX1670" s="95"/>
      <c r="QHY1670" s="95"/>
      <c r="QHZ1670" s="95"/>
      <c r="QIA1670" s="95"/>
      <c r="QIB1670" s="95"/>
      <c r="QIC1670" s="95"/>
      <c r="QID1670" s="95"/>
      <c r="QIE1670" s="95"/>
      <c r="QIF1670" s="95"/>
      <c r="QIG1670" s="95"/>
      <c r="QIH1670" s="95"/>
      <c r="QII1670" s="95"/>
      <c r="QIJ1670" s="95"/>
      <c r="QIK1670" s="95"/>
      <c r="QIL1670" s="95"/>
      <c r="QIM1670" s="95"/>
      <c r="QIN1670" s="95"/>
      <c r="QIO1670" s="95"/>
      <c r="QIP1670" s="95"/>
      <c r="QIQ1670" s="95"/>
      <c r="QIR1670" s="95"/>
      <c r="QIS1670" s="95"/>
      <c r="QIT1670" s="95"/>
      <c r="QIU1670" s="95"/>
      <c r="QIV1670" s="95"/>
      <c r="QIW1670" s="95"/>
      <c r="QIX1670" s="95"/>
      <c r="QIY1670" s="95"/>
      <c r="QIZ1670" s="95"/>
      <c r="QJA1670" s="95"/>
      <c r="QJB1670" s="95"/>
      <c r="QJC1670" s="95"/>
      <c r="QJD1670" s="95"/>
      <c r="QJE1670" s="95"/>
      <c r="QJF1670" s="95"/>
      <c r="QJG1670" s="95"/>
      <c r="QJH1670" s="95"/>
      <c r="QJI1670" s="95"/>
      <c r="QJJ1670" s="95"/>
      <c r="QJK1670" s="95"/>
      <c r="QJL1670" s="95"/>
      <c r="QJM1670" s="95"/>
      <c r="QJN1670" s="95"/>
      <c r="QJO1670" s="95"/>
      <c r="QJP1670" s="95"/>
      <c r="QJQ1670" s="95"/>
      <c r="QJR1670" s="95"/>
      <c r="QJS1670" s="95"/>
      <c r="QJT1670" s="95"/>
      <c r="QJU1670" s="95"/>
      <c r="QJV1670" s="95"/>
      <c r="QJW1670" s="95"/>
      <c r="QJX1670" s="95"/>
      <c r="QJY1670" s="95"/>
      <c r="QJZ1670" s="95"/>
      <c r="QKA1670" s="95"/>
      <c r="QKB1670" s="95"/>
      <c r="QKC1670" s="95"/>
      <c r="QKD1670" s="95"/>
      <c r="QKE1670" s="95"/>
      <c r="QKF1670" s="95"/>
      <c r="QKG1670" s="95"/>
      <c r="QKH1670" s="95"/>
      <c r="QKI1670" s="95"/>
      <c r="QKJ1670" s="95"/>
      <c r="QKK1670" s="95"/>
      <c r="QKL1670" s="95"/>
      <c r="QKM1670" s="95"/>
      <c r="QKN1670" s="95"/>
      <c r="QKO1670" s="95"/>
      <c r="QKP1670" s="95"/>
      <c r="QKQ1670" s="95"/>
      <c r="QKR1670" s="95"/>
      <c r="QKS1670" s="95"/>
      <c r="QKT1670" s="95"/>
      <c r="QKU1670" s="95"/>
      <c r="QKV1670" s="95"/>
      <c r="QKW1670" s="95"/>
      <c r="QKX1670" s="95"/>
      <c r="QKY1670" s="95"/>
      <c r="QKZ1670" s="95"/>
      <c r="QLA1670" s="95"/>
      <c r="QLB1670" s="95"/>
      <c r="QLC1670" s="95"/>
      <c r="QLD1670" s="95"/>
      <c r="QLE1670" s="95"/>
      <c r="QLF1670" s="95"/>
      <c r="QLG1670" s="95"/>
      <c r="QLH1670" s="95"/>
      <c r="QLI1670" s="95"/>
      <c r="QLJ1670" s="95"/>
      <c r="QLK1670" s="95"/>
      <c r="QLL1670" s="95"/>
      <c r="QLM1670" s="95"/>
      <c r="QLN1670" s="95"/>
      <c r="QLO1670" s="95"/>
      <c r="QLP1670" s="95"/>
      <c r="QLQ1670" s="95"/>
      <c r="QLR1670" s="95"/>
      <c r="QLS1670" s="95"/>
      <c r="QLT1670" s="95"/>
      <c r="QLU1670" s="95"/>
      <c r="QLV1670" s="95"/>
      <c r="QLW1670" s="95"/>
      <c r="QLX1670" s="95"/>
      <c r="QLY1670" s="95"/>
      <c r="QLZ1670" s="95"/>
      <c r="QMA1670" s="95"/>
      <c r="QMB1670" s="95"/>
      <c r="QMC1670" s="95"/>
      <c r="QMD1670" s="95"/>
      <c r="QME1670" s="95"/>
      <c r="QMF1670" s="95"/>
      <c r="QMG1670" s="95"/>
      <c r="QMH1670" s="95"/>
      <c r="QMI1670" s="95"/>
      <c r="QMJ1670" s="95"/>
      <c r="QMK1670" s="95"/>
      <c r="QML1670" s="95"/>
      <c r="QMM1670" s="95"/>
      <c r="QMN1670" s="95"/>
      <c r="QMO1670" s="95"/>
      <c r="QMP1670" s="95"/>
      <c r="QMQ1670" s="95"/>
      <c r="QMR1670" s="95"/>
      <c r="QMS1670" s="95"/>
      <c r="QMT1670" s="95"/>
      <c r="QMU1670" s="95"/>
      <c r="QMV1670" s="95"/>
      <c r="QMW1670" s="95"/>
      <c r="QMX1670" s="95"/>
      <c r="QMY1670" s="95"/>
      <c r="QMZ1670" s="95"/>
      <c r="QNA1670" s="95"/>
      <c r="QNB1670" s="95"/>
      <c r="QNC1670" s="95"/>
      <c r="QND1670" s="95"/>
      <c r="QNE1670" s="95"/>
      <c r="QNF1670" s="95"/>
      <c r="QNG1670" s="95"/>
      <c r="QNH1670" s="95"/>
      <c r="QNI1670" s="95"/>
      <c r="QNJ1670" s="95"/>
      <c r="QNK1670" s="95"/>
      <c r="QNL1670" s="95"/>
      <c r="QNM1670" s="95"/>
      <c r="QNN1670" s="95"/>
      <c r="QNO1670" s="95"/>
      <c r="QNP1670" s="95"/>
      <c r="QNQ1670" s="95"/>
      <c r="QNR1670" s="95"/>
      <c r="QNS1670" s="95"/>
      <c r="QNT1670" s="95"/>
      <c r="QNU1670" s="95"/>
      <c r="QNV1670" s="95"/>
      <c r="QNW1670" s="95"/>
      <c r="QNX1670" s="95"/>
      <c r="QNY1670" s="95"/>
      <c r="QNZ1670" s="95"/>
      <c r="QOA1670" s="95"/>
      <c r="QOB1670" s="95"/>
      <c r="QOC1670" s="95"/>
      <c r="QOD1670" s="95"/>
      <c r="QOE1670" s="95"/>
      <c r="QOF1670" s="95"/>
      <c r="QOG1670" s="95"/>
      <c r="QOH1670" s="95"/>
      <c r="QOI1670" s="95"/>
      <c r="QOJ1670" s="95"/>
      <c r="QOK1670" s="95"/>
      <c r="QOL1670" s="95"/>
      <c r="QOM1670" s="95"/>
      <c r="QON1670" s="95"/>
      <c r="QOO1670" s="95"/>
      <c r="QOP1670" s="95"/>
      <c r="QOQ1670" s="95"/>
      <c r="QOR1670" s="95"/>
      <c r="QOS1670" s="95"/>
      <c r="QOT1670" s="95"/>
      <c r="QOU1670" s="95"/>
      <c r="QOV1670" s="95"/>
      <c r="QOW1670" s="95"/>
      <c r="QOX1670" s="95"/>
      <c r="QOY1670" s="95"/>
      <c r="QOZ1670" s="95"/>
      <c r="QPA1670" s="95"/>
      <c r="QPB1670" s="95"/>
      <c r="QPC1670" s="95"/>
      <c r="QPD1670" s="95"/>
      <c r="QPE1670" s="95"/>
      <c r="QPF1670" s="95"/>
      <c r="QPG1670" s="95"/>
      <c r="QPH1670" s="95"/>
      <c r="QPI1670" s="95"/>
      <c r="QPJ1670" s="95"/>
      <c r="QPK1670" s="95"/>
      <c r="QPL1670" s="95"/>
      <c r="QPM1670" s="95"/>
      <c r="QPN1670" s="95"/>
      <c r="QPO1670" s="95"/>
      <c r="QPP1670" s="95"/>
      <c r="QPQ1670" s="95"/>
      <c r="QPR1670" s="95"/>
      <c r="QPS1670" s="95"/>
      <c r="QPT1670" s="95"/>
      <c r="QPU1670" s="95"/>
      <c r="QPV1670" s="95"/>
      <c r="QPW1670" s="95"/>
      <c r="QPX1670" s="95"/>
      <c r="QPY1670" s="95"/>
      <c r="QPZ1670" s="95"/>
      <c r="QQA1670" s="95"/>
      <c r="QQB1670" s="95"/>
      <c r="QQC1670" s="95"/>
      <c r="QQD1670" s="95"/>
      <c r="QQE1670" s="95"/>
      <c r="QQF1670" s="95"/>
      <c r="QQG1670" s="95"/>
      <c r="QQH1670" s="95"/>
      <c r="QQI1670" s="95"/>
      <c r="QQJ1670" s="95"/>
      <c r="QQK1670" s="95"/>
      <c r="QQL1670" s="95"/>
      <c r="QQM1670" s="95"/>
      <c r="QQN1670" s="95"/>
      <c r="QQO1670" s="95"/>
      <c r="QQP1670" s="95"/>
      <c r="QQQ1670" s="95"/>
      <c r="QQR1670" s="95"/>
      <c r="QQS1670" s="95"/>
      <c r="QQT1670" s="95"/>
      <c r="QQU1670" s="95"/>
      <c r="QQV1670" s="95"/>
      <c r="QQW1670" s="95"/>
      <c r="QQX1670" s="95"/>
      <c r="QQY1670" s="95"/>
      <c r="QQZ1670" s="95"/>
      <c r="QRA1670" s="95"/>
      <c r="QRB1670" s="95"/>
      <c r="QRC1670" s="95"/>
      <c r="QRD1670" s="95"/>
      <c r="QRE1670" s="95"/>
      <c r="QRF1670" s="95"/>
      <c r="QRG1670" s="95"/>
      <c r="QRH1670" s="95"/>
      <c r="QRI1670" s="95"/>
      <c r="QRJ1670" s="95"/>
      <c r="QRK1670" s="95"/>
      <c r="QRL1670" s="95"/>
      <c r="QRM1670" s="95"/>
      <c r="QRN1670" s="95"/>
      <c r="QRO1670" s="95"/>
      <c r="QRP1670" s="95"/>
      <c r="QRQ1670" s="95"/>
      <c r="QRR1670" s="95"/>
      <c r="QRS1670" s="95"/>
      <c r="QRT1670" s="95"/>
      <c r="QRU1670" s="95"/>
      <c r="QRV1670" s="95"/>
      <c r="QRW1670" s="95"/>
      <c r="QRX1670" s="95"/>
      <c r="QRY1670" s="95"/>
      <c r="QRZ1670" s="95"/>
      <c r="QSA1670" s="95"/>
      <c r="QSB1670" s="95"/>
      <c r="QSC1670" s="95"/>
      <c r="QSD1670" s="95"/>
      <c r="QSE1670" s="95"/>
      <c r="QSF1670" s="95"/>
      <c r="QSG1670" s="95"/>
      <c r="QSH1670" s="95"/>
      <c r="QSI1670" s="95"/>
      <c r="QSJ1670" s="95"/>
      <c r="QSK1670" s="95"/>
      <c r="QSL1670" s="95"/>
      <c r="QSM1670" s="95"/>
      <c r="QSN1670" s="95"/>
      <c r="QSO1670" s="95"/>
      <c r="QSP1670" s="95"/>
      <c r="QSQ1670" s="95"/>
      <c r="QSR1670" s="95"/>
      <c r="QSS1670" s="95"/>
      <c r="QST1670" s="95"/>
      <c r="QSU1670" s="95"/>
      <c r="QSV1670" s="95"/>
      <c r="QSW1670" s="95"/>
      <c r="QSX1670" s="95"/>
      <c r="QSY1670" s="95"/>
      <c r="QSZ1670" s="95"/>
      <c r="QTA1670" s="95"/>
      <c r="QTB1670" s="95"/>
      <c r="QTC1670" s="95"/>
      <c r="QTD1670" s="95"/>
      <c r="QTE1670" s="95"/>
      <c r="QTF1670" s="95"/>
      <c r="QTG1670" s="95"/>
      <c r="QTH1670" s="95"/>
      <c r="QTI1670" s="95"/>
      <c r="QTJ1670" s="95"/>
      <c r="QTK1670" s="95"/>
      <c r="QTL1670" s="95"/>
      <c r="QTM1670" s="95"/>
      <c r="QTN1670" s="95"/>
      <c r="QTO1670" s="95"/>
      <c r="QTP1670" s="95"/>
      <c r="QTQ1670" s="95"/>
      <c r="QTR1670" s="95"/>
      <c r="QTS1670" s="95"/>
      <c r="QTT1670" s="95"/>
      <c r="QTU1670" s="95"/>
      <c r="QTV1670" s="95"/>
      <c r="QTW1670" s="95"/>
      <c r="QTX1670" s="95"/>
      <c r="QTY1670" s="95"/>
      <c r="QTZ1670" s="95"/>
      <c r="QUA1670" s="95"/>
      <c r="QUB1670" s="95"/>
      <c r="QUC1670" s="95"/>
      <c r="QUD1670" s="95"/>
      <c r="QUE1670" s="95"/>
      <c r="QUF1670" s="95"/>
      <c r="QUG1670" s="95"/>
      <c r="QUH1670" s="95"/>
      <c r="QUI1670" s="95"/>
      <c r="QUJ1670" s="95"/>
      <c r="QUK1670" s="95"/>
      <c r="QUL1670" s="95"/>
      <c r="QUM1670" s="95"/>
      <c r="QUN1670" s="95"/>
      <c r="QUO1670" s="95"/>
      <c r="QUP1670" s="95"/>
      <c r="QUQ1670" s="95"/>
      <c r="QUR1670" s="95"/>
      <c r="QUS1670" s="95"/>
      <c r="QUT1670" s="95"/>
      <c r="QUU1670" s="95"/>
      <c r="QUV1670" s="95"/>
      <c r="QUW1670" s="95"/>
      <c r="QUX1670" s="95"/>
      <c r="QUY1670" s="95"/>
      <c r="QUZ1670" s="95"/>
      <c r="QVA1670" s="95"/>
      <c r="QVB1670" s="95"/>
      <c r="QVC1670" s="95"/>
      <c r="QVD1670" s="95"/>
      <c r="QVE1670" s="95"/>
      <c r="QVF1670" s="95"/>
      <c r="QVG1670" s="95"/>
      <c r="QVH1670" s="95"/>
      <c r="QVI1670" s="95"/>
      <c r="QVJ1670" s="95"/>
      <c r="QVK1670" s="95"/>
      <c r="QVL1670" s="95"/>
      <c r="QVM1670" s="95"/>
      <c r="QVN1670" s="95"/>
      <c r="QVO1670" s="95"/>
      <c r="QVP1670" s="95"/>
      <c r="QVQ1670" s="95"/>
      <c r="QVR1670" s="95"/>
      <c r="QVS1670" s="95"/>
      <c r="QVT1670" s="95"/>
      <c r="QVU1670" s="95"/>
      <c r="QVV1670" s="95"/>
      <c r="QVW1670" s="95"/>
      <c r="QVX1670" s="95"/>
      <c r="QVY1670" s="95"/>
      <c r="QVZ1670" s="95"/>
      <c r="QWA1670" s="95"/>
      <c r="QWB1670" s="95"/>
      <c r="QWC1670" s="95"/>
      <c r="QWD1670" s="95"/>
      <c r="QWE1670" s="95"/>
      <c r="QWF1670" s="95"/>
      <c r="QWG1670" s="95"/>
      <c r="QWH1670" s="95"/>
      <c r="QWI1670" s="95"/>
      <c r="QWJ1670" s="95"/>
      <c r="QWK1670" s="95"/>
      <c r="QWL1670" s="95"/>
      <c r="QWM1670" s="95"/>
      <c r="QWN1670" s="95"/>
      <c r="QWO1670" s="95"/>
      <c r="QWP1670" s="95"/>
      <c r="QWQ1670" s="95"/>
      <c r="QWR1670" s="95"/>
      <c r="QWS1670" s="95"/>
      <c r="QWT1670" s="95"/>
      <c r="QWU1670" s="95"/>
      <c r="QWV1670" s="95"/>
      <c r="QWW1670" s="95"/>
      <c r="QWX1670" s="95"/>
      <c r="QWY1670" s="95"/>
      <c r="QWZ1670" s="95"/>
      <c r="QXA1670" s="95"/>
      <c r="QXB1670" s="95"/>
      <c r="QXC1670" s="95"/>
      <c r="QXD1670" s="95"/>
      <c r="QXE1670" s="95"/>
      <c r="QXF1670" s="95"/>
      <c r="QXG1670" s="95"/>
      <c r="QXH1670" s="95"/>
      <c r="QXI1670" s="95"/>
      <c r="QXJ1670" s="95"/>
      <c r="QXK1670" s="95"/>
      <c r="QXL1670" s="95"/>
      <c r="QXM1670" s="95"/>
      <c r="QXN1670" s="95"/>
      <c r="QXO1670" s="95"/>
      <c r="QXP1670" s="95"/>
      <c r="QXQ1670" s="95"/>
      <c r="QXR1670" s="95"/>
      <c r="QXS1670" s="95"/>
      <c r="QXT1670" s="95"/>
      <c r="QXU1670" s="95"/>
      <c r="QXV1670" s="95"/>
      <c r="QXW1670" s="95"/>
      <c r="QXX1670" s="95"/>
      <c r="QXY1670" s="95"/>
      <c r="QXZ1670" s="95"/>
      <c r="QYA1670" s="95"/>
      <c r="QYB1670" s="95"/>
      <c r="QYC1670" s="95"/>
      <c r="QYD1670" s="95"/>
      <c r="QYE1670" s="95"/>
      <c r="QYF1670" s="95"/>
      <c r="QYG1670" s="95"/>
      <c r="QYH1670" s="95"/>
      <c r="QYI1670" s="95"/>
      <c r="QYJ1670" s="95"/>
      <c r="QYK1670" s="95"/>
      <c r="QYL1670" s="95"/>
      <c r="QYM1670" s="95"/>
      <c r="QYN1670" s="95"/>
      <c r="QYO1670" s="95"/>
      <c r="QYP1670" s="95"/>
      <c r="QYQ1670" s="95"/>
      <c r="QYR1670" s="95"/>
      <c r="QYS1670" s="95"/>
      <c r="QYT1670" s="95"/>
      <c r="QYU1670" s="95"/>
      <c r="QYV1670" s="95"/>
      <c r="QYW1670" s="95"/>
      <c r="QYX1670" s="95"/>
      <c r="QYY1670" s="95"/>
      <c r="QYZ1670" s="95"/>
      <c r="QZA1670" s="95"/>
      <c r="QZB1670" s="95"/>
      <c r="QZC1670" s="95"/>
      <c r="QZD1670" s="95"/>
      <c r="QZE1670" s="95"/>
      <c r="QZF1670" s="95"/>
      <c r="QZG1670" s="95"/>
      <c r="QZH1670" s="95"/>
      <c r="QZI1670" s="95"/>
      <c r="QZJ1670" s="95"/>
      <c r="QZK1670" s="95"/>
      <c r="QZL1670" s="95"/>
      <c r="QZM1670" s="95"/>
      <c r="QZN1670" s="95"/>
      <c r="QZO1670" s="95"/>
      <c r="QZP1670" s="95"/>
      <c r="QZQ1670" s="95"/>
      <c r="QZR1670" s="95"/>
      <c r="QZS1670" s="95"/>
      <c r="QZT1670" s="95"/>
      <c r="QZU1670" s="95"/>
      <c r="QZV1670" s="95"/>
      <c r="QZW1670" s="95"/>
      <c r="QZX1670" s="95"/>
      <c r="QZY1670" s="95"/>
      <c r="QZZ1670" s="95"/>
      <c r="RAA1670" s="95"/>
      <c r="RAB1670" s="95"/>
      <c r="RAC1670" s="95"/>
      <c r="RAD1670" s="95"/>
      <c r="RAE1670" s="95"/>
      <c r="RAF1670" s="95"/>
      <c r="RAG1670" s="95"/>
      <c r="RAH1670" s="95"/>
      <c r="RAI1670" s="95"/>
      <c r="RAJ1670" s="95"/>
      <c r="RAK1670" s="95"/>
      <c r="RAL1670" s="95"/>
      <c r="RAM1670" s="95"/>
      <c r="RAN1670" s="95"/>
      <c r="RAO1670" s="95"/>
      <c r="RAP1670" s="95"/>
      <c r="RAQ1670" s="95"/>
      <c r="RAR1670" s="95"/>
      <c r="RAS1670" s="95"/>
      <c r="RAT1670" s="95"/>
      <c r="RAU1670" s="95"/>
      <c r="RAV1670" s="95"/>
      <c r="RAW1670" s="95"/>
      <c r="RAX1670" s="95"/>
      <c r="RAY1670" s="95"/>
      <c r="RAZ1670" s="95"/>
      <c r="RBA1670" s="95"/>
      <c r="RBB1670" s="95"/>
      <c r="RBC1670" s="95"/>
      <c r="RBD1670" s="95"/>
      <c r="RBE1670" s="95"/>
      <c r="RBF1670" s="95"/>
      <c r="RBG1670" s="95"/>
      <c r="RBH1670" s="95"/>
      <c r="RBI1670" s="95"/>
      <c r="RBJ1670" s="95"/>
      <c r="RBK1670" s="95"/>
      <c r="RBL1670" s="95"/>
      <c r="RBM1670" s="95"/>
      <c r="RBN1670" s="95"/>
      <c r="RBO1670" s="95"/>
      <c r="RBP1670" s="95"/>
      <c r="RBQ1670" s="95"/>
      <c r="RBR1670" s="95"/>
      <c r="RBS1670" s="95"/>
      <c r="RBT1670" s="95"/>
      <c r="RBU1670" s="95"/>
      <c r="RBV1670" s="95"/>
      <c r="RBW1670" s="95"/>
      <c r="RBX1670" s="95"/>
      <c r="RBY1670" s="95"/>
      <c r="RBZ1670" s="95"/>
      <c r="RCA1670" s="95"/>
      <c r="RCB1670" s="95"/>
      <c r="RCC1670" s="95"/>
      <c r="RCD1670" s="95"/>
      <c r="RCE1670" s="95"/>
      <c r="RCF1670" s="95"/>
      <c r="RCG1670" s="95"/>
      <c r="RCH1670" s="95"/>
      <c r="RCI1670" s="95"/>
      <c r="RCJ1670" s="95"/>
      <c r="RCK1670" s="95"/>
      <c r="RCL1670" s="95"/>
      <c r="RCM1670" s="95"/>
      <c r="RCN1670" s="95"/>
      <c r="RCO1670" s="95"/>
      <c r="RCP1670" s="95"/>
      <c r="RCQ1670" s="95"/>
      <c r="RCR1670" s="95"/>
      <c r="RCS1670" s="95"/>
      <c r="RCT1670" s="95"/>
      <c r="RCU1670" s="95"/>
      <c r="RCV1670" s="95"/>
      <c r="RCW1670" s="95"/>
      <c r="RCX1670" s="95"/>
      <c r="RCY1670" s="95"/>
      <c r="RCZ1670" s="95"/>
      <c r="RDA1670" s="95"/>
      <c r="RDB1670" s="95"/>
      <c r="RDC1670" s="95"/>
      <c r="RDD1670" s="95"/>
      <c r="RDE1670" s="95"/>
      <c r="RDF1670" s="95"/>
      <c r="RDG1670" s="95"/>
      <c r="RDH1670" s="95"/>
      <c r="RDI1670" s="95"/>
      <c r="RDJ1670" s="95"/>
      <c r="RDK1670" s="95"/>
      <c r="RDL1670" s="95"/>
      <c r="RDM1670" s="95"/>
      <c r="RDN1670" s="95"/>
      <c r="RDO1670" s="95"/>
      <c r="RDP1670" s="95"/>
      <c r="RDQ1670" s="95"/>
      <c r="RDR1670" s="95"/>
      <c r="RDS1670" s="95"/>
      <c r="RDT1670" s="95"/>
      <c r="RDU1670" s="95"/>
      <c r="RDV1670" s="95"/>
      <c r="RDW1670" s="95"/>
      <c r="RDX1670" s="95"/>
      <c r="RDY1670" s="95"/>
      <c r="RDZ1670" s="95"/>
      <c r="REA1670" s="95"/>
      <c r="REB1670" s="95"/>
      <c r="REC1670" s="95"/>
      <c r="RED1670" s="95"/>
      <c r="REE1670" s="95"/>
      <c r="REF1670" s="95"/>
      <c r="REG1670" s="95"/>
      <c r="REH1670" s="95"/>
      <c r="REI1670" s="95"/>
      <c r="REJ1670" s="95"/>
      <c r="REK1670" s="95"/>
      <c r="REL1670" s="95"/>
      <c r="REM1670" s="95"/>
      <c r="REN1670" s="95"/>
      <c r="REO1670" s="95"/>
      <c r="REP1670" s="95"/>
      <c r="REQ1670" s="95"/>
      <c r="RER1670" s="95"/>
      <c r="RES1670" s="95"/>
      <c r="RET1670" s="95"/>
      <c r="REU1670" s="95"/>
      <c r="REV1670" s="95"/>
      <c r="REW1670" s="95"/>
      <c r="REX1670" s="95"/>
      <c r="REY1670" s="95"/>
      <c r="REZ1670" s="95"/>
      <c r="RFA1670" s="95"/>
      <c r="RFB1670" s="95"/>
      <c r="RFC1670" s="95"/>
      <c r="RFD1670" s="95"/>
      <c r="RFE1670" s="95"/>
      <c r="RFF1670" s="95"/>
      <c r="RFG1670" s="95"/>
      <c r="RFH1670" s="95"/>
      <c r="RFI1670" s="95"/>
      <c r="RFJ1670" s="95"/>
      <c r="RFK1670" s="95"/>
      <c r="RFL1670" s="95"/>
      <c r="RFM1670" s="95"/>
      <c r="RFN1670" s="95"/>
      <c r="RFO1670" s="95"/>
      <c r="RFP1670" s="95"/>
      <c r="RFQ1670" s="95"/>
      <c r="RFR1670" s="95"/>
      <c r="RFS1670" s="95"/>
      <c r="RFT1670" s="95"/>
      <c r="RFU1670" s="95"/>
      <c r="RFV1670" s="95"/>
      <c r="RFW1670" s="95"/>
      <c r="RFX1670" s="95"/>
      <c r="RFY1670" s="95"/>
      <c r="RFZ1670" s="95"/>
      <c r="RGA1670" s="95"/>
      <c r="RGB1670" s="95"/>
      <c r="RGC1670" s="95"/>
      <c r="RGD1670" s="95"/>
      <c r="RGE1670" s="95"/>
      <c r="RGF1670" s="95"/>
      <c r="RGG1670" s="95"/>
      <c r="RGH1670" s="95"/>
      <c r="RGI1670" s="95"/>
      <c r="RGJ1670" s="95"/>
      <c r="RGK1670" s="95"/>
      <c r="RGL1670" s="95"/>
      <c r="RGM1670" s="95"/>
      <c r="RGN1670" s="95"/>
      <c r="RGO1670" s="95"/>
      <c r="RGP1670" s="95"/>
      <c r="RGQ1670" s="95"/>
      <c r="RGR1670" s="95"/>
      <c r="RGS1670" s="95"/>
      <c r="RGT1670" s="95"/>
      <c r="RGU1670" s="95"/>
      <c r="RGV1670" s="95"/>
      <c r="RGW1670" s="95"/>
      <c r="RGX1670" s="95"/>
      <c r="RGY1670" s="95"/>
      <c r="RGZ1670" s="95"/>
      <c r="RHA1670" s="95"/>
      <c r="RHB1670" s="95"/>
      <c r="RHC1670" s="95"/>
      <c r="RHD1670" s="95"/>
      <c r="RHE1670" s="95"/>
      <c r="RHF1670" s="95"/>
      <c r="RHG1670" s="95"/>
      <c r="RHH1670" s="95"/>
      <c r="RHI1670" s="95"/>
      <c r="RHJ1670" s="95"/>
      <c r="RHK1670" s="95"/>
      <c r="RHL1670" s="95"/>
      <c r="RHM1670" s="95"/>
      <c r="RHN1670" s="95"/>
      <c r="RHO1670" s="95"/>
      <c r="RHP1670" s="95"/>
      <c r="RHQ1670" s="95"/>
      <c r="RHR1670" s="95"/>
      <c r="RHS1670" s="95"/>
      <c r="RHT1670" s="95"/>
      <c r="RHU1670" s="95"/>
      <c r="RHV1670" s="95"/>
      <c r="RHW1670" s="95"/>
      <c r="RHX1670" s="95"/>
      <c r="RHY1670" s="95"/>
      <c r="RHZ1670" s="95"/>
      <c r="RIA1670" s="95"/>
      <c r="RIB1670" s="95"/>
      <c r="RIC1670" s="95"/>
      <c r="RID1670" s="95"/>
      <c r="RIE1670" s="95"/>
      <c r="RIF1670" s="95"/>
      <c r="RIG1670" s="95"/>
      <c r="RIH1670" s="95"/>
      <c r="RII1670" s="95"/>
      <c r="RIJ1670" s="95"/>
      <c r="RIK1670" s="95"/>
      <c r="RIL1670" s="95"/>
      <c r="RIM1670" s="95"/>
      <c r="RIN1670" s="95"/>
      <c r="RIO1670" s="95"/>
      <c r="RIP1670" s="95"/>
      <c r="RIQ1670" s="95"/>
      <c r="RIR1670" s="95"/>
      <c r="RIS1670" s="95"/>
      <c r="RIT1670" s="95"/>
      <c r="RIU1670" s="95"/>
      <c r="RIV1670" s="95"/>
      <c r="RIW1670" s="95"/>
      <c r="RIX1670" s="95"/>
      <c r="RIY1670" s="95"/>
      <c r="RIZ1670" s="95"/>
      <c r="RJA1670" s="95"/>
      <c r="RJB1670" s="95"/>
      <c r="RJC1670" s="95"/>
      <c r="RJD1670" s="95"/>
      <c r="RJE1670" s="95"/>
      <c r="RJF1670" s="95"/>
      <c r="RJG1670" s="95"/>
      <c r="RJH1670" s="95"/>
      <c r="RJI1670" s="95"/>
      <c r="RJJ1670" s="95"/>
      <c r="RJK1670" s="95"/>
      <c r="RJL1670" s="95"/>
      <c r="RJM1670" s="95"/>
      <c r="RJN1670" s="95"/>
      <c r="RJO1670" s="95"/>
      <c r="RJP1670" s="95"/>
      <c r="RJQ1670" s="95"/>
      <c r="RJR1670" s="95"/>
      <c r="RJS1670" s="95"/>
      <c r="RJT1670" s="95"/>
      <c r="RJU1670" s="95"/>
      <c r="RJV1670" s="95"/>
      <c r="RJW1670" s="95"/>
      <c r="RJX1670" s="95"/>
      <c r="RJY1670" s="95"/>
      <c r="RJZ1670" s="95"/>
      <c r="RKA1670" s="95"/>
      <c r="RKB1670" s="95"/>
      <c r="RKC1670" s="95"/>
      <c r="RKD1670" s="95"/>
      <c r="RKE1670" s="95"/>
      <c r="RKF1670" s="95"/>
      <c r="RKG1670" s="95"/>
      <c r="RKH1670" s="95"/>
      <c r="RKI1670" s="95"/>
      <c r="RKJ1670" s="95"/>
      <c r="RKK1670" s="95"/>
      <c r="RKL1670" s="95"/>
      <c r="RKM1670" s="95"/>
      <c r="RKN1670" s="95"/>
      <c r="RKO1670" s="95"/>
      <c r="RKP1670" s="95"/>
      <c r="RKQ1670" s="95"/>
      <c r="RKR1670" s="95"/>
      <c r="RKS1670" s="95"/>
      <c r="RKT1670" s="95"/>
      <c r="RKU1670" s="95"/>
      <c r="RKV1670" s="95"/>
      <c r="RKW1670" s="95"/>
      <c r="RKX1670" s="95"/>
      <c r="RKY1670" s="95"/>
      <c r="RKZ1670" s="95"/>
      <c r="RLA1670" s="95"/>
      <c r="RLB1670" s="95"/>
      <c r="RLC1670" s="95"/>
      <c r="RLD1670" s="95"/>
      <c r="RLE1670" s="95"/>
      <c r="RLF1670" s="95"/>
      <c r="RLG1670" s="95"/>
      <c r="RLH1670" s="95"/>
      <c r="RLI1670" s="95"/>
      <c r="RLJ1670" s="95"/>
      <c r="RLK1670" s="95"/>
      <c r="RLL1670" s="95"/>
      <c r="RLM1670" s="95"/>
      <c r="RLN1670" s="95"/>
      <c r="RLO1670" s="95"/>
      <c r="RLP1670" s="95"/>
      <c r="RLQ1670" s="95"/>
      <c r="RLR1670" s="95"/>
      <c r="RLS1670" s="95"/>
      <c r="RLT1670" s="95"/>
      <c r="RLU1670" s="95"/>
      <c r="RLV1670" s="95"/>
      <c r="RLW1670" s="95"/>
      <c r="RLX1670" s="95"/>
      <c r="RLY1670" s="95"/>
      <c r="RLZ1670" s="95"/>
      <c r="RMA1670" s="95"/>
      <c r="RMB1670" s="95"/>
      <c r="RMC1670" s="95"/>
      <c r="RMD1670" s="95"/>
      <c r="RME1670" s="95"/>
      <c r="RMF1670" s="95"/>
      <c r="RMG1670" s="95"/>
      <c r="RMH1670" s="95"/>
      <c r="RMI1670" s="95"/>
      <c r="RMJ1670" s="95"/>
      <c r="RMK1670" s="95"/>
      <c r="RML1670" s="95"/>
      <c r="RMM1670" s="95"/>
      <c r="RMN1670" s="95"/>
      <c r="RMO1670" s="95"/>
      <c r="RMP1670" s="95"/>
      <c r="RMQ1670" s="95"/>
      <c r="RMR1670" s="95"/>
      <c r="RMS1670" s="95"/>
      <c r="RMT1670" s="95"/>
      <c r="RMU1670" s="95"/>
      <c r="RMV1670" s="95"/>
      <c r="RMW1670" s="95"/>
      <c r="RMX1670" s="95"/>
      <c r="RMY1670" s="95"/>
      <c r="RMZ1670" s="95"/>
      <c r="RNA1670" s="95"/>
      <c r="RNB1670" s="95"/>
      <c r="RNC1670" s="95"/>
      <c r="RND1670" s="95"/>
      <c r="RNE1670" s="95"/>
      <c r="RNF1670" s="95"/>
      <c r="RNG1670" s="95"/>
      <c r="RNH1670" s="95"/>
      <c r="RNI1670" s="95"/>
      <c r="RNJ1670" s="95"/>
      <c r="RNK1670" s="95"/>
      <c r="RNL1670" s="95"/>
      <c r="RNM1670" s="95"/>
      <c r="RNN1670" s="95"/>
      <c r="RNO1670" s="95"/>
      <c r="RNP1670" s="95"/>
      <c r="RNQ1670" s="95"/>
      <c r="RNR1670" s="95"/>
      <c r="RNS1670" s="95"/>
      <c r="RNT1670" s="95"/>
      <c r="RNU1670" s="95"/>
      <c r="RNV1670" s="95"/>
      <c r="RNW1670" s="95"/>
      <c r="RNX1670" s="95"/>
      <c r="RNY1670" s="95"/>
      <c r="RNZ1670" s="95"/>
      <c r="ROA1670" s="95"/>
      <c r="ROB1670" s="95"/>
      <c r="ROC1670" s="95"/>
      <c r="ROD1670" s="95"/>
      <c r="ROE1670" s="95"/>
      <c r="ROF1670" s="95"/>
      <c r="ROG1670" s="95"/>
      <c r="ROH1670" s="95"/>
      <c r="ROI1670" s="95"/>
      <c r="ROJ1670" s="95"/>
      <c r="ROK1670" s="95"/>
      <c r="ROL1670" s="95"/>
      <c r="ROM1670" s="95"/>
      <c r="RON1670" s="95"/>
      <c r="ROO1670" s="95"/>
      <c r="ROP1670" s="95"/>
      <c r="ROQ1670" s="95"/>
      <c r="ROR1670" s="95"/>
      <c r="ROS1670" s="95"/>
      <c r="ROT1670" s="95"/>
      <c r="ROU1670" s="95"/>
      <c r="ROV1670" s="95"/>
      <c r="ROW1670" s="95"/>
      <c r="ROX1670" s="95"/>
      <c r="ROY1670" s="95"/>
      <c r="ROZ1670" s="95"/>
      <c r="RPA1670" s="95"/>
      <c r="RPB1670" s="95"/>
      <c r="RPC1670" s="95"/>
      <c r="RPD1670" s="95"/>
      <c r="RPE1670" s="95"/>
      <c r="RPF1670" s="95"/>
      <c r="RPG1670" s="95"/>
      <c r="RPH1670" s="95"/>
      <c r="RPI1670" s="95"/>
      <c r="RPJ1670" s="95"/>
      <c r="RPK1670" s="95"/>
      <c r="RPL1670" s="95"/>
      <c r="RPM1670" s="95"/>
      <c r="RPN1670" s="95"/>
      <c r="RPO1670" s="95"/>
      <c r="RPP1670" s="95"/>
      <c r="RPQ1670" s="95"/>
      <c r="RPR1670" s="95"/>
      <c r="RPS1670" s="95"/>
      <c r="RPT1670" s="95"/>
      <c r="RPU1670" s="95"/>
      <c r="RPV1670" s="95"/>
      <c r="RPW1670" s="95"/>
      <c r="RPX1670" s="95"/>
      <c r="RPY1670" s="95"/>
      <c r="RPZ1670" s="95"/>
      <c r="RQA1670" s="95"/>
      <c r="RQB1670" s="95"/>
      <c r="RQC1670" s="95"/>
      <c r="RQD1670" s="95"/>
      <c r="RQE1670" s="95"/>
      <c r="RQF1670" s="95"/>
      <c r="RQG1670" s="95"/>
      <c r="RQH1670" s="95"/>
      <c r="RQI1670" s="95"/>
      <c r="RQJ1670" s="95"/>
      <c r="RQK1670" s="95"/>
      <c r="RQL1670" s="95"/>
      <c r="RQM1670" s="95"/>
      <c r="RQN1670" s="95"/>
      <c r="RQO1670" s="95"/>
      <c r="RQP1670" s="95"/>
      <c r="RQQ1670" s="95"/>
      <c r="RQR1670" s="95"/>
      <c r="RQS1670" s="95"/>
      <c r="RQT1670" s="95"/>
      <c r="RQU1670" s="95"/>
      <c r="RQV1670" s="95"/>
      <c r="RQW1670" s="95"/>
      <c r="RQX1670" s="95"/>
      <c r="RQY1670" s="95"/>
      <c r="RQZ1670" s="95"/>
      <c r="RRA1670" s="95"/>
      <c r="RRB1670" s="95"/>
      <c r="RRC1670" s="95"/>
      <c r="RRD1670" s="95"/>
      <c r="RRE1670" s="95"/>
      <c r="RRF1670" s="95"/>
      <c r="RRG1670" s="95"/>
      <c r="RRH1670" s="95"/>
      <c r="RRI1670" s="95"/>
      <c r="RRJ1670" s="95"/>
      <c r="RRK1670" s="95"/>
      <c r="RRL1670" s="95"/>
      <c r="RRM1670" s="95"/>
      <c r="RRN1670" s="95"/>
      <c r="RRO1670" s="95"/>
      <c r="RRP1670" s="95"/>
      <c r="RRQ1670" s="95"/>
      <c r="RRR1670" s="95"/>
      <c r="RRS1670" s="95"/>
      <c r="RRT1670" s="95"/>
      <c r="RRU1670" s="95"/>
      <c r="RRV1670" s="95"/>
      <c r="RRW1670" s="95"/>
      <c r="RRX1670" s="95"/>
      <c r="RRY1670" s="95"/>
      <c r="RRZ1670" s="95"/>
      <c r="RSA1670" s="95"/>
      <c r="RSB1670" s="95"/>
      <c r="RSC1670" s="95"/>
      <c r="RSD1670" s="95"/>
      <c r="RSE1670" s="95"/>
      <c r="RSF1670" s="95"/>
      <c r="RSG1670" s="95"/>
      <c r="RSH1670" s="95"/>
      <c r="RSI1670" s="95"/>
      <c r="RSJ1670" s="95"/>
      <c r="RSK1670" s="95"/>
      <c r="RSL1670" s="95"/>
      <c r="RSM1670" s="95"/>
      <c r="RSN1670" s="95"/>
      <c r="RSO1670" s="95"/>
      <c r="RSP1670" s="95"/>
      <c r="RSQ1670" s="95"/>
      <c r="RSR1670" s="95"/>
      <c r="RSS1670" s="95"/>
      <c r="RST1670" s="95"/>
      <c r="RSU1670" s="95"/>
      <c r="RSV1670" s="95"/>
      <c r="RSW1670" s="95"/>
      <c r="RSX1670" s="95"/>
      <c r="RSY1670" s="95"/>
      <c r="RSZ1670" s="95"/>
      <c r="RTA1670" s="95"/>
      <c r="RTB1670" s="95"/>
      <c r="RTC1670" s="95"/>
      <c r="RTD1670" s="95"/>
      <c r="RTE1670" s="95"/>
      <c r="RTF1670" s="95"/>
      <c r="RTG1670" s="95"/>
      <c r="RTH1670" s="95"/>
      <c r="RTI1670" s="95"/>
      <c r="RTJ1670" s="95"/>
      <c r="RTK1670" s="95"/>
      <c r="RTL1670" s="95"/>
      <c r="RTM1670" s="95"/>
      <c r="RTN1670" s="95"/>
      <c r="RTO1670" s="95"/>
      <c r="RTP1670" s="95"/>
      <c r="RTQ1670" s="95"/>
      <c r="RTR1670" s="95"/>
      <c r="RTS1670" s="95"/>
      <c r="RTT1670" s="95"/>
      <c r="RTU1670" s="95"/>
      <c r="RTV1670" s="95"/>
      <c r="RTW1670" s="95"/>
      <c r="RTX1670" s="95"/>
      <c r="RTY1670" s="95"/>
      <c r="RTZ1670" s="95"/>
      <c r="RUA1670" s="95"/>
      <c r="RUB1670" s="95"/>
      <c r="RUC1670" s="95"/>
      <c r="RUD1670" s="95"/>
      <c r="RUE1670" s="95"/>
      <c r="RUF1670" s="95"/>
      <c r="RUG1670" s="95"/>
      <c r="RUH1670" s="95"/>
      <c r="RUI1670" s="95"/>
      <c r="RUJ1670" s="95"/>
      <c r="RUK1670" s="95"/>
      <c r="RUL1670" s="95"/>
      <c r="RUM1670" s="95"/>
      <c r="RUN1670" s="95"/>
      <c r="RUO1670" s="95"/>
      <c r="RUP1670" s="95"/>
      <c r="RUQ1670" s="95"/>
      <c r="RUR1670" s="95"/>
      <c r="RUS1670" s="95"/>
      <c r="RUT1670" s="95"/>
      <c r="RUU1670" s="95"/>
      <c r="RUV1670" s="95"/>
      <c r="RUW1670" s="95"/>
      <c r="RUX1670" s="95"/>
      <c r="RUY1670" s="95"/>
      <c r="RUZ1670" s="95"/>
      <c r="RVA1670" s="95"/>
      <c r="RVB1670" s="95"/>
      <c r="RVC1670" s="95"/>
      <c r="RVD1670" s="95"/>
      <c r="RVE1670" s="95"/>
      <c r="RVF1670" s="95"/>
      <c r="RVG1670" s="95"/>
      <c r="RVH1670" s="95"/>
      <c r="RVI1670" s="95"/>
      <c r="RVJ1670" s="95"/>
      <c r="RVK1670" s="95"/>
      <c r="RVL1670" s="95"/>
      <c r="RVM1670" s="95"/>
      <c r="RVN1670" s="95"/>
      <c r="RVO1670" s="95"/>
      <c r="RVP1670" s="95"/>
      <c r="RVQ1670" s="95"/>
      <c r="RVR1670" s="95"/>
      <c r="RVS1670" s="95"/>
      <c r="RVT1670" s="95"/>
      <c r="RVU1670" s="95"/>
      <c r="RVV1670" s="95"/>
      <c r="RVW1670" s="95"/>
      <c r="RVX1670" s="95"/>
      <c r="RVY1670" s="95"/>
      <c r="RVZ1670" s="95"/>
      <c r="RWA1670" s="95"/>
      <c r="RWB1670" s="95"/>
      <c r="RWC1670" s="95"/>
      <c r="RWD1670" s="95"/>
      <c r="RWE1670" s="95"/>
      <c r="RWF1670" s="95"/>
      <c r="RWG1670" s="95"/>
      <c r="RWH1670" s="95"/>
      <c r="RWI1670" s="95"/>
      <c r="RWJ1670" s="95"/>
      <c r="RWK1670" s="95"/>
      <c r="RWL1670" s="95"/>
      <c r="RWM1670" s="95"/>
      <c r="RWN1670" s="95"/>
      <c r="RWO1670" s="95"/>
      <c r="RWP1670" s="95"/>
      <c r="RWQ1670" s="95"/>
      <c r="RWR1670" s="95"/>
      <c r="RWS1670" s="95"/>
      <c r="RWT1670" s="95"/>
      <c r="RWU1670" s="95"/>
      <c r="RWV1670" s="95"/>
      <c r="RWW1670" s="95"/>
      <c r="RWX1670" s="95"/>
      <c r="RWY1670" s="95"/>
      <c r="RWZ1670" s="95"/>
      <c r="RXA1670" s="95"/>
      <c r="RXB1670" s="95"/>
      <c r="RXC1670" s="95"/>
      <c r="RXD1670" s="95"/>
      <c r="RXE1670" s="95"/>
      <c r="RXF1670" s="95"/>
      <c r="RXG1670" s="95"/>
      <c r="RXH1670" s="95"/>
      <c r="RXI1670" s="95"/>
      <c r="RXJ1670" s="95"/>
      <c r="RXK1670" s="95"/>
      <c r="RXL1670" s="95"/>
      <c r="RXM1670" s="95"/>
      <c r="RXN1670" s="95"/>
      <c r="RXO1670" s="95"/>
      <c r="RXP1670" s="95"/>
      <c r="RXQ1670" s="95"/>
      <c r="RXR1670" s="95"/>
      <c r="RXS1670" s="95"/>
      <c r="RXT1670" s="95"/>
      <c r="RXU1670" s="95"/>
      <c r="RXV1670" s="95"/>
      <c r="RXW1670" s="95"/>
      <c r="RXX1670" s="95"/>
      <c r="RXY1670" s="95"/>
      <c r="RXZ1670" s="95"/>
      <c r="RYA1670" s="95"/>
      <c r="RYB1670" s="95"/>
      <c r="RYC1670" s="95"/>
      <c r="RYD1670" s="95"/>
      <c r="RYE1670" s="95"/>
      <c r="RYF1670" s="95"/>
      <c r="RYG1670" s="95"/>
      <c r="RYH1670" s="95"/>
      <c r="RYI1670" s="95"/>
      <c r="RYJ1670" s="95"/>
      <c r="RYK1670" s="95"/>
      <c r="RYL1670" s="95"/>
      <c r="RYM1670" s="95"/>
      <c r="RYN1670" s="95"/>
      <c r="RYO1670" s="95"/>
      <c r="RYP1670" s="95"/>
      <c r="RYQ1670" s="95"/>
      <c r="RYR1670" s="95"/>
      <c r="RYS1670" s="95"/>
      <c r="RYT1670" s="95"/>
      <c r="RYU1670" s="95"/>
      <c r="RYV1670" s="95"/>
      <c r="RYW1670" s="95"/>
      <c r="RYX1670" s="95"/>
      <c r="RYY1670" s="95"/>
      <c r="RYZ1670" s="95"/>
      <c r="RZA1670" s="95"/>
      <c r="RZB1670" s="95"/>
      <c r="RZC1670" s="95"/>
      <c r="RZD1670" s="95"/>
      <c r="RZE1670" s="95"/>
      <c r="RZF1670" s="95"/>
      <c r="RZG1670" s="95"/>
      <c r="RZH1670" s="95"/>
      <c r="RZI1670" s="95"/>
      <c r="RZJ1670" s="95"/>
      <c r="RZK1670" s="95"/>
      <c r="RZL1670" s="95"/>
      <c r="RZM1670" s="95"/>
      <c r="RZN1670" s="95"/>
      <c r="RZO1670" s="95"/>
      <c r="RZP1670" s="95"/>
      <c r="RZQ1670" s="95"/>
      <c r="RZR1670" s="95"/>
      <c r="RZS1670" s="95"/>
      <c r="RZT1670" s="95"/>
      <c r="RZU1670" s="95"/>
      <c r="RZV1670" s="95"/>
      <c r="RZW1670" s="95"/>
      <c r="RZX1670" s="95"/>
      <c r="RZY1670" s="95"/>
      <c r="RZZ1670" s="95"/>
      <c r="SAA1670" s="95"/>
      <c r="SAB1670" s="95"/>
      <c r="SAC1670" s="95"/>
      <c r="SAD1670" s="95"/>
      <c r="SAE1670" s="95"/>
      <c r="SAF1670" s="95"/>
      <c r="SAG1670" s="95"/>
      <c r="SAH1670" s="95"/>
      <c r="SAI1670" s="95"/>
      <c r="SAJ1670" s="95"/>
      <c r="SAK1670" s="95"/>
      <c r="SAL1670" s="95"/>
      <c r="SAM1670" s="95"/>
      <c r="SAN1670" s="95"/>
      <c r="SAO1670" s="95"/>
      <c r="SAP1670" s="95"/>
      <c r="SAQ1670" s="95"/>
      <c r="SAR1670" s="95"/>
      <c r="SAS1670" s="95"/>
      <c r="SAT1670" s="95"/>
      <c r="SAU1670" s="95"/>
      <c r="SAV1670" s="95"/>
      <c r="SAW1670" s="95"/>
      <c r="SAX1670" s="95"/>
      <c r="SAY1670" s="95"/>
      <c r="SAZ1670" s="95"/>
      <c r="SBA1670" s="95"/>
      <c r="SBB1670" s="95"/>
      <c r="SBC1670" s="95"/>
      <c r="SBD1670" s="95"/>
      <c r="SBE1670" s="95"/>
      <c r="SBF1670" s="95"/>
      <c r="SBG1670" s="95"/>
      <c r="SBH1670" s="95"/>
      <c r="SBI1670" s="95"/>
      <c r="SBJ1670" s="95"/>
      <c r="SBK1670" s="95"/>
      <c r="SBL1670" s="95"/>
      <c r="SBM1670" s="95"/>
      <c r="SBN1670" s="95"/>
      <c r="SBO1670" s="95"/>
      <c r="SBP1670" s="95"/>
      <c r="SBQ1670" s="95"/>
      <c r="SBR1670" s="95"/>
      <c r="SBS1670" s="95"/>
      <c r="SBT1670" s="95"/>
      <c r="SBU1670" s="95"/>
      <c r="SBV1670" s="95"/>
      <c r="SBW1670" s="95"/>
      <c r="SBX1670" s="95"/>
      <c r="SBY1670" s="95"/>
      <c r="SBZ1670" s="95"/>
      <c r="SCA1670" s="95"/>
      <c r="SCB1670" s="95"/>
      <c r="SCC1670" s="95"/>
      <c r="SCD1670" s="95"/>
      <c r="SCE1670" s="95"/>
      <c r="SCF1670" s="95"/>
      <c r="SCG1670" s="95"/>
      <c r="SCH1670" s="95"/>
      <c r="SCI1670" s="95"/>
      <c r="SCJ1670" s="95"/>
      <c r="SCK1670" s="95"/>
      <c r="SCL1670" s="95"/>
      <c r="SCM1670" s="95"/>
      <c r="SCN1670" s="95"/>
      <c r="SCO1670" s="95"/>
      <c r="SCP1670" s="95"/>
      <c r="SCQ1670" s="95"/>
      <c r="SCR1670" s="95"/>
      <c r="SCS1670" s="95"/>
      <c r="SCT1670" s="95"/>
      <c r="SCU1670" s="95"/>
      <c r="SCV1670" s="95"/>
      <c r="SCW1670" s="95"/>
      <c r="SCX1670" s="95"/>
      <c r="SCY1670" s="95"/>
      <c r="SCZ1670" s="95"/>
      <c r="SDA1670" s="95"/>
      <c r="SDB1670" s="95"/>
      <c r="SDC1670" s="95"/>
      <c r="SDD1670" s="95"/>
      <c r="SDE1670" s="95"/>
      <c r="SDF1670" s="95"/>
      <c r="SDG1670" s="95"/>
      <c r="SDH1670" s="95"/>
      <c r="SDI1670" s="95"/>
      <c r="SDJ1670" s="95"/>
      <c r="SDK1670" s="95"/>
      <c r="SDL1670" s="95"/>
      <c r="SDM1670" s="95"/>
      <c r="SDN1670" s="95"/>
      <c r="SDO1670" s="95"/>
      <c r="SDP1670" s="95"/>
      <c r="SDQ1670" s="95"/>
      <c r="SDR1670" s="95"/>
      <c r="SDS1670" s="95"/>
      <c r="SDT1670" s="95"/>
      <c r="SDU1670" s="95"/>
      <c r="SDV1670" s="95"/>
      <c r="SDW1670" s="95"/>
      <c r="SDX1670" s="95"/>
      <c r="SDY1670" s="95"/>
      <c r="SDZ1670" s="95"/>
      <c r="SEA1670" s="95"/>
      <c r="SEB1670" s="95"/>
      <c r="SEC1670" s="95"/>
      <c r="SED1670" s="95"/>
      <c r="SEE1670" s="95"/>
      <c r="SEF1670" s="95"/>
      <c r="SEG1670" s="95"/>
      <c r="SEH1670" s="95"/>
      <c r="SEI1670" s="95"/>
      <c r="SEJ1670" s="95"/>
      <c r="SEK1670" s="95"/>
      <c r="SEL1670" s="95"/>
      <c r="SEM1670" s="95"/>
      <c r="SEN1670" s="95"/>
      <c r="SEO1670" s="95"/>
      <c r="SEP1670" s="95"/>
      <c r="SEQ1670" s="95"/>
      <c r="SER1670" s="95"/>
      <c r="SES1670" s="95"/>
      <c r="SET1670" s="95"/>
      <c r="SEU1670" s="95"/>
      <c r="SEV1670" s="95"/>
      <c r="SEW1670" s="95"/>
      <c r="SEX1670" s="95"/>
      <c r="SEY1670" s="95"/>
      <c r="SEZ1670" s="95"/>
      <c r="SFA1670" s="95"/>
      <c r="SFB1670" s="95"/>
      <c r="SFC1670" s="95"/>
      <c r="SFD1670" s="95"/>
      <c r="SFE1670" s="95"/>
      <c r="SFF1670" s="95"/>
      <c r="SFG1670" s="95"/>
      <c r="SFH1670" s="95"/>
      <c r="SFI1670" s="95"/>
      <c r="SFJ1670" s="95"/>
      <c r="SFK1670" s="95"/>
      <c r="SFL1670" s="95"/>
      <c r="SFM1670" s="95"/>
      <c r="SFN1670" s="95"/>
      <c r="SFO1670" s="95"/>
      <c r="SFP1670" s="95"/>
      <c r="SFQ1670" s="95"/>
      <c r="SFR1670" s="95"/>
      <c r="SFS1670" s="95"/>
      <c r="SFT1670" s="95"/>
      <c r="SFU1670" s="95"/>
      <c r="SFV1670" s="95"/>
      <c r="SFW1670" s="95"/>
      <c r="SFX1670" s="95"/>
      <c r="SFY1670" s="95"/>
      <c r="SFZ1670" s="95"/>
      <c r="SGA1670" s="95"/>
      <c r="SGB1670" s="95"/>
      <c r="SGC1670" s="95"/>
      <c r="SGD1670" s="95"/>
      <c r="SGE1670" s="95"/>
      <c r="SGF1670" s="95"/>
      <c r="SGG1670" s="95"/>
      <c r="SGH1670" s="95"/>
      <c r="SGI1670" s="95"/>
      <c r="SGJ1670" s="95"/>
      <c r="SGK1670" s="95"/>
      <c r="SGL1670" s="95"/>
      <c r="SGM1670" s="95"/>
      <c r="SGN1670" s="95"/>
      <c r="SGO1670" s="95"/>
      <c r="SGP1670" s="95"/>
      <c r="SGQ1670" s="95"/>
      <c r="SGR1670" s="95"/>
      <c r="SGS1670" s="95"/>
      <c r="SGT1670" s="95"/>
      <c r="SGU1670" s="95"/>
      <c r="SGV1670" s="95"/>
      <c r="SGW1670" s="95"/>
      <c r="SGX1670" s="95"/>
      <c r="SGY1670" s="95"/>
      <c r="SGZ1670" s="95"/>
      <c r="SHA1670" s="95"/>
      <c r="SHB1670" s="95"/>
      <c r="SHC1670" s="95"/>
      <c r="SHD1670" s="95"/>
      <c r="SHE1670" s="95"/>
      <c r="SHF1670" s="95"/>
      <c r="SHG1670" s="95"/>
      <c r="SHH1670" s="95"/>
      <c r="SHI1670" s="95"/>
      <c r="SHJ1670" s="95"/>
      <c r="SHK1670" s="95"/>
      <c r="SHL1670" s="95"/>
      <c r="SHM1670" s="95"/>
      <c r="SHN1670" s="95"/>
      <c r="SHO1670" s="95"/>
      <c r="SHP1670" s="95"/>
      <c r="SHQ1670" s="95"/>
      <c r="SHR1670" s="95"/>
      <c r="SHS1670" s="95"/>
      <c r="SHT1670" s="95"/>
      <c r="SHU1670" s="95"/>
      <c r="SHV1670" s="95"/>
      <c r="SHW1670" s="95"/>
      <c r="SHX1670" s="95"/>
      <c r="SHY1670" s="95"/>
      <c r="SHZ1670" s="95"/>
      <c r="SIA1670" s="95"/>
      <c r="SIB1670" s="95"/>
      <c r="SIC1670" s="95"/>
      <c r="SID1670" s="95"/>
      <c r="SIE1670" s="95"/>
      <c r="SIF1670" s="95"/>
      <c r="SIG1670" s="95"/>
      <c r="SIH1670" s="95"/>
      <c r="SII1670" s="95"/>
      <c r="SIJ1670" s="95"/>
      <c r="SIK1670" s="95"/>
      <c r="SIL1670" s="95"/>
      <c r="SIM1670" s="95"/>
      <c r="SIN1670" s="95"/>
      <c r="SIO1670" s="95"/>
      <c r="SIP1670" s="95"/>
      <c r="SIQ1670" s="95"/>
      <c r="SIR1670" s="95"/>
      <c r="SIS1670" s="95"/>
      <c r="SIT1670" s="95"/>
      <c r="SIU1670" s="95"/>
      <c r="SIV1670" s="95"/>
      <c r="SIW1670" s="95"/>
      <c r="SIX1670" s="95"/>
      <c r="SIY1670" s="95"/>
      <c r="SIZ1670" s="95"/>
      <c r="SJA1670" s="95"/>
      <c r="SJB1670" s="95"/>
      <c r="SJC1670" s="95"/>
      <c r="SJD1670" s="95"/>
      <c r="SJE1670" s="95"/>
      <c r="SJF1670" s="95"/>
      <c r="SJG1670" s="95"/>
      <c r="SJH1670" s="95"/>
      <c r="SJI1670" s="95"/>
      <c r="SJJ1670" s="95"/>
      <c r="SJK1670" s="95"/>
      <c r="SJL1670" s="95"/>
      <c r="SJM1670" s="95"/>
      <c r="SJN1670" s="95"/>
      <c r="SJO1670" s="95"/>
      <c r="SJP1670" s="95"/>
      <c r="SJQ1670" s="95"/>
      <c r="SJR1670" s="95"/>
      <c r="SJS1670" s="95"/>
      <c r="SJT1670" s="95"/>
      <c r="SJU1670" s="95"/>
      <c r="SJV1670" s="95"/>
      <c r="SJW1670" s="95"/>
      <c r="SJX1670" s="95"/>
      <c r="SJY1670" s="95"/>
      <c r="SJZ1670" s="95"/>
      <c r="SKA1670" s="95"/>
      <c r="SKB1670" s="95"/>
      <c r="SKC1670" s="95"/>
      <c r="SKD1670" s="95"/>
      <c r="SKE1670" s="95"/>
      <c r="SKF1670" s="95"/>
      <c r="SKG1670" s="95"/>
      <c r="SKH1670" s="95"/>
      <c r="SKI1670" s="95"/>
      <c r="SKJ1670" s="95"/>
      <c r="SKK1670" s="95"/>
      <c r="SKL1670" s="95"/>
      <c r="SKM1670" s="95"/>
      <c r="SKN1670" s="95"/>
      <c r="SKO1670" s="95"/>
      <c r="SKP1670" s="95"/>
      <c r="SKQ1670" s="95"/>
      <c r="SKR1670" s="95"/>
      <c r="SKS1670" s="95"/>
      <c r="SKT1670" s="95"/>
      <c r="SKU1670" s="95"/>
      <c r="SKV1670" s="95"/>
      <c r="SKW1670" s="95"/>
      <c r="SKX1670" s="95"/>
      <c r="SKY1670" s="95"/>
      <c r="SKZ1670" s="95"/>
      <c r="SLA1670" s="95"/>
      <c r="SLB1670" s="95"/>
      <c r="SLC1670" s="95"/>
      <c r="SLD1670" s="95"/>
      <c r="SLE1670" s="95"/>
      <c r="SLF1670" s="95"/>
      <c r="SLG1670" s="95"/>
      <c r="SLH1670" s="95"/>
      <c r="SLI1670" s="95"/>
      <c r="SLJ1670" s="95"/>
      <c r="SLK1670" s="95"/>
      <c r="SLL1670" s="95"/>
      <c r="SLM1670" s="95"/>
      <c r="SLN1670" s="95"/>
      <c r="SLO1670" s="95"/>
      <c r="SLP1670" s="95"/>
      <c r="SLQ1670" s="95"/>
      <c r="SLR1670" s="95"/>
      <c r="SLS1670" s="95"/>
      <c r="SLT1670" s="95"/>
      <c r="SLU1670" s="95"/>
      <c r="SLV1670" s="95"/>
      <c r="SLW1670" s="95"/>
      <c r="SLX1670" s="95"/>
      <c r="SLY1670" s="95"/>
      <c r="SLZ1670" s="95"/>
      <c r="SMA1670" s="95"/>
      <c r="SMB1670" s="95"/>
      <c r="SMC1670" s="95"/>
      <c r="SMD1670" s="95"/>
      <c r="SME1670" s="95"/>
      <c r="SMF1670" s="95"/>
      <c r="SMG1670" s="95"/>
      <c r="SMH1670" s="95"/>
      <c r="SMI1670" s="95"/>
      <c r="SMJ1670" s="95"/>
      <c r="SMK1670" s="95"/>
      <c r="SML1670" s="95"/>
      <c r="SMM1670" s="95"/>
      <c r="SMN1670" s="95"/>
      <c r="SMO1670" s="95"/>
      <c r="SMP1670" s="95"/>
      <c r="SMQ1670" s="95"/>
      <c r="SMR1670" s="95"/>
      <c r="SMS1670" s="95"/>
      <c r="SMT1670" s="95"/>
      <c r="SMU1670" s="95"/>
      <c r="SMV1670" s="95"/>
      <c r="SMW1670" s="95"/>
      <c r="SMX1670" s="95"/>
      <c r="SMY1670" s="95"/>
      <c r="SMZ1670" s="95"/>
      <c r="SNA1670" s="95"/>
      <c r="SNB1670" s="95"/>
      <c r="SNC1670" s="95"/>
      <c r="SND1670" s="95"/>
      <c r="SNE1670" s="95"/>
      <c r="SNF1670" s="95"/>
      <c r="SNG1670" s="95"/>
      <c r="SNH1670" s="95"/>
      <c r="SNI1670" s="95"/>
      <c r="SNJ1670" s="95"/>
      <c r="SNK1670" s="95"/>
      <c r="SNL1670" s="95"/>
      <c r="SNM1670" s="95"/>
      <c r="SNN1670" s="95"/>
      <c r="SNO1670" s="95"/>
      <c r="SNP1670" s="95"/>
      <c r="SNQ1670" s="95"/>
      <c r="SNR1670" s="95"/>
      <c r="SNS1670" s="95"/>
      <c r="SNT1670" s="95"/>
      <c r="SNU1670" s="95"/>
      <c r="SNV1670" s="95"/>
      <c r="SNW1670" s="95"/>
      <c r="SNX1670" s="95"/>
      <c r="SNY1670" s="95"/>
      <c r="SNZ1670" s="95"/>
      <c r="SOA1670" s="95"/>
      <c r="SOB1670" s="95"/>
      <c r="SOC1670" s="95"/>
      <c r="SOD1670" s="95"/>
      <c r="SOE1670" s="95"/>
      <c r="SOF1670" s="95"/>
      <c r="SOG1670" s="95"/>
      <c r="SOH1670" s="95"/>
      <c r="SOI1670" s="95"/>
      <c r="SOJ1670" s="95"/>
      <c r="SOK1670" s="95"/>
      <c r="SOL1670" s="95"/>
      <c r="SOM1670" s="95"/>
      <c r="SON1670" s="95"/>
      <c r="SOO1670" s="95"/>
      <c r="SOP1670" s="95"/>
      <c r="SOQ1670" s="95"/>
      <c r="SOR1670" s="95"/>
      <c r="SOS1670" s="95"/>
      <c r="SOT1670" s="95"/>
      <c r="SOU1670" s="95"/>
      <c r="SOV1670" s="95"/>
      <c r="SOW1670" s="95"/>
      <c r="SOX1670" s="95"/>
      <c r="SOY1670" s="95"/>
      <c r="SOZ1670" s="95"/>
      <c r="SPA1670" s="95"/>
      <c r="SPB1670" s="95"/>
      <c r="SPC1670" s="95"/>
      <c r="SPD1670" s="95"/>
      <c r="SPE1670" s="95"/>
      <c r="SPF1670" s="95"/>
      <c r="SPG1670" s="95"/>
      <c r="SPH1670" s="95"/>
      <c r="SPI1670" s="95"/>
      <c r="SPJ1670" s="95"/>
      <c r="SPK1670" s="95"/>
      <c r="SPL1670" s="95"/>
      <c r="SPM1670" s="95"/>
      <c r="SPN1670" s="95"/>
      <c r="SPO1670" s="95"/>
      <c r="SPP1670" s="95"/>
      <c r="SPQ1670" s="95"/>
      <c r="SPR1670" s="95"/>
      <c r="SPS1670" s="95"/>
      <c r="SPT1670" s="95"/>
      <c r="SPU1670" s="95"/>
      <c r="SPV1670" s="95"/>
      <c r="SPW1670" s="95"/>
      <c r="SPX1670" s="95"/>
      <c r="SPY1670" s="95"/>
      <c r="SPZ1670" s="95"/>
      <c r="SQA1670" s="95"/>
      <c r="SQB1670" s="95"/>
      <c r="SQC1670" s="95"/>
      <c r="SQD1670" s="95"/>
      <c r="SQE1670" s="95"/>
      <c r="SQF1670" s="95"/>
      <c r="SQG1670" s="95"/>
      <c r="SQH1670" s="95"/>
      <c r="SQI1670" s="95"/>
      <c r="SQJ1670" s="95"/>
      <c r="SQK1670" s="95"/>
      <c r="SQL1670" s="95"/>
      <c r="SQM1670" s="95"/>
      <c r="SQN1670" s="95"/>
      <c r="SQO1670" s="95"/>
      <c r="SQP1670" s="95"/>
      <c r="SQQ1670" s="95"/>
      <c r="SQR1670" s="95"/>
      <c r="SQS1670" s="95"/>
      <c r="SQT1670" s="95"/>
      <c r="SQU1670" s="95"/>
      <c r="SQV1670" s="95"/>
      <c r="SQW1670" s="95"/>
      <c r="SQX1670" s="95"/>
      <c r="SQY1670" s="95"/>
      <c r="SQZ1670" s="95"/>
      <c r="SRA1670" s="95"/>
      <c r="SRB1670" s="95"/>
      <c r="SRC1670" s="95"/>
      <c r="SRD1670" s="95"/>
      <c r="SRE1670" s="95"/>
      <c r="SRF1670" s="95"/>
      <c r="SRG1670" s="95"/>
      <c r="SRH1670" s="95"/>
      <c r="SRI1670" s="95"/>
      <c r="SRJ1670" s="95"/>
      <c r="SRK1670" s="95"/>
      <c r="SRL1670" s="95"/>
      <c r="SRM1670" s="95"/>
      <c r="SRN1670" s="95"/>
      <c r="SRO1670" s="95"/>
      <c r="SRP1670" s="95"/>
      <c r="SRQ1670" s="95"/>
      <c r="SRR1670" s="95"/>
      <c r="SRS1670" s="95"/>
      <c r="SRT1670" s="95"/>
      <c r="SRU1670" s="95"/>
      <c r="SRV1670" s="95"/>
      <c r="SRW1670" s="95"/>
      <c r="SRX1670" s="95"/>
      <c r="SRY1670" s="95"/>
      <c r="SRZ1670" s="95"/>
      <c r="SSA1670" s="95"/>
      <c r="SSB1670" s="95"/>
      <c r="SSC1670" s="95"/>
      <c r="SSD1670" s="95"/>
      <c r="SSE1670" s="95"/>
      <c r="SSF1670" s="95"/>
      <c r="SSG1670" s="95"/>
      <c r="SSH1670" s="95"/>
      <c r="SSI1670" s="95"/>
      <c r="SSJ1670" s="95"/>
      <c r="SSK1670" s="95"/>
      <c r="SSL1670" s="95"/>
      <c r="SSM1670" s="95"/>
      <c r="SSN1670" s="95"/>
      <c r="SSO1670" s="95"/>
      <c r="SSP1670" s="95"/>
      <c r="SSQ1670" s="95"/>
      <c r="SSR1670" s="95"/>
      <c r="SSS1670" s="95"/>
      <c r="SST1670" s="95"/>
      <c r="SSU1670" s="95"/>
      <c r="SSV1670" s="95"/>
      <c r="SSW1670" s="95"/>
      <c r="SSX1670" s="95"/>
      <c r="SSY1670" s="95"/>
      <c r="SSZ1670" s="95"/>
      <c r="STA1670" s="95"/>
      <c r="STB1670" s="95"/>
      <c r="STC1670" s="95"/>
      <c r="STD1670" s="95"/>
      <c r="STE1670" s="95"/>
      <c r="STF1670" s="95"/>
      <c r="STG1670" s="95"/>
      <c r="STH1670" s="95"/>
      <c r="STI1670" s="95"/>
      <c r="STJ1670" s="95"/>
      <c r="STK1670" s="95"/>
      <c r="STL1670" s="95"/>
      <c r="STM1670" s="95"/>
      <c r="STN1670" s="95"/>
      <c r="STO1670" s="95"/>
      <c r="STP1670" s="95"/>
      <c r="STQ1670" s="95"/>
      <c r="STR1670" s="95"/>
      <c r="STS1670" s="95"/>
      <c r="STT1670" s="95"/>
      <c r="STU1670" s="95"/>
      <c r="STV1670" s="95"/>
      <c r="STW1670" s="95"/>
      <c r="STX1670" s="95"/>
      <c r="STY1670" s="95"/>
      <c r="STZ1670" s="95"/>
      <c r="SUA1670" s="95"/>
      <c r="SUB1670" s="95"/>
      <c r="SUC1670" s="95"/>
      <c r="SUD1670" s="95"/>
      <c r="SUE1670" s="95"/>
      <c r="SUF1670" s="95"/>
      <c r="SUG1670" s="95"/>
      <c r="SUH1670" s="95"/>
      <c r="SUI1670" s="95"/>
      <c r="SUJ1670" s="95"/>
      <c r="SUK1670" s="95"/>
      <c r="SUL1670" s="95"/>
      <c r="SUM1670" s="95"/>
      <c r="SUN1670" s="95"/>
      <c r="SUO1670" s="95"/>
      <c r="SUP1670" s="95"/>
      <c r="SUQ1670" s="95"/>
      <c r="SUR1670" s="95"/>
      <c r="SUS1670" s="95"/>
      <c r="SUT1670" s="95"/>
      <c r="SUU1670" s="95"/>
      <c r="SUV1670" s="95"/>
      <c r="SUW1670" s="95"/>
      <c r="SUX1670" s="95"/>
      <c r="SUY1670" s="95"/>
      <c r="SUZ1670" s="95"/>
      <c r="SVA1670" s="95"/>
      <c r="SVB1670" s="95"/>
      <c r="SVC1670" s="95"/>
      <c r="SVD1670" s="95"/>
      <c r="SVE1670" s="95"/>
      <c r="SVF1670" s="95"/>
      <c r="SVG1670" s="95"/>
      <c r="SVH1670" s="95"/>
      <c r="SVI1670" s="95"/>
      <c r="SVJ1670" s="95"/>
      <c r="SVK1670" s="95"/>
      <c r="SVL1670" s="95"/>
      <c r="SVM1670" s="95"/>
      <c r="SVN1670" s="95"/>
      <c r="SVO1670" s="95"/>
      <c r="SVP1670" s="95"/>
      <c r="SVQ1670" s="95"/>
      <c r="SVR1670" s="95"/>
      <c r="SVS1670" s="95"/>
      <c r="SVT1670" s="95"/>
      <c r="SVU1670" s="95"/>
      <c r="SVV1670" s="95"/>
      <c r="SVW1670" s="95"/>
      <c r="SVX1670" s="95"/>
      <c r="SVY1670" s="95"/>
      <c r="SVZ1670" s="95"/>
      <c r="SWA1670" s="95"/>
      <c r="SWB1670" s="95"/>
      <c r="SWC1670" s="95"/>
      <c r="SWD1670" s="95"/>
      <c r="SWE1670" s="95"/>
      <c r="SWF1670" s="95"/>
      <c r="SWG1670" s="95"/>
      <c r="SWH1670" s="95"/>
      <c r="SWI1670" s="95"/>
      <c r="SWJ1670" s="95"/>
      <c r="SWK1670" s="95"/>
      <c r="SWL1670" s="95"/>
      <c r="SWM1670" s="95"/>
      <c r="SWN1670" s="95"/>
      <c r="SWO1670" s="95"/>
      <c r="SWP1670" s="95"/>
      <c r="SWQ1670" s="95"/>
      <c r="SWR1670" s="95"/>
      <c r="SWS1670" s="95"/>
      <c r="SWT1670" s="95"/>
      <c r="SWU1670" s="95"/>
      <c r="SWV1670" s="95"/>
      <c r="SWW1670" s="95"/>
      <c r="SWX1670" s="95"/>
      <c r="SWY1670" s="95"/>
      <c r="SWZ1670" s="95"/>
      <c r="SXA1670" s="95"/>
      <c r="SXB1670" s="95"/>
      <c r="SXC1670" s="95"/>
      <c r="SXD1670" s="95"/>
      <c r="SXE1670" s="95"/>
      <c r="SXF1670" s="95"/>
      <c r="SXG1670" s="95"/>
      <c r="SXH1670" s="95"/>
      <c r="SXI1670" s="95"/>
      <c r="SXJ1670" s="95"/>
      <c r="SXK1670" s="95"/>
      <c r="SXL1670" s="95"/>
      <c r="SXM1670" s="95"/>
      <c r="SXN1670" s="95"/>
      <c r="SXO1670" s="95"/>
      <c r="SXP1670" s="95"/>
      <c r="SXQ1670" s="95"/>
      <c r="SXR1670" s="95"/>
      <c r="SXS1670" s="95"/>
      <c r="SXT1670" s="95"/>
      <c r="SXU1670" s="95"/>
      <c r="SXV1670" s="95"/>
      <c r="SXW1670" s="95"/>
      <c r="SXX1670" s="95"/>
      <c r="SXY1670" s="95"/>
      <c r="SXZ1670" s="95"/>
      <c r="SYA1670" s="95"/>
      <c r="SYB1670" s="95"/>
      <c r="SYC1670" s="95"/>
      <c r="SYD1670" s="95"/>
      <c r="SYE1670" s="95"/>
      <c r="SYF1670" s="95"/>
      <c r="SYG1670" s="95"/>
      <c r="SYH1670" s="95"/>
      <c r="SYI1670" s="95"/>
      <c r="SYJ1670" s="95"/>
      <c r="SYK1670" s="95"/>
      <c r="SYL1670" s="95"/>
      <c r="SYM1670" s="95"/>
      <c r="SYN1670" s="95"/>
      <c r="SYO1670" s="95"/>
      <c r="SYP1670" s="95"/>
      <c r="SYQ1670" s="95"/>
      <c r="SYR1670" s="95"/>
      <c r="SYS1670" s="95"/>
      <c r="SYT1670" s="95"/>
      <c r="SYU1670" s="95"/>
      <c r="SYV1670" s="95"/>
      <c r="SYW1670" s="95"/>
      <c r="SYX1670" s="95"/>
      <c r="SYY1670" s="95"/>
      <c r="SYZ1670" s="95"/>
      <c r="SZA1670" s="95"/>
      <c r="SZB1670" s="95"/>
      <c r="SZC1670" s="95"/>
      <c r="SZD1670" s="95"/>
      <c r="SZE1670" s="95"/>
      <c r="SZF1670" s="95"/>
      <c r="SZG1670" s="95"/>
      <c r="SZH1670" s="95"/>
      <c r="SZI1670" s="95"/>
      <c r="SZJ1670" s="95"/>
      <c r="SZK1670" s="95"/>
      <c r="SZL1670" s="95"/>
      <c r="SZM1670" s="95"/>
      <c r="SZN1670" s="95"/>
      <c r="SZO1670" s="95"/>
      <c r="SZP1670" s="95"/>
      <c r="SZQ1670" s="95"/>
      <c r="SZR1670" s="95"/>
      <c r="SZS1670" s="95"/>
      <c r="SZT1670" s="95"/>
      <c r="SZU1670" s="95"/>
      <c r="SZV1670" s="95"/>
      <c r="SZW1670" s="95"/>
      <c r="SZX1670" s="95"/>
      <c r="SZY1670" s="95"/>
      <c r="SZZ1670" s="95"/>
      <c r="TAA1670" s="95"/>
      <c r="TAB1670" s="95"/>
      <c r="TAC1670" s="95"/>
      <c r="TAD1670" s="95"/>
      <c r="TAE1670" s="95"/>
      <c r="TAF1670" s="95"/>
      <c r="TAG1670" s="95"/>
      <c r="TAH1670" s="95"/>
      <c r="TAI1670" s="95"/>
      <c r="TAJ1670" s="95"/>
      <c r="TAK1670" s="95"/>
      <c r="TAL1670" s="95"/>
      <c r="TAM1670" s="95"/>
      <c r="TAN1670" s="95"/>
      <c r="TAO1670" s="95"/>
      <c r="TAP1670" s="95"/>
      <c r="TAQ1670" s="95"/>
      <c r="TAR1670" s="95"/>
      <c r="TAS1670" s="95"/>
      <c r="TAT1670" s="95"/>
      <c r="TAU1670" s="95"/>
      <c r="TAV1670" s="95"/>
      <c r="TAW1670" s="95"/>
      <c r="TAX1670" s="95"/>
      <c r="TAY1670" s="95"/>
      <c r="TAZ1670" s="95"/>
      <c r="TBA1670" s="95"/>
      <c r="TBB1670" s="95"/>
      <c r="TBC1670" s="95"/>
      <c r="TBD1670" s="95"/>
      <c r="TBE1670" s="95"/>
      <c r="TBF1670" s="95"/>
      <c r="TBG1670" s="95"/>
      <c r="TBH1670" s="95"/>
      <c r="TBI1670" s="95"/>
      <c r="TBJ1670" s="95"/>
      <c r="TBK1670" s="95"/>
      <c r="TBL1670" s="95"/>
      <c r="TBM1670" s="95"/>
      <c r="TBN1670" s="95"/>
      <c r="TBO1670" s="95"/>
      <c r="TBP1670" s="95"/>
      <c r="TBQ1670" s="95"/>
      <c r="TBR1670" s="95"/>
      <c r="TBS1670" s="95"/>
      <c r="TBT1670" s="95"/>
      <c r="TBU1670" s="95"/>
      <c r="TBV1670" s="95"/>
      <c r="TBW1670" s="95"/>
      <c r="TBX1670" s="95"/>
      <c r="TBY1670" s="95"/>
      <c r="TBZ1670" s="95"/>
      <c r="TCA1670" s="95"/>
      <c r="TCB1670" s="95"/>
      <c r="TCC1670" s="95"/>
      <c r="TCD1670" s="95"/>
      <c r="TCE1670" s="95"/>
      <c r="TCF1670" s="95"/>
      <c r="TCG1670" s="95"/>
      <c r="TCH1670" s="95"/>
      <c r="TCI1670" s="95"/>
      <c r="TCJ1670" s="95"/>
      <c r="TCK1670" s="95"/>
      <c r="TCL1670" s="95"/>
      <c r="TCM1670" s="95"/>
      <c r="TCN1670" s="95"/>
      <c r="TCO1670" s="95"/>
      <c r="TCP1670" s="95"/>
      <c r="TCQ1670" s="95"/>
      <c r="TCR1670" s="95"/>
      <c r="TCS1670" s="95"/>
      <c r="TCT1670" s="95"/>
      <c r="TCU1670" s="95"/>
      <c r="TCV1670" s="95"/>
      <c r="TCW1670" s="95"/>
      <c r="TCX1670" s="95"/>
      <c r="TCY1670" s="95"/>
      <c r="TCZ1670" s="95"/>
      <c r="TDA1670" s="95"/>
      <c r="TDB1670" s="95"/>
      <c r="TDC1670" s="95"/>
      <c r="TDD1670" s="95"/>
      <c r="TDE1670" s="95"/>
      <c r="TDF1670" s="95"/>
      <c r="TDG1670" s="95"/>
      <c r="TDH1670" s="95"/>
      <c r="TDI1670" s="95"/>
      <c r="TDJ1670" s="95"/>
      <c r="TDK1670" s="95"/>
      <c r="TDL1670" s="95"/>
      <c r="TDM1670" s="95"/>
      <c r="TDN1670" s="95"/>
      <c r="TDO1670" s="95"/>
      <c r="TDP1670" s="95"/>
      <c r="TDQ1670" s="95"/>
      <c r="TDR1670" s="95"/>
      <c r="TDS1670" s="95"/>
      <c r="TDT1670" s="95"/>
      <c r="TDU1670" s="95"/>
      <c r="TDV1670" s="95"/>
      <c r="TDW1670" s="95"/>
      <c r="TDX1670" s="95"/>
      <c r="TDY1670" s="95"/>
      <c r="TDZ1670" s="95"/>
      <c r="TEA1670" s="95"/>
      <c r="TEB1670" s="95"/>
      <c r="TEC1670" s="95"/>
      <c r="TED1670" s="95"/>
      <c r="TEE1670" s="95"/>
      <c r="TEF1670" s="95"/>
      <c r="TEG1670" s="95"/>
      <c r="TEH1670" s="95"/>
      <c r="TEI1670" s="95"/>
      <c r="TEJ1670" s="95"/>
      <c r="TEK1670" s="95"/>
      <c r="TEL1670" s="95"/>
      <c r="TEM1670" s="95"/>
      <c r="TEN1670" s="95"/>
      <c r="TEO1670" s="95"/>
      <c r="TEP1670" s="95"/>
      <c r="TEQ1670" s="95"/>
      <c r="TER1670" s="95"/>
      <c r="TES1670" s="95"/>
      <c r="TET1670" s="95"/>
      <c r="TEU1670" s="95"/>
      <c r="TEV1670" s="95"/>
      <c r="TEW1670" s="95"/>
      <c r="TEX1670" s="95"/>
      <c r="TEY1670" s="95"/>
      <c r="TEZ1670" s="95"/>
      <c r="TFA1670" s="95"/>
      <c r="TFB1670" s="95"/>
      <c r="TFC1670" s="95"/>
      <c r="TFD1670" s="95"/>
      <c r="TFE1670" s="95"/>
      <c r="TFF1670" s="95"/>
      <c r="TFG1670" s="95"/>
      <c r="TFH1670" s="95"/>
      <c r="TFI1670" s="95"/>
      <c r="TFJ1670" s="95"/>
      <c r="TFK1670" s="95"/>
      <c r="TFL1670" s="95"/>
      <c r="TFM1670" s="95"/>
      <c r="TFN1670" s="95"/>
      <c r="TFO1670" s="95"/>
      <c r="TFP1670" s="95"/>
      <c r="TFQ1670" s="95"/>
      <c r="TFR1670" s="95"/>
      <c r="TFS1670" s="95"/>
      <c r="TFT1670" s="95"/>
      <c r="TFU1670" s="95"/>
      <c r="TFV1670" s="95"/>
      <c r="TFW1670" s="95"/>
      <c r="TFX1670" s="95"/>
      <c r="TFY1670" s="95"/>
      <c r="TFZ1670" s="95"/>
      <c r="TGA1670" s="95"/>
      <c r="TGB1670" s="95"/>
      <c r="TGC1670" s="95"/>
      <c r="TGD1670" s="95"/>
      <c r="TGE1670" s="95"/>
      <c r="TGF1670" s="95"/>
      <c r="TGG1670" s="95"/>
      <c r="TGH1670" s="95"/>
      <c r="TGI1670" s="95"/>
      <c r="TGJ1670" s="95"/>
      <c r="TGK1670" s="95"/>
      <c r="TGL1670" s="95"/>
      <c r="TGM1670" s="95"/>
      <c r="TGN1670" s="95"/>
      <c r="TGO1670" s="95"/>
      <c r="TGP1670" s="95"/>
      <c r="TGQ1670" s="95"/>
      <c r="TGR1670" s="95"/>
      <c r="TGS1670" s="95"/>
      <c r="TGT1670" s="95"/>
      <c r="TGU1670" s="95"/>
      <c r="TGV1670" s="95"/>
      <c r="TGW1670" s="95"/>
      <c r="TGX1670" s="95"/>
      <c r="TGY1670" s="95"/>
      <c r="TGZ1670" s="95"/>
      <c r="THA1670" s="95"/>
      <c r="THB1670" s="95"/>
      <c r="THC1670" s="95"/>
      <c r="THD1670" s="95"/>
      <c r="THE1670" s="95"/>
      <c r="THF1670" s="95"/>
      <c r="THG1670" s="95"/>
      <c r="THH1670" s="95"/>
      <c r="THI1670" s="95"/>
      <c r="THJ1670" s="95"/>
      <c r="THK1670" s="95"/>
      <c r="THL1670" s="95"/>
      <c r="THM1670" s="95"/>
      <c r="THN1670" s="95"/>
      <c r="THO1670" s="95"/>
      <c r="THP1670" s="95"/>
      <c r="THQ1670" s="95"/>
      <c r="THR1670" s="95"/>
      <c r="THS1670" s="95"/>
      <c r="THT1670" s="95"/>
      <c r="THU1670" s="95"/>
      <c r="THV1670" s="95"/>
      <c r="THW1670" s="95"/>
      <c r="THX1670" s="95"/>
      <c r="THY1670" s="95"/>
      <c r="THZ1670" s="95"/>
      <c r="TIA1670" s="95"/>
      <c r="TIB1670" s="95"/>
      <c r="TIC1670" s="95"/>
      <c r="TID1670" s="95"/>
      <c r="TIE1670" s="95"/>
      <c r="TIF1670" s="95"/>
      <c r="TIG1670" s="95"/>
      <c r="TIH1670" s="95"/>
      <c r="TII1670" s="95"/>
      <c r="TIJ1670" s="95"/>
      <c r="TIK1670" s="95"/>
      <c r="TIL1670" s="95"/>
      <c r="TIM1670" s="95"/>
      <c r="TIN1670" s="95"/>
      <c r="TIO1670" s="95"/>
      <c r="TIP1670" s="95"/>
      <c r="TIQ1670" s="95"/>
      <c r="TIR1670" s="95"/>
      <c r="TIS1670" s="95"/>
      <c r="TIT1670" s="95"/>
      <c r="TIU1670" s="95"/>
      <c r="TIV1670" s="95"/>
      <c r="TIW1670" s="95"/>
      <c r="TIX1670" s="95"/>
      <c r="TIY1670" s="95"/>
      <c r="TIZ1670" s="95"/>
      <c r="TJA1670" s="95"/>
      <c r="TJB1670" s="95"/>
      <c r="TJC1670" s="95"/>
      <c r="TJD1670" s="95"/>
      <c r="TJE1670" s="95"/>
      <c r="TJF1670" s="95"/>
      <c r="TJG1670" s="95"/>
      <c r="TJH1670" s="95"/>
      <c r="TJI1670" s="95"/>
      <c r="TJJ1670" s="95"/>
      <c r="TJK1670" s="95"/>
      <c r="TJL1670" s="95"/>
      <c r="TJM1670" s="95"/>
      <c r="TJN1670" s="95"/>
      <c r="TJO1670" s="95"/>
      <c r="TJP1670" s="95"/>
      <c r="TJQ1670" s="95"/>
      <c r="TJR1670" s="95"/>
      <c r="TJS1670" s="95"/>
      <c r="TJT1670" s="95"/>
      <c r="TJU1670" s="95"/>
      <c r="TJV1670" s="95"/>
      <c r="TJW1670" s="95"/>
      <c r="TJX1670" s="95"/>
      <c r="TJY1670" s="95"/>
      <c r="TJZ1670" s="95"/>
      <c r="TKA1670" s="95"/>
      <c r="TKB1670" s="95"/>
      <c r="TKC1670" s="95"/>
      <c r="TKD1670" s="95"/>
      <c r="TKE1670" s="95"/>
      <c r="TKF1670" s="95"/>
      <c r="TKG1670" s="95"/>
      <c r="TKH1670" s="95"/>
      <c r="TKI1670" s="95"/>
      <c r="TKJ1670" s="95"/>
      <c r="TKK1670" s="95"/>
      <c r="TKL1670" s="95"/>
      <c r="TKM1670" s="95"/>
      <c r="TKN1670" s="95"/>
      <c r="TKO1670" s="95"/>
      <c r="TKP1670" s="95"/>
      <c r="TKQ1670" s="95"/>
      <c r="TKR1670" s="95"/>
      <c r="TKS1670" s="95"/>
      <c r="TKT1670" s="95"/>
      <c r="TKU1670" s="95"/>
      <c r="TKV1670" s="95"/>
      <c r="TKW1670" s="95"/>
      <c r="TKX1670" s="95"/>
      <c r="TKY1670" s="95"/>
      <c r="TKZ1670" s="95"/>
      <c r="TLA1670" s="95"/>
      <c r="TLB1670" s="95"/>
      <c r="TLC1670" s="95"/>
      <c r="TLD1670" s="95"/>
      <c r="TLE1670" s="95"/>
      <c r="TLF1670" s="95"/>
      <c r="TLG1670" s="95"/>
      <c r="TLH1670" s="95"/>
      <c r="TLI1670" s="95"/>
      <c r="TLJ1670" s="95"/>
      <c r="TLK1670" s="95"/>
      <c r="TLL1670" s="95"/>
      <c r="TLM1670" s="95"/>
      <c r="TLN1670" s="95"/>
      <c r="TLO1670" s="95"/>
      <c r="TLP1670" s="95"/>
      <c r="TLQ1670" s="95"/>
      <c r="TLR1670" s="95"/>
      <c r="TLS1670" s="95"/>
      <c r="TLT1670" s="95"/>
      <c r="TLU1670" s="95"/>
      <c r="TLV1670" s="95"/>
      <c r="TLW1670" s="95"/>
      <c r="TLX1670" s="95"/>
      <c r="TLY1670" s="95"/>
      <c r="TLZ1670" s="95"/>
      <c r="TMA1670" s="95"/>
      <c r="TMB1670" s="95"/>
      <c r="TMC1670" s="95"/>
      <c r="TMD1670" s="95"/>
      <c r="TME1670" s="95"/>
      <c r="TMF1670" s="95"/>
      <c r="TMG1670" s="95"/>
      <c r="TMH1670" s="95"/>
      <c r="TMI1670" s="95"/>
      <c r="TMJ1670" s="95"/>
      <c r="TMK1670" s="95"/>
      <c r="TML1670" s="95"/>
      <c r="TMM1670" s="95"/>
      <c r="TMN1670" s="95"/>
      <c r="TMO1670" s="95"/>
      <c r="TMP1670" s="95"/>
      <c r="TMQ1670" s="95"/>
      <c r="TMR1670" s="95"/>
      <c r="TMS1670" s="95"/>
      <c r="TMT1670" s="95"/>
      <c r="TMU1670" s="95"/>
      <c r="TMV1670" s="95"/>
      <c r="TMW1670" s="95"/>
      <c r="TMX1670" s="95"/>
      <c r="TMY1670" s="95"/>
      <c r="TMZ1670" s="95"/>
      <c r="TNA1670" s="95"/>
      <c r="TNB1670" s="95"/>
      <c r="TNC1670" s="95"/>
      <c r="TND1670" s="95"/>
      <c r="TNE1670" s="95"/>
      <c r="TNF1670" s="95"/>
      <c r="TNG1670" s="95"/>
      <c r="TNH1670" s="95"/>
      <c r="TNI1670" s="95"/>
      <c r="TNJ1670" s="95"/>
      <c r="TNK1670" s="95"/>
      <c r="TNL1670" s="95"/>
      <c r="TNM1670" s="95"/>
      <c r="TNN1670" s="95"/>
      <c r="TNO1670" s="95"/>
      <c r="TNP1670" s="95"/>
      <c r="TNQ1670" s="95"/>
      <c r="TNR1670" s="95"/>
      <c r="TNS1670" s="95"/>
      <c r="TNT1670" s="95"/>
      <c r="TNU1670" s="95"/>
      <c r="TNV1670" s="95"/>
      <c r="TNW1670" s="95"/>
      <c r="TNX1670" s="95"/>
      <c r="TNY1670" s="95"/>
      <c r="TNZ1670" s="95"/>
      <c r="TOA1670" s="95"/>
      <c r="TOB1670" s="95"/>
      <c r="TOC1670" s="95"/>
      <c r="TOD1670" s="95"/>
      <c r="TOE1670" s="95"/>
      <c r="TOF1670" s="95"/>
      <c r="TOG1670" s="95"/>
      <c r="TOH1670" s="95"/>
      <c r="TOI1670" s="95"/>
      <c r="TOJ1670" s="95"/>
      <c r="TOK1670" s="95"/>
      <c r="TOL1670" s="95"/>
      <c r="TOM1670" s="95"/>
      <c r="TON1670" s="95"/>
      <c r="TOO1670" s="95"/>
      <c r="TOP1670" s="95"/>
      <c r="TOQ1670" s="95"/>
      <c r="TOR1670" s="95"/>
      <c r="TOS1670" s="95"/>
      <c r="TOT1670" s="95"/>
      <c r="TOU1670" s="95"/>
      <c r="TOV1670" s="95"/>
      <c r="TOW1670" s="95"/>
      <c r="TOX1670" s="95"/>
      <c r="TOY1670" s="95"/>
      <c r="TOZ1670" s="95"/>
      <c r="TPA1670" s="95"/>
      <c r="TPB1670" s="95"/>
      <c r="TPC1670" s="95"/>
      <c r="TPD1670" s="95"/>
      <c r="TPE1670" s="95"/>
      <c r="TPF1670" s="95"/>
      <c r="TPG1670" s="95"/>
      <c r="TPH1670" s="95"/>
      <c r="TPI1670" s="95"/>
      <c r="TPJ1670" s="95"/>
      <c r="TPK1670" s="95"/>
      <c r="TPL1670" s="95"/>
      <c r="TPM1670" s="95"/>
      <c r="TPN1670" s="95"/>
      <c r="TPO1670" s="95"/>
      <c r="TPP1670" s="95"/>
      <c r="TPQ1670" s="95"/>
      <c r="TPR1670" s="95"/>
      <c r="TPS1670" s="95"/>
      <c r="TPT1670" s="95"/>
      <c r="TPU1670" s="95"/>
      <c r="TPV1670" s="95"/>
      <c r="TPW1670" s="95"/>
      <c r="TPX1670" s="95"/>
      <c r="TPY1670" s="95"/>
      <c r="TPZ1670" s="95"/>
      <c r="TQA1670" s="95"/>
      <c r="TQB1670" s="95"/>
      <c r="TQC1670" s="95"/>
      <c r="TQD1670" s="95"/>
      <c r="TQE1670" s="95"/>
      <c r="TQF1670" s="95"/>
      <c r="TQG1670" s="95"/>
      <c r="TQH1670" s="95"/>
      <c r="TQI1670" s="95"/>
      <c r="TQJ1670" s="95"/>
      <c r="TQK1670" s="95"/>
      <c r="TQL1670" s="95"/>
      <c r="TQM1670" s="95"/>
      <c r="TQN1670" s="95"/>
      <c r="TQO1670" s="95"/>
      <c r="TQP1670" s="95"/>
      <c r="TQQ1670" s="95"/>
      <c r="TQR1670" s="95"/>
      <c r="TQS1670" s="95"/>
      <c r="TQT1670" s="95"/>
      <c r="TQU1670" s="95"/>
      <c r="TQV1670" s="95"/>
      <c r="TQW1670" s="95"/>
      <c r="TQX1670" s="95"/>
      <c r="TQY1670" s="95"/>
      <c r="TQZ1670" s="95"/>
      <c r="TRA1670" s="95"/>
      <c r="TRB1670" s="95"/>
      <c r="TRC1670" s="95"/>
      <c r="TRD1670" s="95"/>
      <c r="TRE1670" s="95"/>
      <c r="TRF1670" s="95"/>
      <c r="TRG1670" s="95"/>
      <c r="TRH1670" s="95"/>
      <c r="TRI1670" s="95"/>
      <c r="TRJ1670" s="95"/>
      <c r="TRK1670" s="95"/>
      <c r="TRL1670" s="95"/>
      <c r="TRM1670" s="95"/>
      <c r="TRN1670" s="95"/>
      <c r="TRO1670" s="95"/>
      <c r="TRP1670" s="95"/>
      <c r="TRQ1670" s="95"/>
      <c r="TRR1670" s="95"/>
      <c r="TRS1670" s="95"/>
      <c r="TRT1670" s="95"/>
      <c r="TRU1670" s="95"/>
      <c r="TRV1670" s="95"/>
      <c r="TRW1670" s="95"/>
      <c r="TRX1670" s="95"/>
      <c r="TRY1670" s="95"/>
      <c r="TRZ1670" s="95"/>
      <c r="TSA1670" s="95"/>
      <c r="TSB1670" s="95"/>
      <c r="TSC1670" s="95"/>
      <c r="TSD1670" s="95"/>
      <c r="TSE1670" s="95"/>
      <c r="TSF1670" s="95"/>
      <c r="TSG1670" s="95"/>
      <c r="TSH1670" s="95"/>
      <c r="TSI1670" s="95"/>
      <c r="TSJ1670" s="95"/>
      <c r="TSK1670" s="95"/>
      <c r="TSL1670" s="95"/>
      <c r="TSM1670" s="95"/>
      <c r="TSN1670" s="95"/>
      <c r="TSO1670" s="95"/>
      <c r="TSP1670" s="95"/>
      <c r="TSQ1670" s="95"/>
      <c r="TSR1670" s="95"/>
      <c r="TSS1670" s="95"/>
      <c r="TST1670" s="95"/>
      <c r="TSU1670" s="95"/>
      <c r="TSV1670" s="95"/>
      <c r="TSW1670" s="95"/>
      <c r="TSX1670" s="95"/>
      <c r="TSY1670" s="95"/>
      <c r="TSZ1670" s="95"/>
      <c r="TTA1670" s="95"/>
      <c r="TTB1670" s="95"/>
      <c r="TTC1670" s="95"/>
      <c r="TTD1670" s="95"/>
      <c r="TTE1670" s="95"/>
      <c r="TTF1670" s="95"/>
      <c r="TTG1670" s="95"/>
      <c r="TTH1670" s="95"/>
      <c r="TTI1670" s="95"/>
      <c r="TTJ1670" s="95"/>
      <c r="TTK1670" s="95"/>
      <c r="TTL1670" s="95"/>
      <c r="TTM1670" s="95"/>
      <c r="TTN1670" s="95"/>
      <c r="TTO1670" s="95"/>
      <c r="TTP1670" s="95"/>
      <c r="TTQ1670" s="95"/>
      <c r="TTR1670" s="95"/>
      <c r="TTS1670" s="95"/>
      <c r="TTT1670" s="95"/>
      <c r="TTU1670" s="95"/>
      <c r="TTV1670" s="95"/>
      <c r="TTW1670" s="95"/>
      <c r="TTX1670" s="95"/>
      <c r="TTY1670" s="95"/>
      <c r="TTZ1670" s="95"/>
      <c r="TUA1670" s="95"/>
      <c r="TUB1670" s="95"/>
      <c r="TUC1670" s="95"/>
      <c r="TUD1670" s="95"/>
      <c r="TUE1670" s="95"/>
      <c r="TUF1670" s="95"/>
      <c r="TUG1670" s="95"/>
      <c r="TUH1670" s="95"/>
      <c r="TUI1670" s="95"/>
      <c r="TUJ1670" s="95"/>
      <c r="TUK1670" s="95"/>
      <c r="TUL1670" s="95"/>
      <c r="TUM1670" s="95"/>
      <c r="TUN1670" s="95"/>
      <c r="TUO1670" s="95"/>
      <c r="TUP1670" s="95"/>
      <c r="TUQ1670" s="95"/>
      <c r="TUR1670" s="95"/>
      <c r="TUS1670" s="95"/>
      <c r="TUT1670" s="95"/>
      <c r="TUU1670" s="95"/>
      <c r="TUV1670" s="95"/>
      <c r="TUW1670" s="95"/>
      <c r="TUX1670" s="95"/>
      <c r="TUY1670" s="95"/>
      <c r="TUZ1670" s="95"/>
      <c r="TVA1670" s="95"/>
      <c r="TVB1670" s="95"/>
      <c r="TVC1670" s="95"/>
      <c r="TVD1670" s="95"/>
      <c r="TVE1670" s="95"/>
      <c r="TVF1670" s="95"/>
      <c r="TVG1670" s="95"/>
      <c r="TVH1670" s="95"/>
      <c r="TVI1670" s="95"/>
      <c r="TVJ1670" s="95"/>
      <c r="TVK1670" s="95"/>
      <c r="TVL1670" s="95"/>
      <c r="TVM1670" s="95"/>
      <c r="TVN1670" s="95"/>
      <c r="TVO1670" s="95"/>
      <c r="TVP1670" s="95"/>
      <c r="TVQ1670" s="95"/>
      <c r="TVR1670" s="95"/>
      <c r="TVS1670" s="95"/>
      <c r="TVT1670" s="95"/>
      <c r="TVU1670" s="95"/>
      <c r="TVV1670" s="95"/>
      <c r="TVW1670" s="95"/>
      <c r="TVX1670" s="95"/>
      <c r="TVY1670" s="95"/>
      <c r="TVZ1670" s="95"/>
      <c r="TWA1670" s="95"/>
      <c r="TWB1670" s="95"/>
      <c r="TWC1670" s="95"/>
      <c r="TWD1670" s="95"/>
      <c r="TWE1670" s="95"/>
      <c r="TWF1670" s="95"/>
      <c r="TWG1670" s="95"/>
      <c r="TWH1670" s="95"/>
      <c r="TWI1670" s="95"/>
      <c r="TWJ1670" s="95"/>
      <c r="TWK1670" s="95"/>
      <c r="TWL1670" s="95"/>
      <c r="TWM1670" s="95"/>
      <c r="TWN1670" s="95"/>
      <c r="TWO1670" s="95"/>
      <c r="TWP1670" s="95"/>
      <c r="TWQ1670" s="95"/>
      <c r="TWR1670" s="95"/>
      <c r="TWS1670" s="95"/>
      <c r="TWT1670" s="95"/>
      <c r="TWU1670" s="95"/>
      <c r="TWV1670" s="95"/>
      <c r="TWW1670" s="95"/>
      <c r="TWX1670" s="95"/>
      <c r="TWY1670" s="95"/>
      <c r="TWZ1670" s="95"/>
      <c r="TXA1670" s="95"/>
      <c r="TXB1670" s="95"/>
      <c r="TXC1670" s="95"/>
      <c r="TXD1670" s="95"/>
      <c r="TXE1670" s="95"/>
      <c r="TXF1670" s="95"/>
      <c r="TXG1670" s="95"/>
      <c r="TXH1670" s="95"/>
      <c r="TXI1670" s="95"/>
      <c r="TXJ1670" s="95"/>
      <c r="TXK1670" s="95"/>
      <c r="TXL1670" s="95"/>
      <c r="TXM1670" s="95"/>
      <c r="TXN1670" s="95"/>
      <c r="TXO1670" s="95"/>
      <c r="TXP1670" s="95"/>
      <c r="TXQ1670" s="95"/>
      <c r="TXR1670" s="95"/>
      <c r="TXS1670" s="95"/>
      <c r="TXT1670" s="95"/>
      <c r="TXU1670" s="95"/>
      <c r="TXV1670" s="95"/>
      <c r="TXW1670" s="95"/>
      <c r="TXX1670" s="95"/>
      <c r="TXY1670" s="95"/>
      <c r="TXZ1670" s="95"/>
      <c r="TYA1670" s="95"/>
      <c r="TYB1670" s="95"/>
      <c r="TYC1670" s="95"/>
      <c r="TYD1670" s="95"/>
      <c r="TYE1670" s="95"/>
      <c r="TYF1670" s="95"/>
      <c r="TYG1670" s="95"/>
      <c r="TYH1670" s="95"/>
      <c r="TYI1670" s="95"/>
      <c r="TYJ1670" s="95"/>
      <c r="TYK1670" s="95"/>
      <c r="TYL1670" s="95"/>
      <c r="TYM1670" s="95"/>
      <c r="TYN1670" s="95"/>
      <c r="TYO1670" s="95"/>
      <c r="TYP1670" s="95"/>
      <c r="TYQ1670" s="95"/>
      <c r="TYR1670" s="95"/>
      <c r="TYS1670" s="95"/>
      <c r="TYT1670" s="95"/>
      <c r="TYU1670" s="95"/>
      <c r="TYV1670" s="95"/>
      <c r="TYW1670" s="95"/>
      <c r="TYX1670" s="95"/>
      <c r="TYY1670" s="95"/>
      <c r="TYZ1670" s="95"/>
      <c r="TZA1670" s="95"/>
      <c r="TZB1670" s="95"/>
      <c r="TZC1670" s="95"/>
      <c r="TZD1670" s="95"/>
      <c r="TZE1670" s="95"/>
      <c r="TZF1670" s="95"/>
      <c r="TZG1670" s="95"/>
      <c r="TZH1670" s="95"/>
      <c r="TZI1670" s="95"/>
      <c r="TZJ1670" s="95"/>
      <c r="TZK1670" s="95"/>
      <c r="TZL1670" s="95"/>
      <c r="TZM1670" s="95"/>
      <c r="TZN1670" s="95"/>
      <c r="TZO1670" s="95"/>
      <c r="TZP1670" s="95"/>
      <c r="TZQ1670" s="95"/>
      <c r="TZR1670" s="95"/>
      <c r="TZS1670" s="95"/>
      <c r="TZT1670" s="95"/>
      <c r="TZU1670" s="95"/>
      <c r="TZV1670" s="95"/>
      <c r="TZW1670" s="95"/>
      <c r="TZX1670" s="95"/>
      <c r="TZY1670" s="95"/>
      <c r="TZZ1670" s="95"/>
      <c r="UAA1670" s="95"/>
      <c r="UAB1670" s="95"/>
      <c r="UAC1670" s="95"/>
      <c r="UAD1670" s="95"/>
      <c r="UAE1670" s="95"/>
      <c r="UAF1670" s="95"/>
      <c r="UAG1670" s="95"/>
      <c r="UAH1670" s="95"/>
      <c r="UAI1670" s="95"/>
      <c r="UAJ1670" s="95"/>
      <c r="UAK1670" s="95"/>
      <c r="UAL1670" s="95"/>
      <c r="UAM1670" s="95"/>
      <c r="UAN1670" s="95"/>
      <c r="UAO1670" s="95"/>
      <c r="UAP1670" s="95"/>
      <c r="UAQ1670" s="95"/>
      <c r="UAR1670" s="95"/>
      <c r="UAS1670" s="95"/>
      <c r="UAT1670" s="95"/>
      <c r="UAU1670" s="95"/>
      <c r="UAV1670" s="95"/>
      <c r="UAW1670" s="95"/>
      <c r="UAX1670" s="95"/>
      <c r="UAY1670" s="95"/>
      <c r="UAZ1670" s="95"/>
      <c r="UBA1670" s="95"/>
      <c r="UBB1670" s="95"/>
      <c r="UBC1670" s="95"/>
      <c r="UBD1670" s="95"/>
      <c r="UBE1670" s="95"/>
      <c r="UBF1670" s="95"/>
      <c r="UBG1670" s="95"/>
      <c r="UBH1670" s="95"/>
      <c r="UBI1670" s="95"/>
      <c r="UBJ1670" s="95"/>
      <c r="UBK1670" s="95"/>
      <c r="UBL1670" s="95"/>
      <c r="UBM1670" s="95"/>
      <c r="UBN1670" s="95"/>
      <c r="UBO1670" s="95"/>
      <c r="UBP1670" s="95"/>
      <c r="UBQ1670" s="95"/>
      <c r="UBR1670" s="95"/>
      <c r="UBS1670" s="95"/>
      <c r="UBT1670" s="95"/>
      <c r="UBU1670" s="95"/>
      <c r="UBV1670" s="95"/>
      <c r="UBW1670" s="95"/>
      <c r="UBX1670" s="95"/>
      <c r="UBY1670" s="95"/>
      <c r="UBZ1670" s="95"/>
      <c r="UCA1670" s="95"/>
      <c r="UCB1670" s="95"/>
      <c r="UCC1670" s="95"/>
      <c r="UCD1670" s="95"/>
      <c r="UCE1670" s="95"/>
      <c r="UCF1670" s="95"/>
      <c r="UCG1670" s="95"/>
      <c r="UCH1670" s="95"/>
      <c r="UCI1670" s="95"/>
      <c r="UCJ1670" s="95"/>
      <c r="UCK1670" s="95"/>
      <c r="UCL1670" s="95"/>
      <c r="UCM1670" s="95"/>
      <c r="UCN1670" s="95"/>
      <c r="UCO1670" s="95"/>
      <c r="UCP1670" s="95"/>
      <c r="UCQ1670" s="95"/>
      <c r="UCR1670" s="95"/>
      <c r="UCS1670" s="95"/>
      <c r="UCT1670" s="95"/>
      <c r="UCU1670" s="95"/>
      <c r="UCV1670" s="95"/>
      <c r="UCW1670" s="95"/>
      <c r="UCX1670" s="95"/>
      <c r="UCY1670" s="95"/>
      <c r="UCZ1670" s="95"/>
      <c r="UDA1670" s="95"/>
      <c r="UDB1670" s="95"/>
      <c r="UDC1670" s="95"/>
      <c r="UDD1670" s="95"/>
      <c r="UDE1670" s="95"/>
      <c r="UDF1670" s="95"/>
      <c r="UDG1670" s="95"/>
      <c r="UDH1670" s="95"/>
      <c r="UDI1670" s="95"/>
      <c r="UDJ1670" s="95"/>
      <c r="UDK1670" s="95"/>
      <c r="UDL1670" s="95"/>
      <c r="UDM1670" s="95"/>
      <c r="UDN1670" s="95"/>
      <c r="UDO1670" s="95"/>
      <c r="UDP1670" s="95"/>
      <c r="UDQ1670" s="95"/>
      <c r="UDR1670" s="95"/>
      <c r="UDS1670" s="95"/>
      <c r="UDT1670" s="95"/>
      <c r="UDU1670" s="95"/>
      <c r="UDV1670" s="95"/>
      <c r="UDW1670" s="95"/>
      <c r="UDX1670" s="95"/>
      <c r="UDY1670" s="95"/>
      <c r="UDZ1670" s="95"/>
      <c r="UEA1670" s="95"/>
      <c r="UEB1670" s="95"/>
      <c r="UEC1670" s="95"/>
      <c r="UED1670" s="95"/>
      <c r="UEE1670" s="95"/>
      <c r="UEF1670" s="95"/>
      <c r="UEG1670" s="95"/>
      <c r="UEH1670" s="95"/>
      <c r="UEI1670" s="95"/>
      <c r="UEJ1670" s="95"/>
      <c r="UEK1670" s="95"/>
      <c r="UEL1670" s="95"/>
      <c r="UEM1670" s="95"/>
      <c r="UEN1670" s="95"/>
      <c r="UEO1670" s="95"/>
      <c r="UEP1670" s="95"/>
      <c r="UEQ1670" s="95"/>
      <c r="UER1670" s="95"/>
      <c r="UES1670" s="95"/>
      <c r="UET1670" s="95"/>
      <c r="UEU1670" s="95"/>
      <c r="UEV1670" s="95"/>
      <c r="UEW1670" s="95"/>
      <c r="UEX1670" s="95"/>
      <c r="UEY1670" s="95"/>
      <c r="UEZ1670" s="95"/>
      <c r="UFA1670" s="95"/>
      <c r="UFB1670" s="95"/>
      <c r="UFC1670" s="95"/>
      <c r="UFD1670" s="95"/>
      <c r="UFE1670" s="95"/>
      <c r="UFF1670" s="95"/>
      <c r="UFG1670" s="95"/>
      <c r="UFH1670" s="95"/>
      <c r="UFI1670" s="95"/>
      <c r="UFJ1670" s="95"/>
      <c r="UFK1670" s="95"/>
      <c r="UFL1670" s="95"/>
      <c r="UFM1670" s="95"/>
      <c r="UFN1670" s="95"/>
      <c r="UFO1670" s="95"/>
      <c r="UFP1670" s="95"/>
      <c r="UFQ1670" s="95"/>
      <c r="UFR1670" s="95"/>
      <c r="UFS1670" s="95"/>
      <c r="UFT1670" s="95"/>
      <c r="UFU1670" s="95"/>
      <c r="UFV1670" s="95"/>
      <c r="UFW1670" s="95"/>
      <c r="UFX1670" s="95"/>
      <c r="UFY1670" s="95"/>
      <c r="UFZ1670" s="95"/>
      <c r="UGA1670" s="95"/>
      <c r="UGB1670" s="95"/>
      <c r="UGC1670" s="95"/>
      <c r="UGD1670" s="95"/>
      <c r="UGE1670" s="95"/>
      <c r="UGF1670" s="95"/>
      <c r="UGG1670" s="95"/>
      <c r="UGH1670" s="95"/>
      <c r="UGI1670" s="95"/>
      <c r="UGJ1670" s="95"/>
      <c r="UGK1670" s="95"/>
      <c r="UGL1670" s="95"/>
      <c r="UGM1670" s="95"/>
      <c r="UGN1670" s="95"/>
      <c r="UGO1670" s="95"/>
      <c r="UGP1670" s="95"/>
      <c r="UGQ1670" s="95"/>
      <c r="UGR1670" s="95"/>
      <c r="UGS1670" s="95"/>
      <c r="UGT1670" s="95"/>
      <c r="UGU1670" s="95"/>
      <c r="UGV1670" s="95"/>
      <c r="UGW1670" s="95"/>
      <c r="UGX1670" s="95"/>
      <c r="UGY1670" s="95"/>
      <c r="UGZ1670" s="95"/>
      <c r="UHA1670" s="95"/>
      <c r="UHB1670" s="95"/>
      <c r="UHC1670" s="95"/>
      <c r="UHD1670" s="95"/>
      <c r="UHE1670" s="95"/>
      <c r="UHF1670" s="95"/>
      <c r="UHG1670" s="95"/>
      <c r="UHH1670" s="95"/>
      <c r="UHI1670" s="95"/>
      <c r="UHJ1670" s="95"/>
      <c r="UHK1670" s="95"/>
      <c r="UHL1670" s="95"/>
      <c r="UHM1670" s="95"/>
      <c r="UHN1670" s="95"/>
      <c r="UHO1670" s="95"/>
      <c r="UHP1670" s="95"/>
      <c r="UHQ1670" s="95"/>
      <c r="UHR1670" s="95"/>
      <c r="UHS1670" s="95"/>
      <c r="UHT1670" s="95"/>
      <c r="UHU1670" s="95"/>
    </row>
  </sheetData>
  <sheetProtection insertColumns="0" insertRows="0"/>
  <conditionalFormatting sqref="A1:A1048576">
    <cfRule type="duplicateValues" dxfId="1" priority="1"/>
  </conditionalFormatting>
  <dataValidations count="4">
    <dataValidation type="list" allowBlank="1" showInputMessage="1" showErrorMessage="1" sqref="C1510:C1647 E1:E905 D1:D943 E907:E943 D959:E972 D995:E1031 E1098:E1109 D1140:E1140 D1145:E1146 E1158:E1163 E1200:E1219 D1319:E1048576 E1246:E1317 D1313:D1314 D1316:D1317">
      <formula1>$F$2:$F$48</formula1>
    </dataValidation>
    <dataValidation type="list" allowBlank="1" showInputMessage="1" showErrorMessage="1" sqref="K1361:K1365 H1248:H1359 H1236:H1238 H1242 H1244:H1246 H1206:H1234 H1366:H1048576 I1377 H1:H1204 I1079:I1081 I1119:J1122">
      <formula1>$G$2:$G$128</formula1>
    </dataValidation>
    <dataValidation type="list" allowBlank="1" showInputMessage="1" showErrorMessage="1" sqref="K1359 L1360:L1387 J1377:K1377 I1366:K1376 H1360:J1365 L1389:L1048576 H1247 H1243 H1239:H1241 H1205 H1235 I1378:K1048576 I1:L1074 M1:M1048576 I1075:K1078 I1082:J1118 J1079:L1081 I1123:J1359 K1082:L1358">
      <formula1>$G$2:$G$142</formula1>
    </dataValidation>
    <dataValidation type="list" allowBlank="1" showInputMessage="1" showErrorMessage="1" sqref="D944:E958 D973:E994 D1032:E1097 E1110:E1139 D1098:D1139 D1141:E1144 D1147:E1157 D1318:E1318 E1164:E1199 E1220:E1245 D1158:D1312 D1315">
      <formula1>$F$2:$F$50</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0"/>
  <sheetViews>
    <sheetView topLeftCell="A805" workbookViewId="0">
      <selection activeCell="A828" sqref="A828"/>
    </sheetView>
  </sheetViews>
  <sheetFormatPr defaultRowHeight="15" x14ac:dyDescent="0.25"/>
  <cols>
    <col min="1" max="1" width="11.28515625" bestFit="1" customWidth="1"/>
    <col min="2" max="2" width="53.7109375" customWidth="1"/>
    <col min="3" max="3" width="14.85546875" bestFit="1" customWidth="1"/>
    <col min="5" max="5" width="14" bestFit="1" customWidth="1"/>
    <col min="6" max="6" width="9" style="110" bestFit="1" customWidth="1"/>
    <col min="7" max="7" width="13.5703125" bestFit="1" customWidth="1"/>
    <col min="9" max="9" width="24.5703125" customWidth="1"/>
    <col min="10" max="10" width="12.42578125" bestFit="1" customWidth="1"/>
    <col min="11" max="11" width="13" bestFit="1" customWidth="1"/>
  </cols>
  <sheetData>
    <row r="1" spans="1:11" s="110" customFormat="1" ht="26.25" x14ac:dyDescent="0.25">
      <c r="A1" s="105" t="s">
        <v>666</v>
      </c>
      <c r="B1" s="105" t="s">
        <v>667</v>
      </c>
      <c r="C1" s="105" t="s">
        <v>2743</v>
      </c>
      <c r="D1" s="105" t="s">
        <v>2744</v>
      </c>
      <c r="E1" s="105" t="s">
        <v>2745</v>
      </c>
      <c r="F1" s="105" t="s">
        <v>2746</v>
      </c>
      <c r="G1" s="105" t="s">
        <v>2747</v>
      </c>
      <c r="H1" s="106" t="s">
        <v>2748</v>
      </c>
      <c r="I1" s="107" t="s">
        <v>2749</v>
      </c>
      <c r="J1" s="108" t="s">
        <v>2750</v>
      </c>
      <c r="K1" s="109" t="s">
        <v>2751</v>
      </c>
    </row>
    <row r="2" spans="1:11" s="29" customFormat="1" x14ac:dyDescent="0.25">
      <c r="A2" s="24">
        <v>9666</v>
      </c>
      <c r="B2" s="24" t="s">
        <v>2752</v>
      </c>
      <c r="C2" s="111">
        <v>12</v>
      </c>
      <c r="D2" s="112">
        <v>299</v>
      </c>
      <c r="E2" s="113">
        <f t="shared" ref="E2:E34" si="0">D2*0.55</f>
        <v>164.45000000000002</v>
      </c>
      <c r="F2" s="114">
        <f t="shared" ref="F2:F65" si="1">(D2-E2)/D2</f>
        <v>0.44999999999999996</v>
      </c>
      <c r="G2" s="115">
        <f t="shared" ref="G2:G65" si="2">(D2-E2)/E2</f>
        <v>0.81818181818181801</v>
      </c>
      <c r="I2" s="116">
        <f t="shared" ref="I2:I65" si="3">H2*E2</f>
        <v>0</v>
      </c>
    </row>
    <row r="3" spans="1:11" s="29" customFormat="1" x14ac:dyDescent="0.25">
      <c r="A3" s="24">
        <v>9668</v>
      </c>
      <c r="B3" s="24" t="s">
        <v>2753</v>
      </c>
      <c r="C3" s="111">
        <v>12</v>
      </c>
      <c r="D3" s="112">
        <v>299</v>
      </c>
      <c r="E3" s="113">
        <f t="shared" si="0"/>
        <v>164.45000000000002</v>
      </c>
      <c r="F3" s="114">
        <f t="shared" si="1"/>
        <v>0.44999999999999996</v>
      </c>
      <c r="G3" s="115">
        <f t="shared" si="2"/>
        <v>0.81818181818181801</v>
      </c>
      <c r="I3" s="116">
        <f t="shared" si="3"/>
        <v>0</v>
      </c>
    </row>
    <row r="4" spans="1:11" s="29" customFormat="1" x14ac:dyDescent="0.25">
      <c r="A4" s="24">
        <v>12283</v>
      </c>
      <c r="B4" s="24" t="s">
        <v>2754</v>
      </c>
      <c r="C4" s="111">
        <v>12</v>
      </c>
      <c r="D4" s="112">
        <v>550</v>
      </c>
      <c r="E4" s="113">
        <f>D4*0.65</f>
        <v>357.5</v>
      </c>
      <c r="F4" s="114">
        <f t="shared" si="1"/>
        <v>0.35</v>
      </c>
      <c r="G4" s="115">
        <f t="shared" si="2"/>
        <v>0.53846153846153844</v>
      </c>
      <c r="I4" s="116">
        <f t="shared" si="3"/>
        <v>0</v>
      </c>
    </row>
    <row r="5" spans="1:11" s="29" customFormat="1" x14ac:dyDescent="0.25">
      <c r="A5" s="24">
        <v>12284</v>
      </c>
      <c r="B5" s="24" t="s">
        <v>2755</v>
      </c>
      <c r="C5" s="111">
        <v>12</v>
      </c>
      <c r="D5" s="112">
        <v>550</v>
      </c>
      <c r="E5" s="113">
        <f>D5*0.65</f>
        <v>357.5</v>
      </c>
      <c r="F5" s="114">
        <f t="shared" si="1"/>
        <v>0.35</v>
      </c>
      <c r="G5" s="115">
        <f t="shared" si="2"/>
        <v>0.53846153846153844</v>
      </c>
      <c r="I5" s="116">
        <f t="shared" si="3"/>
        <v>0</v>
      </c>
    </row>
    <row r="6" spans="1:11" s="29" customFormat="1" x14ac:dyDescent="0.25">
      <c r="A6" s="24">
        <v>13275</v>
      </c>
      <c r="B6" s="24" t="s">
        <v>2756</v>
      </c>
      <c r="C6" s="111">
        <v>12</v>
      </c>
      <c r="D6" s="112">
        <v>450</v>
      </c>
      <c r="E6" s="113">
        <f>D6*0.55</f>
        <v>247.50000000000003</v>
      </c>
      <c r="F6" s="114">
        <f t="shared" si="1"/>
        <v>0.44999999999999996</v>
      </c>
      <c r="G6" s="115">
        <f t="shared" si="2"/>
        <v>0.81818181818181801</v>
      </c>
      <c r="I6" s="116">
        <f t="shared" si="3"/>
        <v>0</v>
      </c>
      <c r="K6" s="117">
        <v>41306</v>
      </c>
    </row>
    <row r="7" spans="1:11" s="29" customFormat="1" x14ac:dyDescent="0.25">
      <c r="A7" s="24">
        <v>13276</v>
      </c>
      <c r="B7" s="24" t="s">
        <v>2757</v>
      </c>
      <c r="C7" s="111">
        <v>12</v>
      </c>
      <c r="D7" s="112">
        <v>349</v>
      </c>
      <c r="E7" s="113">
        <f>D7*0.65</f>
        <v>226.85</v>
      </c>
      <c r="F7" s="114">
        <f t="shared" si="1"/>
        <v>0.35000000000000003</v>
      </c>
      <c r="G7" s="115">
        <f t="shared" si="2"/>
        <v>0.53846153846153855</v>
      </c>
      <c r="I7" s="116">
        <f t="shared" si="3"/>
        <v>0</v>
      </c>
      <c r="K7" s="117">
        <v>41306</v>
      </c>
    </row>
    <row r="8" spans="1:11" s="29" customFormat="1" x14ac:dyDescent="0.25">
      <c r="A8" s="118">
        <v>13277</v>
      </c>
      <c r="B8" s="2" t="s">
        <v>2758</v>
      </c>
      <c r="C8" s="111">
        <v>12</v>
      </c>
      <c r="D8" s="119">
        <v>450</v>
      </c>
      <c r="E8" s="113">
        <f t="shared" si="0"/>
        <v>247.50000000000003</v>
      </c>
      <c r="F8" s="114">
        <f t="shared" si="1"/>
        <v>0.44999999999999996</v>
      </c>
      <c r="G8" s="115">
        <f t="shared" si="2"/>
        <v>0.81818181818181801</v>
      </c>
      <c r="I8" s="116">
        <f t="shared" si="3"/>
        <v>0</v>
      </c>
      <c r="K8" s="117">
        <v>41306</v>
      </c>
    </row>
    <row r="9" spans="1:11" s="29" customFormat="1" x14ac:dyDescent="0.25">
      <c r="A9" s="24">
        <v>13287</v>
      </c>
      <c r="B9" s="24" t="s">
        <v>2759</v>
      </c>
      <c r="C9" s="111">
        <v>12</v>
      </c>
      <c r="D9" s="112">
        <v>675</v>
      </c>
      <c r="E9" s="113">
        <f t="shared" si="0"/>
        <v>371.25000000000006</v>
      </c>
      <c r="F9" s="114">
        <f t="shared" si="1"/>
        <v>0.4499999999999999</v>
      </c>
      <c r="G9" s="115">
        <f t="shared" si="2"/>
        <v>0.8181818181818179</v>
      </c>
      <c r="I9" s="116">
        <f t="shared" si="3"/>
        <v>0</v>
      </c>
      <c r="K9" s="120"/>
    </row>
    <row r="10" spans="1:11" s="29" customFormat="1" x14ac:dyDescent="0.25">
      <c r="A10" s="2">
        <v>13769</v>
      </c>
      <c r="B10" s="2" t="s">
        <v>2760</v>
      </c>
      <c r="C10" s="111">
        <v>12</v>
      </c>
      <c r="D10" s="119">
        <v>450</v>
      </c>
      <c r="E10" s="113">
        <f t="shared" si="0"/>
        <v>247.50000000000003</v>
      </c>
      <c r="F10" s="114">
        <f t="shared" si="1"/>
        <v>0.44999999999999996</v>
      </c>
      <c r="G10" s="115">
        <f t="shared" si="2"/>
        <v>0.81818181818181801</v>
      </c>
      <c r="I10" s="116">
        <f t="shared" si="3"/>
        <v>0</v>
      </c>
      <c r="K10" s="120"/>
    </row>
    <row r="11" spans="1:11" s="29" customFormat="1" x14ac:dyDescent="0.25">
      <c r="A11" s="2">
        <v>13794</v>
      </c>
      <c r="B11" s="2" t="s">
        <v>2761</v>
      </c>
      <c r="C11" s="111">
        <v>12</v>
      </c>
      <c r="D11" s="119">
        <v>299</v>
      </c>
      <c r="E11" s="113">
        <f t="shared" si="0"/>
        <v>164.45000000000002</v>
      </c>
      <c r="F11" s="114">
        <f t="shared" si="1"/>
        <v>0.44999999999999996</v>
      </c>
      <c r="G11" s="115">
        <f t="shared" si="2"/>
        <v>0.81818181818181801</v>
      </c>
      <c r="I11" s="116">
        <f t="shared" si="3"/>
        <v>0</v>
      </c>
      <c r="K11" s="117">
        <v>41306</v>
      </c>
    </row>
    <row r="12" spans="1:11" s="29" customFormat="1" x14ac:dyDescent="0.25">
      <c r="A12" s="24">
        <v>13977.99</v>
      </c>
      <c r="B12" s="24" t="s">
        <v>2762</v>
      </c>
      <c r="C12" s="111">
        <v>12</v>
      </c>
      <c r="D12" s="112">
        <v>150</v>
      </c>
      <c r="E12" s="113">
        <f t="shared" si="0"/>
        <v>82.5</v>
      </c>
      <c r="F12" s="114">
        <f t="shared" si="1"/>
        <v>0.45</v>
      </c>
      <c r="G12" s="115">
        <f t="shared" si="2"/>
        <v>0.81818181818181823</v>
      </c>
      <c r="I12" s="116">
        <f t="shared" si="3"/>
        <v>0</v>
      </c>
    </row>
    <row r="13" spans="1:11" s="29" customFormat="1" x14ac:dyDescent="0.25">
      <c r="A13" s="24">
        <v>14419</v>
      </c>
      <c r="B13" s="24" t="s">
        <v>2763</v>
      </c>
      <c r="C13" s="111">
        <v>6</v>
      </c>
      <c r="D13" s="119">
        <v>450</v>
      </c>
      <c r="E13" s="113">
        <f>D13*0.55</f>
        <v>247.50000000000003</v>
      </c>
      <c r="F13" s="114">
        <f t="shared" si="1"/>
        <v>0.44999999999999996</v>
      </c>
      <c r="G13" s="115">
        <f t="shared" si="2"/>
        <v>0.81818181818181801</v>
      </c>
      <c r="I13" s="116">
        <f t="shared" si="3"/>
        <v>0</v>
      </c>
    </row>
    <row r="14" spans="1:11" s="29" customFormat="1" x14ac:dyDescent="0.25">
      <c r="A14" s="24">
        <v>17014</v>
      </c>
      <c r="B14" s="24" t="s">
        <v>2764</v>
      </c>
      <c r="C14" s="111">
        <v>12</v>
      </c>
      <c r="D14" s="119">
        <v>350</v>
      </c>
      <c r="E14" s="113">
        <f t="shared" si="0"/>
        <v>192.50000000000003</v>
      </c>
      <c r="F14" s="114">
        <f t="shared" si="1"/>
        <v>0.4499999999999999</v>
      </c>
      <c r="G14" s="115">
        <f t="shared" si="2"/>
        <v>0.8181818181818179</v>
      </c>
      <c r="I14" s="116">
        <f t="shared" si="3"/>
        <v>0</v>
      </c>
    </row>
    <row r="15" spans="1:11" s="29" customFormat="1" x14ac:dyDescent="0.25">
      <c r="A15" s="24">
        <v>17122.990000000002</v>
      </c>
      <c r="B15" s="24" t="s">
        <v>2765</v>
      </c>
      <c r="C15" s="111">
        <v>36</v>
      </c>
      <c r="D15" s="119">
        <v>350</v>
      </c>
      <c r="E15" s="113">
        <f t="shared" si="0"/>
        <v>192.50000000000003</v>
      </c>
      <c r="F15" s="114">
        <f t="shared" si="1"/>
        <v>0.4499999999999999</v>
      </c>
      <c r="G15" s="115">
        <f t="shared" si="2"/>
        <v>0.8181818181818179</v>
      </c>
      <c r="I15" s="116">
        <f t="shared" si="3"/>
        <v>0</v>
      </c>
    </row>
    <row r="16" spans="1:11" s="29" customFormat="1" x14ac:dyDescent="0.25">
      <c r="A16" s="24">
        <v>17176</v>
      </c>
      <c r="B16" s="24" t="s">
        <v>2766</v>
      </c>
      <c r="C16" s="111">
        <v>12</v>
      </c>
      <c r="D16" s="119">
        <v>250</v>
      </c>
      <c r="E16" s="113">
        <f t="shared" si="0"/>
        <v>137.5</v>
      </c>
      <c r="F16" s="114">
        <f t="shared" si="1"/>
        <v>0.45</v>
      </c>
      <c r="G16" s="115">
        <f t="shared" si="2"/>
        <v>0.81818181818181823</v>
      </c>
      <c r="I16" s="116">
        <f t="shared" si="3"/>
        <v>0</v>
      </c>
    </row>
    <row r="17" spans="1:9" s="29" customFormat="1" x14ac:dyDescent="0.25">
      <c r="A17" s="24">
        <v>17178</v>
      </c>
      <c r="B17" s="24" t="s">
        <v>2767</v>
      </c>
      <c r="C17" s="111">
        <v>12</v>
      </c>
      <c r="D17" s="119">
        <v>250</v>
      </c>
      <c r="E17" s="113">
        <f t="shared" si="0"/>
        <v>137.5</v>
      </c>
      <c r="F17" s="114">
        <f t="shared" si="1"/>
        <v>0.45</v>
      </c>
      <c r="G17" s="115">
        <f t="shared" si="2"/>
        <v>0.81818181818181823</v>
      </c>
      <c r="I17" s="116">
        <f t="shared" si="3"/>
        <v>0</v>
      </c>
    </row>
    <row r="18" spans="1:9" s="29" customFormat="1" x14ac:dyDescent="0.25">
      <c r="A18" s="2">
        <v>18055.900000000001</v>
      </c>
      <c r="B18" s="2" t="s">
        <v>2768</v>
      </c>
      <c r="C18" s="111">
        <v>12</v>
      </c>
      <c r="D18" s="119">
        <v>699</v>
      </c>
      <c r="E18" s="113">
        <f t="shared" si="0"/>
        <v>384.45000000000005</v>
      </c>
      <c r="F18" s="114">
        <f t="shared" si="1"/>
        <v>0.44999999999999996</v>
      </c>
      <c r="G18" s="115">
        <f t="shared" si="2"/>
        <v>0.81818181818181801</v>
      </c>
      <c r="I18" s="116">
        <f t="shared" si="3"/>
        <v>0</v>
      </c>
    </row>
    <row r="19" spans="1:9" s="29" customFormat="1" x14ac:dyDescent="0.25">
      <c r="A19" s="2">
        <v>18056.900000000001</v>
      </c>
      <c r="B19" s="2" t="s">
        <v>2769</v>
      </c>
      <c r="C19" s="111">
        <v>12</v>
      </c>
      <c r="D19" s="119">
        <v>699</v>
      </c>
      <c r="E19" s="113">
        <f t="shared" si="0"/>
        <v>384.45000000000005</v>
      </c>
      <c r="F19" s="114">
        <f t="shared" si="1"/>
        <v>0.44999999999999996</v>
      </c>
      <c r="G19" s="115">
        <f t="shared" si="2"/>
        <v>0.81818181818181801</v>
      </c>
      <c r="I19" s="116">
        <f t="shared" si="3"/>
        <v>0</v>
      </c>
    </row>
    <row r="20" spans="1:9" s="29" customFormat="1" x14ac:dyDescent="0.25">
      <c r="A20" s="24">
        <v>19084</v>
      </c>
      <c r="B20" s="24" t="s">
        <v>2770</v>
      </c>
      <c r="C20" s="111">
        <v>6</v>
      </c>
      <c r="D20" s="112">
        <v>450</v>
      </c>
      <c r="E20" s="113">
        <f t="shared" si="0"/>
        <v>247.50000000000003</v>
      </c>
      <c r="F20" s="114">
        <f t="shared" si="1"/>
        <v>0.44999999999999996</v>
      </c>
      <c r="G20" s="115">
        <f t="shared" si="2"/>
        <v>0.81818181818181801</v>
      </c>
      <c r="I20" s="116">
        <f t="shared" si="3"/>
        <v>0</v>
      </c>
    </row>
    <row r="21" spans="1:9" s="29" customFormat="1" x14ac:dyDescent="0.25">
      <c r="A21" s="2">
        <v>19287</v>
      </c>
      <c r="B21" s="2" t="s">
        <v>2771</v>
      </c>
      <c r="C21" s="111">
        <v>12</v>
      </c>
      <c r="D21" s="119">
        <v>650</v>
      </c>
      <c r="E21" s="113">
        <f t="shared" si="0"/>
        <v>357.50000000000006</v>
      </c>
      <c r="F21" s="114">
        <f t="shared" si="1"/>
        <v>0.4499999999999999</v>
      </c>
      <c r="G21" s="115">
        <f t="shared" si="2"/>
        <v>0.8181818181818179</v>
      </c>
      <c r="I21" s="116">
        <f t="shared" si="3"/>
        <v>0</v>
      </c>
    </row>
    <row r="22" spans="1:9" s="29" customFormat="1" x14ac:dyDescent="0.25">
      <c r="A22" s="2">
        <v>19567</v>
      </c>
      <c r="B22" s="2" t="s">
        <v>2772</v>
      </c>
      <c r="C22" s="111">
        <v>12</v>
      </c>
      <c r="D22" s="119">
        <v>450</v>
      </c>
      <c r="E22" s="113">
        <f t="shared" si="0"/>
        <v>247.50000000000003</v>
      </c>
      <c r="F22" s="114">
        <f t="shared" si="1"/>
        <v>0.44999999999999996</v>
      </c>
      <c r="G22" s="115">
        <f t="shared" si="2"/>
        <v>0.81818181818181801</v>
      </c>
      <c r="I22" s="116">
        <f t="shared" si="3"/>
        <v>0</v>
      </c>
    </row>
    <row r="23" spans="1:9" s="29" customFormat="1" x14ac:dyDescent="0.25">
      <c r="A23" s="2">
        <v>21156.44</v>
      </c>
      <c r="B23" s="2" t="s">
        <v>2773</v>
      </c>
      <c r="C23" s="111">
        <v>6</v>
      </c>
      <c r="D23" s="119">
        <v>350</v>
      </c>
      <c r="E23" s="113">
        <f t="shared" si="0"/>
        <v>192.50000000000003</v>
      </c>
      <c r="F23" s="114">
        <f t="shared" si="1"/>
        <v>0.4499999999999999</v>
      </c>
      <c r="G23" s="115">
        <f t="shared" si="2"/>
        <v>0.8181818181818179</v>
      </c>
      <c r="I23" s="116">
        <f t="shared" si="3"/>
        <v>0</v>
      </c>
    </row>
    <row r="24" spans="1:9" s="29" customFormat="1" x14ac:dyDescent="0.25">
      <c r="A24" s="24">
        <v>21191.439999999999</v>
      </c>
      <c r="B24" s="24" t="s">
        <v>2774</v>
      </c>
      <c r="C24" s="111">
        <v>6</v>
      </c>
      <c r="D24" s="119">
        <v>375</v>
      </c>
      <c r="E24" s="113">
        <f t="shared" si="0"/>
        <v>206.25000000000003</v>
      </c>
      <c r="F24" s="114">
        <f t="shared" si="1"/>
        <v>0.4499999999999999</v>
      </c>
      <c r="G24" s="115">
        <f t="shared" si="2"/>
        <v>0.8181818181818179</v>
      </c>
      <c r="I24" s="116">
        <f t="shared" si="3"/>
        <v>0</v>
      </c>
    </row>
    <row r="25" spans="1:9" s="29" customFormat="1" x14ac:dyDescent="0.25">
      <c r="A25" s="2">
        <v>21330</v>
      </c>
      <c r="B25" s="2" t="s">
        <v>2775</v>
      </c>
      <c r="C25" s="111">
        <v>24</v>
      </c>
      <c r="D25" s="119">
        <v>650</v>
      </c>
      <c r="E25" s="113">
        <f t="shared" si="0"/>
        <v>357.50000000000006</v>
      </c>
      <c r="F25" s="114">
        <f t="shared" si="1"/>
        <v>0.4499999999999999</v>
      </c>
      <c r="G25" s="115">
        <f t="shared" si="2"/>
        <v>0.8181818181818179</v>
      </c>
      <c r="I25" s="116">
        <f t="shared" si="3"/>
        <v>0</v>
      </c>
    </row>
    <row r="26" spans="1:9" s="29" customFormat="1" x14ac:dyDescent="0.25">
      <c r="A26" s="24">
        <v>25070</v>
      </c>
      <c r="B26" s="24" t="s">
        <v>2776</v>
      </c>
      <c r="C26" s="111">
        <v>12</v>
      </c>
      <c r="D26" s="119">
        <v>250</v>
      </c>
      <c r="E26" s="113">
        <f t="shared" si="0"/>
        <v>137.5</v>
      </c>
      <c r="F26" s="114">
        <f t="shared" si="1"/>
        <v>0.45</v>
      </c>
      <c r="G26" s="115">
        <f t="shared" si="2"/>
        <v>0.81818181818181823</v>
      </c>
      <c r="I26" s="116">
        <f t="shared" si="3"/>
        <v>0</v>
      </c>
    </row>
    <row r="27" spans="1:9" s="29" customFormat="1" x14ac:dyDescent="0.25">
      <c r="A27" s="24">
        <v>25743</v>
      </c>
      <c r="B27" s="24" t="s">
        <v>2777</v>
      </c>
      <c r="C27" s="111">
        <v>12</v>
      </c>
      <c r="D27" s="119">
        <v>250</v>
      </c>
      <c r="E27" s="113">
        <f t="shared" si="0"/>
        <v>137.5</v>
      </c>
      <c r="F27" s="114">
        <f t="shared" si="1"/>
        <v>0.45</v>
      </c>
      <c r="G27" s="115">
        <f t="shared" si="2"/>
        <v>0.81818181818181823</v>
      </c>
      <c r="I27" s="116">
        <f t="shared" si="3"/>
        <v>0</v>
      </c>
    </row>
    <row r="28" spans="1:9" s="29" customFormat="1" x14ac:dyDescent="0.25">
      <c r="A28" s="24">
        <v>27881</v>
      </c>
      <c r="B28" s="24" t="s">
        <v>2778</v>
      </c>
      <c r="C28" s="111">
        <v>12</v>
      </c>
      <c r="D28" s="119">
        <v>499</v>
      </c>
      <c r="E28" s="113">
        <f t="shared" si="0"/>
        <v>274.45000000000005</v>
      </c>
      <c r="F28" s="114">
        <f t="shared" si="1"/>
        <v>0.4499999999999999</v>
      </c>
      <c r="G28" s="115">
        <f t="shared" si="2"/>
        <v>0.8181818181818179</v>
      </c>
      <c r="I28" s="116">
        <f t="shared" si="3"/>
        <v>0</v>
      </c>
    </row>
    <row r="29" spans="1:9" s="29" customFormat="1" x14ac:dyDescent="0.25">
      <c r="A29" s="2">
        <v>28266</v>
      </c>
      <c r="B29" s="2" t="s">
        <v>2779</v>
      </c>
      <c r="C29" s="111">
        <v>12</v>
      </c>
      <c r="D29" s="119">
        <v>375</v>
      </c>
      <c r="E29" s="113">
        <f t="shared" si="0"/>
        <v>206.25000000000003</v>
      </c>
      <c r="F29" s="114">
        <f t="shared" si="1"/>
        <v>0.4499999999999999</v>
      </c>
      <c r="G29" s="115">
        <f t="shared" si="2"/>
        <v>0.8181818181818179</v>
      </c>
      <c r="I29" s="116">
        <f t="shared" si="3"/>
        <v>0</v>
      </c>
    </row>
    <row r="30" spans="1:9" s="29" customFormat="1" x14ac:dyDescent="0.25">
      <c r="A30" s="2">
        <v>29055.9</v>
      </c>
      <c r="B30" s="2" t="s">
        <v>2780</v>
      </c>
      <c r="C30" s="111">
        <v>12</v>
      </c>
      <c r="D30" s="119">
        <v>450</v>
      </c>
      <c r="E30" s="113">
        <f t="shared" si="0"/>
        <v>247.50000000000003</v>
      </c>
      <c r="F30" s="114">
        <f t="shared" si="1"/>
        <v>0.44999999999999996</v>
      </c>
      <c r="G30" s="115">
        <f t="shared" si="2"/>
        <v>0.81818181818181801</v>
      </c>
      <c r="I30" s="116">
        <f t="shared" si="3"/>
        <v>0</v>
      </c>
    </row>
    <row r="31" spans="1:9" s="29" customFormat="1" x14ac:dyDescent="0.25">
      <c r="A31" s="24">
        <v>32797</v>
      </c>
      <c r="B31" s="24" t="s">
        <v>2781</v>
      </c>
      <c r="C31" s="111">
        <v>12</v>
      </c>
      <c r="D31" s="119">
        <v>450</v>
      </c>
      <c r="E31" s="113">
        <f t="shared" si="0"/>
        <v>247.50000000000003</v>
      </c>
      <c r="F31" s="114">
        <f t="shared" si="1"/>
        <v>0.44999999999999996</v>
      </c>
      <c r="G31" s="115">
        <f t="shared" si="2"/>
        <v>0.81818181818181801</v>
      </c>
      <c r="I31" s="116">
        <f t="shared" si="3"/>
        <v>0</v>
      </c>
    </row>
    <row r="32" spans="1:9" s="29" customFormat="1" x14ac:dyDescent="0.25">
      <c r="A32" s="24">
        <v>32865</v>
      </c>
      <c r="B32" s="24" t="s">
        <v>2782</v>
      </c>
      <c r="C32" s="111">
        <v>12</v>
      </c>
      <c r="D32" s="119">
        <v>450</v>
      </c>
      <c r="E32" s="113">
        <f t="shared" si="0"/>
        <v>247.50000000000003</v>
      </c>
      <c r="F32" s="114">
        <f t="shared" si="1"/>
        <v>0.44999999999999996</v>
      </c>
      <c r="G32" s="115">
        <f t="shared" si="2"/>
        <v>0.81818181818181801</v>
      </c>
      <c r="I32" s="116">
        <f t="shared" si="3"/>
        <v>0</v>
      </c>
    </row>
    <row r="33" spans="1:11" s="29" customFormat="1" x14ac:dyDescent="0.25">
      <c r="A33" s="24">
        <v>33009</v>
      </c>
      <c r="B33" s="24" t="s">
        <v>2783</v>
      </c>
      <c r="C33" s="111">
        <v>6</v>
      </c>
      <c r="D33" s="119">
        <v>799</v>
      </c>
      <c r="E33" s="113">
        <f t="shared" si="0"/>
        <v>439.45000000000005</v>
      </c>
      <c r="F33" s="114">
        <f t="shared" si="1"/>
        <v>0.44999999999999996</v>
      </c>
      <c r="G33" s="115">
        <f t="shared" si="2"/>
        <v>0.81818181818181801</v>
      </c>
      <c r="I33" s="116">
        <f t="shared" si="3"/>
        <v>0</v>
      </c>
    </row>
    <row r="34" spans="1:11" s="29" customFormat="1" x14ac:dyDescent="0.25">
      <c r="A34" s="24">
        <v>33010</v>
      </c>
      <c r="B34" s="24" t="s">
        <v>2784</v>
      </c>
      <c r="C34" s="111">
        <v>6</v>
      </c>
      <c r="D34" s="119">
        <v>650</v>
      </c>
      <c r="E34" s="113">
        <f t="shared" si="0"/>
        <v>357.50000000000006</v>
      </c>
      <c r="F34" s="114">
        <f t="shared" si="1"/>
        <v>0.4499999999999999</v>
      </c>
      <c r="G34" s="115">
        <f t="shared" si="2"/>
        <v>0.8181818181818179</v>
      </c>
      <c r="I34" s="116">
        <f t="shared" si="3"/>
        <v>0</v>
      </c>
    </row>
    <row r="35" spans="1:11" s="29" customFormat="1" x14ac:dyDescent="0.25">
      <c r="A35" s="24">
        <v>35267</v>
      </c>
      <c r="B35" s="24" t="s">
        <v>2785</v>
      </c>
      <c r="C35" s="111">
        <v>6</v>
      </c>
      <c r="D35" s="112">
        <v>450</v>
      </c>
      <c r="E35" s="113">
        <f>D35*0.6</f>
        <v>270</v>
      </c>
      <c r="F35" s="114">
        <f t="shared" si="1"/>
        <v>0.4</v>
      </c>
      <c r="G35" s="115">
        <f t="shared" si="2"/>
        <v>0.66666666666666663</v>
      </c>
      <c r="I35" s="116">
        <f t="shared" si="3"/>
        <v>0</v>
      </c>
      <c r="K35" s="117">
        <v>41306</v>
      </c>
    </row>
    <row r="36" spans="1:11" s="29" customFormat="1" x14ac:dyDescent="0.25">
      <c r="A36" s="24">
        <v>39986.99</v>
      </c>
      <c r="B36" s="24" t="s">
        <v>2786</v>
      </c>
      <c r="C36" s="111">
        <v>6</v>
      </c>
      <c r="D36" s="112">
        <v>750</v>
      </c>
      <c r="E36" s="113">
        <f>D36*0.65</f>
        <v>487.5</v>
      </c>
      <c r="F36" s="114">
        <f t="shared" si="1"/>
        <v>0.35</v>
      </c>
      <c r="G36" s="115">
        <f t="shared" si="2"/>
        <v>0.53846153846153844</v>
      </c>
      <c r="I36" s="116">
        <f t="shared" si="3"/>
        <v>0</v>
      </c>
    </row>
    <row r="37" spans="1:11" s="29" customFormat="1" x14ac:dyDescent="0.25">
      <c r="A37" s="2">
        <v>40808</v>
      </c>
      <c r="B37" s="2" t="s">
        <v>2787</v>
      </c>
      <c r="C37" s="111">
        <v>12</v>
      </c>
      <c r="D37" s="119">
        <v>225</v>
      </c>
      <c r="E37" s="113">
        <f t="shared" ref="E37:E56" si="4">D37*0.55</f>
        <v>123.75000000000001</v>
      </c>
      <c r="F37" s="114">
        <f t="shared" si="1"/>
        <v>0.44999999999999996</v>
      </c>
      <c r="G37" s="115">
        <f t="shared" si="2"/>
        <v>0.81818181818181801</v>
      </c>
      <c r="I37" s="116">
        <f t="shared" si="3"/>
        <v>0</v>
      </c>
    </row>
    <row r="38" spans="1:11" s="29" customFormat="1" x14ac:dyDescent="0.25">
      <c r="A38" s="24">
        <v>43125</v>
      </c>
      <c r="B38" s="24" t="s">
        <v>2788</v>
      </c>
      <c r="C38" s="111">
        <v>12</v>
      </c>
      <c r="D38" s="112">
        <v>350</v>
      </c>
      <c r="E38" s="113">
        <f t="shared" si="4"/>
        <v>192.50000000000003</v>
      </c>
      <c r="F38" s="114">
        <f t="shared" si="1"/>
        <v>0.4499999999999999</v>
      </c>
      <c r="G38" s="115">
        <f t="shared" si="2"/>
        <v>0.8181818181818179</v>
      </c>
      <c r="I38" s="116">
        <f t="shared" si="3"/>
        <v>0</v>
      </c>
    </row>
    <row r="39" spans="1:11" s="29" customFormat="1" x14ac:dyDescent="0.25">
      <c r="A39" s="24">
        <v>43126</v>
      </c>
      <c r="B39" s="24" t="s">
        <v>2789</v>
      </c>
      <c r="C39" s="111">
        <v>12</v>
      </c>
      <c r="D39" s="112">
        <v>350</v>
      </c>
      <c r="E39" s="113">
        <f t="shared" si="4"/>
        <v>192.50000000000003</v>
      </c>
      <c r="F39" s="114">
        <f t="shared" si="1"/>
        <v>0.4499999999999999</v>
      </c>
      <c r="G39" s="115">
        <f t="shared" si="2"/>
        <v>0.8181818181818179</v>
      </c>
      <c r="I39" s="116">
        <f t="shared" si="3"/>
        <v>0</v>
      </c>
    </row>
    <row r="40" spans="1:11" s="29" customFormat="1" x14ac:dyDescent="0.25">
      <c r="A40" s="2">
        <v>60981</v>
      </c>
      <c r="B40" s="2" t="s">
        <v>2790</v>
      </c>
      <c r="C40" s="111">
        <v>12</v>
      </c>
      <c r="D40" s="119">
        <v>199</v>
      </c>
      <c r="E40" s="113">
        <f t="shared" si="4"/>
        <v>109.45</v>
      </c>
      <c r="F40" s="114">
        <f t="shared" si="1"/>
        <v>0.45</v>
      </c>
      <c r="G40" s="115">
        <f t="shared" si="2"/>
        <v>0.81818181818181812</v>
      </c>
      <c r="I40" s="116">
        <f t="shared" si="3"/>
        <v>0</v>
      </c>
      <c r="K40" s="117">
        <v>41306</v>
      </c>
    </row>
    <row r="41" spans="1:11" s="29" customFormat="1" x14ac:dyDescent="0.25">
      <c r="A41" s="2">
        <v>67055.899999999994</v>
      </c>
      <c r="B41" s="2" t="s">
        <v>2791</v>
      </c>
      <c r="C41" s="111">
        <v>12</v>
      </c>
      <c r="D41" s="119">
        <v>450</v>
      </c>
      <c r="E41" s="113">
        <f t="shared" si="4"/>
        <v>247.50000000000003</v>
      </c>
      <c r="F41" s="114">
        <f t="shared" si="1"/>
        <v>0.44999999999999996</v>
      </c>
      <c r="G41" s="115">
        <f t="shared" si="2"/>
        <v>0.81818181818181801</v>
      </c>
      <c r="I41" s="116">
        <f t="shared" si="3"/>
        <v>0</v>
      </c>
    </row>
    <row r="42" spans="1:11" s="29" customFormat="1" x14ac:dyDescent="0.25">
      <c r="A42" s="2">
        <v>67799</v>
      </c>
      <c r="B42" s="2" t="s">
        <v>2792</v>
      </c>
      <c r="C42" s="111">
        <v>12</v>
      </c>
      <c r="D42" s="119">
        <v>650</v>
      </c>
      <c r="E42" s="113">
        <f t="shared" si="4"/>
        <v>357.50000000000006</v>
      </c>
      <c r="F42" s="114">
        <f t="shared" si="1"/>
        <v>0.4499999999999999</v>
      </c>
      <c r="G42" s="115">
        <f t="shared" si="2"/>
        <v>0.8181818181818179</v>
      </c>
      <c r="I42" s="116">
        <f t="shared" si="3"/>
        <v>0</v>
      </c>
    </row>
    <row r="43" spans="1:11" s="29" customFormat="1" x14ac:dyDescent="0.25">
      <c r="A43" s="24">
        <v>110168</v>
      </c>
      <c r="B43" s="24" t="s">
        <v>2793</v>
      </c>
      <c r="C43" s="111">
        <v>6</v>
      </c>
      <c r="D43" s="119">
        <v>650</v>
      </c>
      <c r="E43" s="113">
        <f t="shared" si="4"/>
        <v>357.50000000000006</v>
      </c>
      <c r="F43" s="114">
        <f t="shared" si="1"/>
        <v>0.4499999999999999</v>
      </c>
      <c r="G43" s="115">
        <f t="shared" si="2"/>
        <v>0.8181818181818179</v>
      </c>
      <c r="I43" s="116">
        <f t="shared" si="3"/>
        <v>0</v>
      </c>
    </row>
    <row r="44" spans="1:11" s="29" customFormat="1" x14ac:dyDescent="0.25">
      <c r="A44" s="24">
        <v>116052</v>
      </c>
      <c r="B44" s="24" t="s">
        <v>2794</v>
      </c>
      <c r="C44" s="111">
        <v>6</v>
      </c>
      <c r="D44" s="112">
        <v>450</v>
      </c>
      <c r="E44" s="113">
        <f>D44*0.65</f>
        <v>292.5</v>
      </c>
      <c r="F44" s="114">
        <f t="shared" si="1"/>
        <v>0.35</v>
      </c>
      <c r="G44" s="115">
        <f t="shared" si="2"/>
        <v>0.53846153846153844</v>
      </c>
      <c r="I44" s="116">
        <f t="shared" si="3"/>
        <v>0</v>
      </c>
    </row>
    <row r="45" spans="1:11" s="29" customFormat="1" x14ac:dyDescent="0.25">
      <c r="A45" s="24">
        <v>116351</v>
      </c>
      <c r="B45" s="24" t="s">
        <v>2795</v>
      </c>
      <c r="C45" s="111">
        <v>6</v>
      </c>
      <c r="D45" s="112">
        <v>450</v>
      </c>
      <c r="E45" s="113">
        <f>D45*0.65</f>
        <v>292.5</v>
      </c>
      <c r="F45" s="114">
        <f t="shared" si="1"/>
        <v>0.35</v>
      </c>
      <c r="G45" s="115">
        <f t="shared" si="2"/>
        <v>0.53846153846153844</v>
      </c>
      <c r="I45" s="116">
        <f t="shared" si="3"/>
        <v>0</v>
      </c>
    </row>
    <row r="46" spans="1:11" s="29" customFormat="1" x14ac:dyDescent="0.25">
      <c r="A46" s="24">
        <v>116532</v>
      </c>
      <c r="B46" s="24" t="s">
        <v>2796</v>
      </c>
      <c r="C46" s="111">
        <v>6</v>
      </c>
      <c r="D46" s="112">
        <v>450</v>
      </c>
      <c r="E46" s="113">
        <f>D46*0.65</f>
        <v>292.5</v>
      </c>
      <c r="F46" s="114">
        <f t="shared" si="1"/>
        <v>0.35</v>
      </c>
      <c r="G46" s="115">
        <f t="shared" si="2"/>
        <v>0.53846153846153844</v>
      </c>
      <c r="I46" s="116">
        <f t="shared" si="3"/>
        <v>0</v>
      </c>
    </row>
    <row r="47" spans="1:11" s="29" customFormat="1" x14ac:dyDescent="0.25">
      <c r="A47" s="24">
        <v>116536</v>
      </c>
      <c r="B47" s="24" t="s">
        <v>2797</v>
      </c>
      <c r="C47" s="111">
        <v>6</v>
      </c>
      <c r="D47" s="112">
        <v>450</v>
      </c>
      <c r="E47" s="113">
        <f>D47*0.65</f>
        <v>292.5</v>
      </c>
      <c r="F47" s="114">
        <f t="shared" si="1"/>
        <v>0.35</v>
      </c>
      <c r="G47" s="115">
        <f t="shared" si="2"/>
        <v>0.53846153846153844</v>
      </c>
      <c r="I47" s="116">
        <f t="shared" si="3"/>
        <v>0</v>
      </c>
    </row>
    <row r="48" spans="1:11" s="29" customFormat="1" x14ac:dyDescent="0.25">
      <c r="A48" s="24">
        <v>118751</v>
      </c>
      <c r="B48" s="24" t="s">
        <v>2798</v>
      </c>
      <c r="C48" s="111">
        <v>6</v>
      </c>
      <c r="D48" s="112">
        <v>650</v>
      </c>
      <c r="E48" s="113">
        <f t="shared" si="4"/>
        <v>357.50000000000006</v>
      </c>
      <c r="F48" s="114">
        <f t="shared" si="1"/>
        <v>0.4499999999999999</v>
      </c>
      <c r="G48" s="115">
        <f t="shared" si="2"/>
        <v>0.8181818181818179</v>
      </c>
      <c r="I48" s="116">
        <f t="shared" si="3"/>
        <v>0</v>
      </c>
    </row>
    <row r="49" spans="1:11" s="29" customFormat="1" x14ac:dyDescent="0.25">
      <c r="A49" s="24">
        <v>118788</v>
      </c>
      <c r="B49" s="24" t="s">
        <v>2799</v>
      </c>
      <c r="C49" s="111">
        <v>6</v>
      </c>
      <c r="D49" s="119">
        <v>650</v>
      </c>
      <c r="E49" s="113">
        <f t="shared" si="4"/>
        <v>357.50000000000006</v>
      </c>
      <c r="F49" s="114">
        <f t="shared" si="1"/>
        <v>0.4499999999999999</v>
      </c>
      <c r="G49" s="115">
        <f t="shared" si="2"/>
        <v>0.8181818181818179</v>
      </c>
      <c r="I49" s="116">
        <f t="shared" si="3"/>
        <v>0</v>
      </c>
    </row>
    <row r="50" spans="1:11" s="29" customFormat="1" x14ac:dyDescent="0.25">
      <c r="A50" s="24">
        <v>118789</v>
      </c>
      <c r="B50" s="24" t="s">
        <v>2800</v>
      </c>
      <c r="C50" s="111">
        <v>6</v>
      </c>
      <c r="D50" s="112">
        <v>650</v>
      </c>
      <c r="E50" s="113">
        <f t="shared" si="4"/>
        <v>357.50000000000006</v>
      </c>
      <c r="F50" s="114">
        <f t="shared" si="1"/>
        <v>0.4499999999999999</v>
      </c>
      <c r="G50" s="115">
        <f t="shared" si="2"/>
        <v>0.8181818181818179</v>
      </c>
      <c r="I50" s="116">
        <f t="shared" si="3"/>
        <v>0</v>
      </c>
    </row>
    <row r="51" spans="1:11" s="29" customFormat="1" x14ac:dyDescent="0.25">
      <c r="A51" s="24">
        <v>118791</v>
      </c>
      <c r="B51" s="24" t="s">
        <v>2801</v>
      </c>
      <c r="C51" s="111">
        <v>6</v>
      </c>
      <c r="D51" s="112">
        <v>650</v>
      </c>
      <c r="E51" s="113">
        <f t="shared" si="4"/>
        <v>357.50000000000006</v>
      </c>
      <c r="F51" s="114">
        <f t="shared" si="1"/>
        <v>0.4499999999999999</v>
      </c>
      <c r="G51" s="115">
        <f t="shared" si="2"/>
        <v>0.8181818181818179</v>
      </c>
      <c r="I51" s="116">
        <f t="shared" si="3"/>
        <v>0</v>
      </c>
    </row>
    <row r="52" spans="1:11" s="29" customFormat="1" x14ac:dyDescent="0.25">
      <c r="A52" s="24">
        <v>118794</v>
      </c>
      <c r="B52" s="24" t="s">
        <v>2802</v>
      </c>
      <c r="C52" s="111">
        <v>6</v>
      </c>
      <c r="D52" s="112">
        <v>650</v>
      </c>
      <c r="E52" s="113">
        <f t="shared" si="4"/>
        <v>357.50000000000006</v>
      </c>
      <c r="F52" s="114">
        <f t="shared" si="1"/>
        <v>0.4499999999999999</v>
      </c>
      <c r="G52" s="115">
        <f t="shared" si="2"/>
        <v>0.8181818181818179</v>
      </c>
      <c r="I52" s="116">
        <f t="shared" si="3"/>
        <v>0</v>
      </c>
    </row>
    <row r="53" spans="1:11" s="29" customFormat="1" x14ac:dyDescent="0.25">
      <c r="A53" s="24">
        <v>119321</v>
      </c>
      <c r="B53" s="24" t="s">
        <v>2803</v>
      </c>
      <c r="C53" s="111">
        <v>6</v>
      </c>
      <c r="D53" s="112">
        <v>650</v>
      </c>
      <c r="E53" s="113">
        <f t="shared" si="4"/>
        <v>357.50000000000006</v>
      </c>
      <c r="F53" s="114">
        <f t="shared" si="1"/>
        <v>0.4499999999999999</v>
      </c>
      <c r="G53" s="115">
        <f t="shared" si="2"/>
        <v>0.8181818181818179</v>
      </c>
      <c r="I53" s="116">
        <f t="shared" si="3"/>
        <v>0</v>
      </c>
    </row>
    <row r="54" spans="1:11" s="29" customFormat="1" x14ac:dyDescent="0.25">
      <c r="A54" s="24">
        <v>119874</v>
      </c>
      <c r="B54" s="24" t="s">
        <v>2804</v>
      </c>
      <c r="C54" s="111">
        <v>6</v>
      </c>
      <c r="D54" s="112">
        <v>450</v>
      </c>
      <c r="E54" s="113">
        <f>D54*0.65</f>
        <v>292.5</v>
      </c>
      <c r="F54" s="114">
        <f t="shared" si="1"/>
        <v>0.35</v>
      </c>
      <c r="G54" s="115">
        <f t="shared" si="2"/>
        <v>0.53846153846153844</v>
      </c>
      <c r="I54" s="116">
        <f t="shared" si="3"/>
        <v>0</v>
      </c>
    </row>
    <row r="55" spans="1:11" s="29" customFormat="1" x14ac:dyDescent="0.25">
      <c r="A55" s="24">
        <v>119908</v>
      </c>
      <c r="B55" s="24" t="s">
        <v>2805</v>
      </c>
      <c r="C55" s="111">
        <v>6</v>
      </c>
      <c r="D55" s="112">
        <v>650</v>
      </c>
      <c r="E55" s="113">
        <f t="shared" si="4"/>
        <v>357.50000000000006</v>
      </c>
      <c r="F55" s="114">
        <f t="shared" si="1"/>
        <v>0.4499999999999999</v>
      </c>
      <c r="G55" s="115">
        <f t="shared" si="2"/>
        <v>0.8181818181818179</v>
      </c>
      <c r="I55" s="116">
        <f t="shared" si="3"/>
        <v>0</v>
      </c>
    </row>
    <row r="56" spans="1:11" s="29" customFormat="1" x14ac:dyDescent="0.25">
      <c r="A56" s="24">
        <v>120007</v>
      </c>
      <c r="B56" s="24" t="s">
        <v>2806</v>
      </c>
      <c r="C56" s="111">
        <v>12</v>
      </c>
      <c r="D56" s="119">
        <v>599</v>
      </c>
      <c r="E56" s="113">
        <f t="shared" si="4"/>
        <v>329.45000000000005</v>
      </c>
      <c r="F56" s="114">
        <f t="shared" si="1"/>
        <v>0.4499999999999999</v>
      </c>
      <c r="G56" s="115">
        <f t="shared" si="2"/>
        <v>0.8181818181818179</v>
      </c>
      <c r="I56" s="116">
        <f t="shared" si="3"/>
        <v>0</v>
      </c>
    </row>
    <row r="57" spans="1:11" s="29" customFormat="1" x14ac:dyDescent="0.25">
      <c r="A57" s="24">
        <v>120350</v>
      </c>
      <c r="B57" s="24" t="s">
        <v>2807</v>
      </c>
      <c r="C57" s="111">
        <v>12</v>
      </c>
      <c r="D57" s="119">
        <v>850</v>
      </c>
      <c r="E57" s="113">
        <f>D57*0.65</f>
        <v>552.5</v>
      </c>
      <c r="F57" s="114">
        <f t="shared" si="1"/>
        <v>0.35</v>
      </c>
      <c r="G57" s="115">
        <f t="shared" si="2"/>
        <v>0.53846153846153844</v>
      </c>
      <c r="I57" s="116">
        <f t="shared" si="3"/>
        <v>0</v>
      </c>
    </row>
    <row r="58" spans="1:11" s="29" customFormat="1" x14ac:dyDescent="0.25">
      <c r="A58" s="24">
        <v>122589</v>
      </c>
      <c r="B58" s="24" t="s">
        <v>2808</v>
      </c>
      <c r="C58" s="111">
        <v>12</v>
      </c>
      <c r="D58" s="119">
        <v>450</v>
      </c>
      <c r="E58" s="113">
        <f t="shared" ref="E58:E71" si="5">D58*0.55</f>
        <v>247.50000000000003</v>
      </c>
      <c r="F58" s="114">
        <f t="shared" si="1"/>
        <v>0.44999999999999996</v>
      </c>
      <c r="G58" s="115">
        <f t="shared" si="2"/>
        <v>0.81818181818181801</v>
      </c>
      <c r="I58" s="116">
        <f t="shared" si="3"/>
        <v>0</v>
      </c>
    </row>
    <row r="59" spans="1:11" s="29" customFormat="1" x14ac:dyDescent="0.25">
      <c r="A59" s="24">
        <v>122592.18</v>
      </c>
      <c r="B59" s="24" t="s">
        <v>2809</v>
      </c>
      <c r="C59" s="111">
        <v>12</v>
      </c>
      <c r="D59" s="119">
        <v>450</v>
      </c>
      <c r="E59" s="113">
        <f t="shared" si="5"/>
        <v>247.50000000000003</v>
      </c>
      <c r="F59" s="114">
        <f t="shared" si="1"/>
        <v>0.44999999999999996</v>
      </c>
      <c r="G59" s="115">
        <f t="shared" si="2"/>
        <v>0.81818181818181801</v>
      </c>
      <c r="I59" s="116">
        <f t="shared" si="3"/>
        <v>0</v>
      </c>
    </row>
    <row r="60" spans="1:11" s="29" customFormat="1" x14ac:dyDescent="0.25">
      <c r="A60" s="24">
        <v>126017</v>
      </c>
      <c r="B60" s="24" t="s">
        <v>2810</v>
      </c>
      <c r="C60" s="111">
        <v>12</v>
      </c>
      <c r="D60" s="112">
        <v>650</v>
      </c>
      <c r="E60" s="113">
        <f t="shared" si="5"/>
        <v>357.50000000000006</v>
      </c>
      <c r="F60" s="114">
        <f t="shared" si="1"/>
        <v>0.4499999999999999</v>
      </c>
      <c r="G60" s="115">
        <f t="shared" si="2"/>
        <v>0.8181818181818179</v>
      </c>
      <c r="I60" s="116">
        <f t="shared" si="3"/>
        <v>0</v>
      </c>
    </row>
    <row r="61" spans="1:11" s="29" customFormat="1" x14ac:dyDescent="0.25">
      <c r="A61" s="24">
        <v>126123</v>
      </c>
      <c r="B61" s="24" t="s">
        <v>2811</v>
      </c>
      <c r="C61" s="111">
        <v>12</v>
      </c>
      <c r="D61" s="112">
        <v>699</v>
      </c>
      <c r="E61" s="113">
        <f>D61*0.65</f>
        <v>454.35</v>
      </c>
      <c r="F61" s="114">
        <f t="shared" si="1"/>
        <v>0.35</v>
      </c>
      <c r="G61" s="115">
        <f t="shared" si="2"/>
        <v>0.53846153846153844</v>
      </c>
      <c r="I61" s="116">
        <f t="shared" si="3"/>
        <v>0</v>
      </c>
      <c r="K61" s="117">
        <v>41306</v>
      </c>
    </row>
    <row r="62" spans="1:11" s="29" customFormat="1" x14ac:dyDescent="0.25">
      <c r="A62" s="24">
        <v>126559</v>
      </c>
      <c r="B62" s="24" t="s">
        <v>2812</v>
      </c>
      <c r="C62" s="111">
        <v>12</v>
      </c>
      <c r="D62" s="119">
        <v>650</v>
      </c>
      <c r="E62" s="113">
        <f t="shared" si="5"/>
        <v>357.50000000000006</v>
      </c>
      <c r="F62" s="114">
        <f t="shared" si="1"/>
        <v>0.4499999999999999</v>
      </c>
      <c r="G62" s="115">
        <f t="shared" si="2"/>
        <v>0.8181818181818179</v>
      </c>
      <c r="I62" s="116">
        <f t="shared" si="3"/>
        <v>0</v>
      </c>
    </row>
    <row r="63" spans="1:11" s="29" customFormat="1" x14ac:dyDescent="0.25">
      <c r="A63" s="24">
        <v>128220</v>
      </c>
      <c r="B63" s="24" t="s">
        <v>2813</v>
      </c>
      <c r="C63" s="111">
        <v>6</v>
      </c>
      <c r="D63" s="119">
        <v>450</v>
      </c>
      <c r="E63" s="113">
        <f t="shared" si="5"/>
        <v>247.50000000000003</v>
      </c>
      <c r="F63" s="114">
        <f t="shared" si="1"/>
        <v>0.44999999999999996</v>
      </c>
      <c r="G63" s="115">
        <f t="shared" si="2"/>
        <v>0.81818181818181801</v>
      </c>
      <c r="I63" s="116">
        <f t="shared" si="3"/>
        <v>0</v>
      </c>
    </row>
    <row r="64" spans="1:11" s="29" customFormat="1" x14ac:dyDescent="0.25">
      <c r="A64" s="24">
        <v>128263</v>
      </c>
      <c r="B64" s="24" t="s">
        <v>2814</v>
      </c>
      <c r="C64" s="111">
        <v>6</v>
      </c>
      <c r="D64" s="119">
        <v>450</v>
      </c>
      <c r="E64" s="113">
        <f t="shared" si="5"/>
        <v>247.50000000000003</v>
      </c>
      <c r="F64" s="114">
        <f t="shared" si="1"/>
        <v>0.44999999999999996</v>
      </c>
      <c r="G64" s="115">
        <f t="shared" si="2"/>
        <v>0.81818181818181801</v>
      </c>
      <c r="I64" s="116">
        <f t="shared" si="3"/>
        <v>0</v>
      </c>
    </row>
    <row r="65" spans="1:11" s="29" customFormat="1" x14ac:dyDescent="0.25">
      <c r="A65" s="24">
        <v>128509</v>
      </c>
      <c r="B65" s="24" t="s">
        <v>2815</v>
      </c>
      <c r="C65" s="111">
        <v>6</v>
      </c>
      <c r="D65" s="112">
        <v>550</v>
      </c>
      <c r="E65" s="113">
        <f>D65*0.6</f>
        <v>330</v>
      </c>
      <c r="F65" s="114">
        <f t="shared" si="1"/>
        <v>0.4</v>
      </c>
      <c r="G65" s="115">
        <f t="shared" si="2"/>
        <v>0.66666666666666663</v>
      </c>
      <c r="I65" s="116">
        <f t="shared" si="3"/>
        <v>0</v>
      </c>
    </row>
    <row r="66" spans="1:11" s="29" customFormat="1" x14ac:dyDescent="0.25">
      <c r="A66" s="24">
        <v>128602</v>
      </c>
      <c r="B66" s="24" t="s">
        <v>2816</v>
      </c>
      <c r="C66" s="111">
        <v>6</v>
      </c>
      <c r="D66" s="112">
        <v>550</v>
      </c>
      <c r="E66" s="113">
        <f t="shared" ref="E66:E68" si="6">D66*0.6</f>
        <v>330</v>
      </c>
      <c r="F66" s="114">
        <f t="shared" ref="F66:F129" si="7">(D66-E66)/D66</f>
        <v>0.4</v>
      </c>
      <c r="G66" s="115">
        <f t="shared" ref="G66:G129" si="8">(D66-E66)/E66</f>
        <v>0.66666666666666663</v>
      </c>
      <c r="I66" s="116">
        <f t="shared" ref="I66:I129" si="9">H66*E66</f>
        <v>0</v>
      </c>
    </row>
    <row r="67" spans="1:11" s="29" customFormat="1" x14ac:dyDescent="0.25">
      <c r="A67" s="24">
        <v>128605</v>
      </c>
      <c r="B67" s="24" t="s">
        <v>2817</v>
      </c>
      <c r="C67" s="111">
        <v>6</v>
      </c>
      <c r="D67" s="112">
        <v>550</v>
      </c>
      <c r="E67" s="113">
        <f t="shared" si="6"/>
        <v>330</v>
      </c>
      <c r="F67" s="114">
        <f t="shared" si="7"/>
        <v>0.4</v>
      </c>
      <c r="G67" s="115">
        <f t="shared" si="8"/>
        <v>0.66666666666666663</v>
      </c>
      <c r="I67" s="116">
        <f t="shared" si="9"/>
        <v>0</v>
      </c>
    </row>
    <row r="68" spans="1:11" s="29" customFormat="1" x14ac:dyDescent="0.25">
      <c r="A68" s="24">
        <v>128608</v>
      </c>
      <c r="B68" s="24" t="s">
        <v>2818</v>
      </c>
      <c r="C68" s="111">
        <v>6</v>
      </c>
      <c r="D68" s="119">
        <v>550</v>
      </c>
      <c r="E68" s="113">
        <f t="shared" si="6"/>
        <v>330</v>
      </c>
      <c r="F68" s="114">
        <f t="shared" si="7"/>
        <v>0.4</v>
      </c>
      <c r="G68" s="115">
        <f t="shared" si="8"/>
        <v>0.66666666666666663</v>
      </c>
      <c r="I68" s="116">
        <f t="shared" si="9"/>
        <v>0</v>
      </c>
    </row>
    <row r="69" spans="1:11" s="29" customFormat="1" x14ac:dyDescent="0.25">
      <c r="A69" s="2">
        <v>128650</v>
      </c>
      <c r="B69" s="2" t="s">
        <v>2819</v>
      </c>
      <c r="C69" s="111">
        <v>6</v>
      </c>
      <c r="D69" s="119">
        <v>475</v>
      </c>
      <c r="E69" s="113">
        <f t="shared" si="5"/>
        <v>261.25</v>
      </c>
      <c r="F69" s="114">
        <f t="shared" si="7"/>
        <v>0.45</v>
      </c>
      <c r="G69" s="115">
        <f t="shared" si="8"/>
        <v>0.81818181818181823</v>
      </c>
      <c r="I69" s="116">
        <f t="shared" si="9"/>
        <v>0</v>
      </c>
    </row>
    <row r="70" spans="1:11" s="29" customFormat="1" x14ac:dyDescent="0.25">
      <c r="A70" s="2">
        <v>128651</v>
      </c>
      <c r="B70" s="2" t="s">
        <v>2820</v>
      </c>
      <c r="C70" s="111">
        <v>6</v>
      </c>
      <c r="D70" s="119">
        <v>450</v>
      </c>
      <c r="E70" s="113">
        <f t="shared" si="5"/>
        <v>247.50000000000003</v>
      </c>
      <c r="F70" s="114">
        <f t="shared" si="7"/>
        <v>0.44999999999999996</v>
      </c>
      <c r="G70" s="115">
        <f t="shared" si="8"/>
        <v>0.81818181818181801</v>
      </c>
      <c r="I70" s="116">
        <f t="shared" si="9"/>
        <v>0</v>
      </c>
    </row>
    <row r="71" spans="1:11" s="29" customFormat="1" x14ac:dyDescent="0.25">
      <c r="A71" s="24">
        <v>129146</v>
      </c>
      <c r="B71" s="24" t="s">
        <v>2821</v>
      </c>
      <c r="C71" s="111">
        <v>6</v>
      </c>
      <c r="D71" s="112">
        <v>450</v>
      </c>
      <c r="E71" s="113">
        <f t="shared" si="5"/>
        <v>247.50000000000003</v>
      </c>
      <c r="F71" s="114">
        <f t="shared" si="7"/>
        <v>0.44999999999999996</v>
      </c>
      <c r="G71" s="115">
        <f t="shared" si="8"/>
        <v>0.81818181818181801</v>
      </c>
      <c r="I71" s="116">
        <f t="shared" si="9"/>
        <v>0</v>
      </c>
    </row>
    <row r="72" spans="1:11" s="29" customFormat="1" x14ac:dyDescent="0.25">
      <c r="A72" s="24">
        <v>129148</v>
      </c>
      <c r="B72" s="24" t="s">
        <v>2822</v>
      </c>
      <c r="C72" s="111">
        <v>6</v>
      </c>
      <c r="D72" s="112">
        <v>350</v>
      </c>
      <c r="E72" s="113">
        <f>D72*0.6</f>
        <v>210</v>
      </c>
      <c r="F72" s="114">
        <f t="shared" si="7"/>
        <v>0.4</v>
      </c>
      <c r="G72" s="115">
        <f t="shared" si="8"/>
        <v>0.66666666666666663</v>
      </c>
      <c r="I72" s="116">
        <f t="shared" si="9"/>
        <v>0</v>
      </c>
    </row>
    <row r="73" spans="1:11" s="29" customFormat="1" x14ac:dyDescent="0.25">
      <c r="A73" s="24">
        <v>129220</v>
      </c>
      <c r="B73" s="24" t="s">
        <v>2823</v>
      </c>
      <c r="C73" s="111">
        <v>12</v>
      </c>
      <c r="D73" s="119">
        <v>850</v>
      </c>
      <c r="E73" s="113">
        <f>D73*0.7</f>
        <v>595</v>
      </c>
      <c r="F73" s="114">
        <f t="shared" si="7"/>
        <v>0.3</v>
      </c>
      <c r="G73" s="115">
        <f t="shared" si="8"/>
        <v>0.42857142857142855</v>
      </c>
      <c r="I73" s="116">
        <f t="shared" si="9"/>
        <v>0</v>
      </c>
    </row>
    <row r="74" spans="1:11" s="29" customFormat="1" x14ac:dyDescent="0.25">
      <c r="A74" s="24">
        <v>129221</v>
      </c>
      <c r="B74" s="24" t="s">
        <v>2824</v>
      </c>
      <c r="C74" s="111">
        <v>12</v>
      </c>
      <c r="D74" s="112">
        <v>850</v>
      </c>
      <c r="E74" s="113">
        <f>D74*0.7</f>
        <v>595</v>
      </c>
      <c r="F74" s="114">
        <f t="shared" si="7"/>
        <v>0.3</v>
      </c>
      <c r="G74" s="115">
        <f t="shared" si="8"/>
        <v>0.42857142857142855</v>
      </c>
      <c r="I74" s="116">
        <f t="shared" si="9"/>
        <v>0</v>
      </c>
    </row>
    <row r="75" spans="1:11" s="29" customFormat="1" x14ac:dyDescent="0.25">
      <c r="A75" s="24">
        <v>129305</v>
      </c>
      <c r="B75" s="24" t="s">
        <v>2825</v>
      </c>
      <c r="C75" s="111">
        <v>6</v>
      </c>
      <c r="D75" s="112">
        <v>850</v>
      </c>
      <c r="E75" s="113">
        <f>D75*0.7</f>
        <v>595</v>
      </c>
      <c r="F75" s="114">
        <f t="shared" si="7"/>
        <v>0.3</v>
      </c>
      <c r="G75" s="115">
        <f t="shared" si="8"/>
        <v>0.42857142857142855</v>
      </c>
      <c r="I75" s="116">
        <f t="shared" si="9"/>
        <v>0</v>
      </c>
    </row>
    <row r="76" spans="1:11" s="29" customFormat="1" x14ac:dyDescent="0.25">
      <c r="A76" s="24">
        <v>129508</v>
      </c>
      <c r="B76" s="24" t="s">
        <v>2826</v>
      </c>
      <c r="C76" s="111">
        <v>6</v>
      </c>
      <c r="D76" s="112">
        <v>450</v>
      </c>
      <c r="E76" s="113">
        <f>D76*0.55</f>
        <v>247.50000000000003</v>
      </c>
      <c r="F76" s="114">
        <f t="shared" si="7"/>
        <v>0.44999999999999996</v>
      </c>
      <c r="G76" s="115">
        <f t="shared" si="8"/>
        <v>0.81818181818181801</v>
      </c>
      <c r="I76" s="116">
        <f t="shared" si="9"/>
        <v>0</v>
      </c>
    </row>
    <row r="77" spans="1:11" s="29" customFormat="1" x14ac:dyDescent="0.25">
      <c r="A77" s="24">
        <v>129539</v>
      </c>
      <c r="B77" s="24" t="s">
        <v>2827</v>
      </c>
      <c r="C77" s="111">
        <v>6</v>
      </c>
      <c r="D77" s="119">
        <v>550</v>
      </c>
      <c r="E77" s="113">
        <f>D77*0.6</f>
        <v>330</v>
      </c>
      <c r="F77" s="114">
        <f t="shared" si="7"/>
        <v>0.4</v>
      </c>
      <c r="G77" s="115">
        <f t="shared" si="8"/>
        <v>0.66666666666666663</v>
      </c>
      <c r="I77" s="116">
        <f t="shared" si="9"/>
        <v>0</v>
      </c>
    </row>
    <row r="78" spans="1:11" s="29" customFormat="1" x14ac:dyDescent="0.25">
      <c r="A78" s="24">
        <v>129568</v>
      </c>
      <c r="B78" s="24" t="s">
        <v>2828</v>
      </c>
      <c r="C78" s="111">
        <v>12</v>
      </c>
      <c r="D78" s="112">
        <v>699</v>
      </c>
      <c r="E78" s="113">
        <f>D78*0.7</f>
        <v>489.29999999999995</v>
      </c>
      <c r="F78" s="114">
        <f t="shared" si="7"/>
        <v>0.30000000000000004</v>
      </c>
      <c r="G78" s="115">
        <f t="shared" si="8"/>
        <v>0.42857142857142871</v>
      </c>
      <c r="I78" s="116">
        <f t="shared" si="9"/>
        <v>0</v>
      </c>
      <c r="K78" s="117">
        <v>41306</v>
      </c>
    </row>
    <row r="79" spans="1:11" s="29" customFormat="1" x14ac:dyDescent="0.25">
      <c r="A79" s="24">
        <v>129569</v>
      </c>
      <c r="B79" s="24" t="s">
        <v>2829</v>
      </c>
      <c r="C79" s="111">
        <v>12</v>
      </c>
      <c r="D79" s="112">
        <v>699</v>
      </c>
      <c r="E79" s="113">
        <f>D79*0.7</f>
        <v>489.29999999999995</v>
      </c>
      <c r="F79" s="114">
        <f t="shared" si="7"/>
        <v>0.30000000000000004</v>
      </c>
      <c r="G79" s="115">
        <f t="shared" si="8"/>
        <v>0.42857142857142871</v>
      </c>
      <c r="I79" s="116">
        <f t="shared" si="9"/>
        <v>0</v>
      </c>
      <c r="K79" s="117">
        <v>41306</v>
      </c>
    </row>
    <row r="80" spans="1:11" s="29" customFormat="1" x14ac:dyDescent="0.25">
      <c r="A80" s="24">
        <v>129579</v>
      </c>
      <c r="B80" s="24" t="s">
        <v>2830</v>
      </c>
      <c r="C80" s="111">
        <v>6</v>
      </c>
      <c r="D80" s="119">
        <v>499</v>
      </c>
      <c r="E80" s="113">
        <f>D80*0.65</f>
        <v>324.35000000000002</v>
      </c>
      <c r="F80" s="114">
        <f t="shared" si="7"/>
        <v>0.35</v>
      </c>
      <c r="G80" s="115">
        <f t="shared" si="8"/>
        <v>0.53846153846153832</v>
      </c>
      <c r="I80" s="116">
        <f t="shared" si="9"/>
        <v>0</v>
      </c>
    </row>
    <row r="81" spans="1:11" s="29" customFormat="1" x14ac:dyDescent="0.25">
      <c r="A81" s="24">
        <v>129580</v>
      </c>
      <c r="B81" s="24" t="s">
        <v>2831</v>
      </c>
      <c r="C81" s="111">
        <v>6</v>
      </c>
      <c r="D81" s="119">
        <v>499</v>
      </c>
      <c r="E81" s="113">
        <f>D81*0.65</f>
        <v>324.35000000000002</v>
      </c>
      <c r="F81" s="114">
        <f t="shared" si="7"/>
        <v>0.35</v>
      </c>
      <c r="G81" s="115">
        <f t="shared" si="8"/>
        <v>0.53846153846153832</v>
      </c>
      <c r="I81" s="116">
        <f t="shared" si="9"/>
        <v>0</v>
      </c>
    </row>
    <row r="82" spans="1:11" s="29" customFormat="1" x14ac:dyDescent="0.25">
      <c r="A82" s="24">
        <v>129756</v>
      </c>
      <c r="B82" s="24" t="s">
        <v>2832</v>
      </c>
      <c r="C82" s="111">
        <v>6</v>
      </c>
      <c r="D82" s="112">
        <v>350</v>
      </c>
      <c r="E82" s="113">
        <f t="shared" ref="E82:E141" si="10">D82*0.55</f>
        <v>192.50000000000003</v>
      </c>
      <c r="F82" s="114">
        <f t="shared" si="7"/>
        <v>0.4499999999999999</v>
      </c>
      <c r="G82" s="115">
        <f t="shared" si="8"/>
        <v>0.8181818181818179</v>
      </c>
      <c r="I82" s="116">
        <f t="shared" si="9"/>
        <v>0</v>
      </c>
    </row>
    <row r="83" spans="1:11" s="29" customFormat="1" x14ac:dyDescent="0.25">
      <c r="A83" s="24">
        <v>129802</v>
      </c>
      <c r="B83" s="24" t="s">
        <v>2833</v>
      </c>
      <c r="C83" s="111">
        <v>6</v>
      </c>
      <c r="D83" s="112">
        <v>450</v>
      </c>
      <c r="E83" s="113">
        <f t="shared" si="10"/>
        <v>247.50000000000003</v>
      </c>
      <c r="F83" s="114">
        <f t="shared" si="7"/>
        <v>0.44999999999999996</v>
      </c>
      <c r="G83" s="115">
        <f t="shared" si="8"/>
        <v>0.81818181818181801</v>
      </c>
      <c r="I83" s="116">
        <f t="shared" si="9"/>
        <v>0</v>
      </c>
    </row>
    <row r="84" spans="1:11" s="29" customFormat="1" x14ac:dyDescent="0.25">
      <c r="A84" s="2">
        <v>129854</v>
      </c>
      <c r="B84" s="2" t="s">
        <v>2834</v>
      </c>
      <c r="C84" s="111">
        <v>6</v>
      </c>
      <c r="D84" s="119">
        <v>450</v>
      </c>
      <c r="E84" s="113">
        <f t="shared" si="10"/>
        <v>247.50000000000003</v>
      </c>
      <c r="F84" s="114">
        <f t="shared" si="7"/>
        <v>0.44999999999999996</v>
      </c>
      <c r="G84" s="115">
        <f t="shared" si="8"/>
        <v>0.81818181818181801</v>
      </c>
      <c r="I84" s="116">
        <f t="shared" si="9"/>
        <v>0</v>
      </c>
    </row>
    <row r="85" spans="1:11" s="29" customFormat="1" x14ac:dyDescent="0.25">
      <c r="A85" s="24">
        <v>129872</v>
      </c>
      <c r="B85" s="24" t="s">
        <v>2835</v>
      </c>
      <c r="C85" s="111">
        <v>6</v>
      </c>
      <c r="D85" s="112">
        <v>550</v>
      </c>
      <c r="E85" s="113">
        <f>D85*0.6</f>
        <v>330</v>
      </c>
      <c r="F85" s="114">
        <f t="shared" si="7"/>
        <v>0.4</v>
      </c>
      <c r="G85" s="115">
        <f t="shared" si="8"/>
        <v>0.66666666666666663</v>
      </c>
      <c r="I85" s="116">
        <f t="shared" si="9"/>
        <v>0</v>
      </c>
    </row>
    <row r="86" spans="1:11" s="29" customFormat="1" x14ac:dyDescent="0.25">
      <c r="A86" s="2">
        <v>129948</v>
      </c>
      <c r="B86" s="2" t="s">
        <v>2836</v>
      </c>
      <c r="C86" s="111">
        <v>6</v>
      </c>
      <c r="D86" s="119">
        <v>450</v>
      </c>
      <c r="E86" s="113">
        <f t="shared" si="10"/>
        <v>247.50000000000003</v>
      </c>
      <c r="F86" s="114">
        <f t="shared" si="7"/>
        <v>0.44999999999999996</v>
      </c>
      <c r="G86" s="115">
        <f t="shared" si="8"/>
        <v>0.81818181818181801</v>
      </c>
      <c r="I86" s="116">
        <f t="shared" si="9"/>
        <v>0</v>
      </c>
    </row>
    <row r="87" spans="1:11" s="29" customFormat="1" x14ac:dyDescent="0.25">
      <c r="A87" s="24">
        <v>129955</v>
      </c>
      <c r="B87" s="24" t="s">
        <v>2837</v>
      </c>
      <c r="C87" s="111">
        <v>6</v>
      </c>
      <c r="D87" s="119">
        <v>450</v>
      </c>
      <c r="E87" s="113">
        <f t="shared" si="10"/>
        <v>247.50000000000003</v>
      </c>
      <c r="F87" s="114">
        <f t="shared" si="7"/>
        <v>0.44999999999999996</v>
      </c>
      <c r="G87" s="115">
        <f t="shared" si="8"/>
        <v>0.81818181818181801</v>
      </c>
      <c r="I87" s="116">
        <f t="shared" si="9"/>
        <v>0</v>
      </c>
    </row>
    <row r="88" spans="1:11" s="29" customFormat="1" x14ac:dyDescent="0.25">
      <c r="A88" s="24">
        <v>129956</v>
      </c>
      <c r="B88" s="24" t="s">
        <v>2838</v>
      </c>
      <c r="C88" s="111">
        <v>6</v>
      </c>
      <c r="D88" s="119">
        <v>650</v>
      </c>
      <c r="E88" s="113">
        <f t="shared" si="10"/>
        <v>357.50000000000006</v>
      </c>
      <c r="F88" s="114">
        <f t="shared" si="7"/>
        <v>0.4499999999999999</v>
      </c>
      <c r="G88" s="115">
        <f t="shared" si="8"/>
        <v>0.8181818181818179</v>
      </c>
      <c r="I88" s="116">
        <f t="shared" si="9"/>
        <v>0</v>
      </c>
    </row>
    <row r="89" spans="1:11" s="29" customFormat="1" x14ac:dyDescent="0.25">
      <c r="A89" s="24">
        <v>139754</v>
      </c>
      <c r="B89" s="24" t="s">
        <v>2839</v>
      </c>
      <c r="C89" s="111">
        <v>12</v>
      </c>
      <c r="D89" s="112">
        <v>399</v>
      </c>
      <c r="E89" s="113">
        <f>D89*0.6</f>
        <v>239.39999999999998</v>
      </c>
      <c r="F89" s="114">
        <f t="shared" si="7"/>
        <v>0.40000000000000008</v>
      </c>
      <c r="G89" s="115">
        <f t="shared" si="8"/>
        <v>0.66666666666666685</v>
      </c>
      <c r="I89" s="116">
        <f t="shared" si="9"/>
        <v>0</v>
      </c>
    </row>
    <row r="90" spans="1:11" s="29" customFormat="1" x14ac:dyDescent="0.25">
      <c r="A90" s="24">
        <v>139949</v>
      </c>
      <c r="B90" s="24" t="s">
        <v>2840</v>
      </c>
      <c r="C90" s="111">
        <v>12</v>
      </c>
      <c r="D90" s="112">
        <v>399</v>
      </c>
      <c r="E90" s="113">
        <f>D90*0.6</f>
        <v>239.39999999999998</v>
      </c>
      <c r="F90" s="114">
        <f t="shared" si="7"/>
        <v>0.40000000000000008</v>
      </c>
      <c r="G90" s="115">
        <f t="shared" si="8"/>
        <v>0.66666666666666685</v>
      </c>
      <c r="I90" s="116">
        <f t="shared" si="9"/>
        <v>0</v>
      </c>
    </row>
    <row r="91" spans="1:11" s="29" customFormat="1" x14ac:dyDescent="0.25">
      <c r="A91" s="24">
        <v>139954</v>
      </c>
      <c r="B91" s="24" t="s">
        <v>2841</v>
      </c>
      <c r="C91" s="111">
        <v>12</v>
      </c>
      <c r="D91" s="119">
        <v>399</v>
      </c>
      <c r="E91" s="113">
        <f>D91*0.6</f>
        <v>239.39999999999998</v>
      </c>
      <c r="F91" s="114">
        <f t="shared" si="7"/>
        <v>0.40000000000000008</v>
      </c>
      <c r="G91" s="115">
        <f t="shared" si="8"/>
        <v>0.66666666666666685</v>
      </c>
      <c r="I91" s="116">
        <f t="shared" si="9"/>
        <v>0</v>
      </c>
    </row>
    <row r="92" spans="1:11" s="29" customFormat="1" x14ac:dyDescent="0.25">
      <c r="A92" s="24">
        <v>147865</v>
      </c>
      <c r="B92" s="24" t="s">
        <v>2842</v>
      </c>
      <c r="C92" s="111">
        <v>6</v>
      </c>
      <c r="D92" s="119">
        <v>650</v>
      </c>
      <c r="E92" s="113">
        <f>D92*0.65</f>
        <v>422.5</v>
      </c>
      <c r="F92" s="114">
        <f t="shared" si="7"/>
        <v>0.35</v>
      </c>
      <c r="G92" s="115">
        <f t="shared" si="8"/>
        <v>0.53846153846153844</v>
      </c>
      <c r="I92" s="116">
        <f t="shared" si="9"/>
        <v>0</v>
      </c>
    </row>
    <row r="93" spans="1:11" s="29" customFormat="1" x14ac:dyDescent="0.25">
      <c r="A93" s="24">
        <v>147866</v>
      </c>
      <c r="B93" s="24" t="s">
        <v>2843</v>
      </c>
      <c r="C93" s="111">
        <v>6</v>
      </c>
      <c r="D93" s="112">
        <v>750</v>
      </c>
      <c r="E93" s="113">
        <f>D93*0.6</f>
        <v>450</v>
      </c>
      <c r="F93" s="114">
        <f t="shared" si="7"/>
        <v>0.4</v>
      </c>
      <c r="G93" s="115">
        <f t="shared" si="8"/>
        <v>0.66666666666666663</v>
      </c>
      <c r="I93" s="116">
        <f t="shared" si="9"/>
        <v>0</v>
      </c>
      <c r="K93" s="117">
        <v>41306</v>
      </c>
    </row>
    <row r="94" spans="1:11" s="29" customFormat="1" x14ac:dyDescent="0.25">
      <c r="A94" s="24">
        <v>149568</v>
      </c>
      <c r="B94" s="24" t="s">
        <v>2844</v>
      </c>
      <c r="C94" s="111">
        <v>6</v>
      </c>
      <c r="D94" s="112">
        <v>750</v>
      </c>
      <c r="E94" s="113">
        <f>D94*0.6</f>
        <v>450</v>
      </c>
      <c r="F94" s="114">
        <f t="shared" si="7"/>
        <v>0.4</v>
      </c>
      <c r="G94" s="115">
        <f t="shared" si="8"/>
        <v>0.66666666666666663</v>
      </c>
      <c r="I94" s="116">
        <f t="shared" si="9"/>
        <v>0</v>
      </c>
      <c r="K94" s="117">
        <v>41306</v>
      </c>
    </row>
    <row r="95" spans="1:11" s="29" customFormat="1" x14ac:dyDescent="0.25">
      <c r="A95" s="24">
        <v>149569</v>
      </c>
      <c r="B95" s="24" t="s">
        <v>2845</v>
      </c>
      <c r="C95" s="111">
        <v>6</v>
      </c>
      <c r="D95" s="112">
        <v>750</v>
      </c>
      <c r="E95" s="113">
        <f>D95*0.6</f>
        <v>450</v>
      </c>
      <c r="F95" s="114">
        <f t="shared" si="7"/>
        <v>0.4</v>
      </c>
      <c r="G95" s="115">
        <f t="shared" si="8"/>
        <v>0.66666666666666663</v>
      </c>
      <c r="I95" s="116">
        <f t="shared" si="9"/>
        <v>0</v>
      </c>
      <c r="K95" s="117">
        <v>41306</v>
      </c>
    </row>
    <row r="96" spans="1:11" s="29" customFormat="1" x14ac:dyDescent="0.25">
      <c r="A96" s="24">
        <v>159945</v>
      </c>
      <c r="B96" s="24" t="s">
        <v>2846</v>
      </c>
      <c r="C96" s="111">
        <v>12</v>
      </c>
      <c r="D96" s="112">
        <v>149</v>
      </c>
      <c r="E96" s="113">
        <f t="shared" si="10"/>
        <v>81.95</v>
      </c>
      <c r="F96" s="114">
        <f t="shared" si="7"/>
        <v>0.44999999999999996</v>
      </c>
      <c r="G96" s="115">
        <f t="shared" si="8"/>
        <v>0.81818181818181812</v>
      </c>
      <c r="I96" s="116">
        <f t="shared" si="9"/>
        <v>0</v>
      </c>
      <c r="K96" s="117">
        <v>41306</v>
      </c>
    </row>
    <row r="97" spans="1:11" s="29" customFormat="1" x14ac:dyDescent="0.25">
      <c r="A97" s="2">
        <v>170555</v>
      </c>
      <c r="B97" s="2" t="s">
        <v>2847</v>
      </c>
      <c r="C97" s="111">
        <v>12</v>
      </c>
      <c r="D97" s="119">
        <v>350</v>
      </c>
      <c r="E97" s="113">
        <f t="shared" si="10"/>
        <v>192.50000000000003</v>
      </c>
      <c r="F97" s="114">
        <f t="shared" si="7"/>
        <v>0.4499999999999999</v>
      </c>
      <c r="G97" s="115">
        <f t="shared" si="8"/>
        <v>0.8181818181818179</v>
      </c>
      <c r="I97" s="116">
        <f t="shared" si="9"/>
        <v>0</v>
      </c>
    </row>
    <row r="98" spans="1:11" s="29" customFormat="1" x14ac:dyDescent="0.25">
      <c r="A98" s="24">
        <v>170660</v>
      </c>
      <c r="B98" s="24" t="s">
        <v>2848</v>
      </c>
      <c r="C98" s="111">
        <v>6</v>
      </c>
      <c r="D98" s="119">
        <v>350</v>
      </c>
      <c r="E98" s="113">
        <f t="shared" si="10"/>
        <v>192.50000000000003</v>
      </c>
      <c r="F98" s="114">
        <f t="shared" si="7"/>
        <v>0.4499999999999999</v>
      </c>
      <c r="G98" s="115">
        <f t="shared" si="8"/>
        <v>0.8181818181818179</v>
      </c>
      <c r="I98" s="116">
        <f t="shared" si="9"/>
        <v>0</v>
      </c>
    </row>
    <row r="99" spans="1:11" s="29" customFormat="1" x14ac:dyDescent="0.25">
      <c r="A99" s="24">
        <v>170663</v>
      </c>
      <c r="B99" s="24" t="s">
        <v>2849</v>
      </c>
      <c r="C99" s="111">
        <v>6</v>
      </c>
      <c r="D99" s="112">
        <v>350</v>
      </c>
      <c r="E99" s="113">
        <f t="shared" si="10"/>
        <v>192.50000000000003</v>
      </c>
      <c r="F99" s="114">
        <f t="shared" si="7"/>
        <v>0.4499999999999999</v>
      </c>
      <c r="G99" s="115">
        <f t="shared" si="8"/>
        <v>0.8181818181818179</v>
      </c>
      <c r="I99" s="116">
        <f t="shared" si="9"/>
        <v>0</v>
      </c>
    </row>
    <row r="100" spans="1:11" s="29" customFormat="1" x14ac:dyDescent="0.25">
      <c r="A100" s="24">
        <v>170664</v>
      </c>
      <c r="B100" s="24" t="s">
        <v>2850</v>
      </c>
      <c r="C100" s="111">
        <v>6</v>
      </c>
      <c r="D100" s="112">
        <v>350</v>
      </c>
      <c r="E100" s="113">
        <f t="shared" si="10"/>
        <v>192.50000000000003</v>
      </c>
      <c r="F100" s="114">
        <f t="shared" si="7"/>
        <v>0.4499999999999999</v>
      </c>
      <c r="G100" s="115">
        <f t="shared" si="8"/>
        <v>0.8181818181818179</v>
      </c>
      <c r="I100" s="116">
        <f t="shared" si="9"/>
        <v>0</v>
      </c>
    </row>
    <row r="101" spans="1:11" s="29" customFormat="1" x14ac:dyDescent="0.25">
      <c r="A101" s="24">
        <v>170666</v>
      </c>
      <c r="B101" s="24" t="s">
        <v>2851</v>
      </c>
      <c r="C101" s="111">
        <v>6</v>
      </c>
      <c r="D101" s="119">
        <v>350</v>
      </c>
      <c r="E101" s="113">
        <f t="shared" si="10"/>
        <v>192.50000000000003</v>
      </c>
      <c r="F101" s="114">
        <f t="shared" si="7"/>
        <v>0.4499999999999999</v>
      </c>
      <c r="G101" s="115">
        <f t="shared" si="8"/>
        <v>0.8181818181818179</v>
      </c>
      <c r="I101" s="116">
        <f t="shared" si="9"/>
        <v>0</v>
      </c>
    </row>
    <row r="102" spans="1:11" s="29" customFormat="1" x14ac:dyDescent="0.25">
      <c r="A102" s="24">
        <v>171012</v>
      </c>
      <c r="B102" s="24" t="s">
        <v>2852</v>
      </c>
      <c r="C102" s="111">
        <v>12</v>
      </c>
      <c r="D102" s="112">
        <v>350</v>
      </c>
      <c r="E102" s="113">
        <f t="shared" si="10"/>
        <v>192.50000000000003</v>
      </c>
      <c r="F102" s="114">
        <f t="shared" si="7"/>
        <v>0.4499999999999999</v>
      </c>
      <c r="G102" s="115">
        <f t="shared" si="8"/>
        <v>0.8181818181818179</v>
      </c>
      <c r="I102" s="116">
        <f t="shared" si="9"/>
        <v>0</v>
      </c>
    </row>
    <row r="103" spans="1:11" s="29" customFormat="1" x14ac:dyDescent="0.25">
      <c r="A103" s="24">
        <v>171016</v>
      </c>
      <c r="B103" s="24" t="s">
        <v>2853</v>
      </c>
      <c r="C103" s="111">
        <v>12</v>
      </c>
      <c r="D103" s="119">
        <v>350</v>
      </c>
      <c r="E103" s="113">
        <f t="shared" si="10"/>
        <v>192.50000000000003</v>
      </c>
      <c r="F103" s="114">
        <f t="shared" si="7"/>
        <v>0.4499999999999999</v>
      </c>
      <c r="G103" s="115">
        <f t="shared" si="8"/>
        <v>0.8181818181818179</v>
      </c>
      <c r="I103" s="116">
        <f t="shared" si="9"/>
        <v>0</v>
      </c>
    </row>
    <row r="104" spans="1:11" s="29" customFormat="1" x14ac:dyDescent="0.25">
      <c r="A104" s="24">
        <v>171322</v>
      </c>
      <c r="B104" s="24" t="s">
        <v>2854</v>
      </c>
      <c r="C104" s="111">
        <v>12</v>
      </c>
      <c r="D104" s="119">
        <v>350</v>
      </c>
      <c r="E104" s="113">
        <f t="shared" si="10"/>
        <v>192.50000000000003</v>
      </c>
      <c r="F104" s="114">
        <f t="shared" si="7"/>
        <v>0.4499999999999999</v>
      </c>
      <c r="G104" s="115">
        <f t="shared" si="8"/>
        <v>0.8181818181818179</v>
      </c>
      <c r="I104" s="116">
        <f t="shared" si="9"/>
        <v>0</v>
      </c>
    </row>
    <row r="105" spans="1:11" s="29" customFormat="1" x14ac:dyDescent="0.25">
      <c r="A105" s="24">
        <v>171323</v>
      </c>
      <c r="B105" s="24" t="s">
        <v>2855</v>
      </c>
      <c r="C105" s="111">
        <v>12</v>
      </c>
      <c r="D105" s="119">
        <v>350</v>
      </c>
      <c r="E105" s="113">
        <f t="shared" si="10"/>
        <v>192.50000000000003</v>
      </c>
      <c r="F105" s="114">
        <f t="shared" si="7"/>
        <v>0.4499999999999999</v>
      </c>
      <c r="G105" s="115">
        <f t="shared" si="8"/>
        <v>0.8181818181818179</v>
      </c>
      <c r="I105" s="116">
        <f t="shared" si="9"/>
        <v>0</v>
      </c>
    </row>
    <row r="106" spans="1:11" s="29" customFormat="1" x14ac:dyDescent="0.25">
      <c r="A106" s="24">
        <v>171324</v>
      </c>
      <c r="B106" s="24" t="s">
        <v>2856</v>
      </c>
      <c r="C106" s="111">
        <v>12</v>
      </c>
      <c r="D106" s="119">
        <v>350</v>
      </c>
      <c r="E106" s="113">
        <f t="shared" si="10"/>
        <v>192.50000000000003</v>
      </c>
      <c r="F106" s="114">
        <f t="shared" si="7"/>
        <v>0.4499999999999999</v>
      </c>
      <c r="G106" s="115">
        <f t="shared" si="8"/>
        <v>0.8181818181818179</v>
      </c>
      <c r="I106" s="116">
        <f t="shared" si="9"/>
        <v>0</v>
      </c>
    </row>
    <row r="107" spans="1:11" s="29" customFormat="1" x14ac:dyDescent="0.25">
      <c r="A107" s="24">
        <v>173675</v>
      </c>
      <c r="B107" s="24" t="s">
        <v>2857</v>
      </c>
      <c r="C107" s="111">
        <v>12</v>
      </c>
      <c r="D107" s="119">
        <v>350</v>
      </c>
      <c r="E107" s="113">
        <f t="shared" si="10"/>
        <v>192.50000000000003</v>
      </c>
      <c r="F107" s="114">
        <f t="shared" si="7"/>
        <v>0.4499999999999999</v>
      </c>
      <c r="G107" s="115">
        <f t="shared" si="8"/>
        <v>0.8181818181818179</v>
      </c>
      <c r="I107" s="116">
        <f t="shared" si="9"/>
        <v>0</v>
      </c>
    </row>
    <row r="108" spans="1:11" s="29" customFormat="1" x14ac:dyDescent="0.25">
      <c r="A108" s="118">
        <v>174851</v>
      </c>
      <c r="B108" s="2" t="s">
        <v>2858</v>
      </c>
      <c r="C108" s="111">
        <v>12</v>
      </c>
      <c r="D108" s="119">
        <v>450</v>
      </c>
      <c r="E108" s="113">
        <f t="shared" si="10"/>
        <v>247.50000000000003</v>
      </c>
      <c r="F108" s="114">
        <f t="shared" si="7"/>
        <v>0.44999999999999996</v>
      </c>
      <c r="G108" s="115">
        <f t="shared" si="8"/>
        <v>0.81818181818181801</v>
      </c>
      <c r="I108" s="116">
        <f t="shared" si="9"/>
        <v>0</v>
      </c>
    </row>
    <row r="109" spans="1:11" s="29" customFormat="1" x14ac:dyDescent="0.25">
      <c r="A109" s="24">
        <v>175203</v>
      </c>
      <c r="B109" s="24" t="s">
        <v>2859</v>
      </c>
      <c r="C109" s="111">
        <v>12</v>
      </c>
      <c r="D109" s="119">
        <v>250</v>
      </c>
      <c r="E109" s="113">
        <f t="shared" si="10"/>
        <v>137.5</v>
      </c>
      <c r="F109" s="114">
        <f t="shared" si="7"/>
        <v>0.45</v>
      </c>
      <c r="G109" s="115">
        <f t="shared" si="8"/>
        <v>0.81818181818181823</v>
      </c>
      <c r="I109" s="116">
        <f t="shared" si="9"/>
        <v>0</v>
      </c>
    </row>
    <row r="110" spans="1:11" s="29" customFormat="1" x14ac:dyDescent="0.25">
      <c r="A110" s="24">
        <v>176000</v>
      </c>
      <c r="B110" s="24" t="s">
        <v>2860</v>
      </c>
      <c r="C110" s="111">
        <v>12</v>
      </c>
      <c r="D110" s="112">
        <v>75</v>
      </c>
      <c r="E110" s="113">
        <f t="shared" si="10"/>
        <v>41.25</v>
      </c>
      <c r="F110" s="114">
        <f t="shared" si="7"/>
        <v>0.45</v>
      </c>
      <c r="G110" s="115">
        <f t="shared" si="8"/>
        <v>0.81818181818181823</v>
      </c>
      <c r="I110" s="116">
        <f t="shared" si="9"/>
        <v>0</v>
      </c>
      <c r="K110" s="117">
        <v>41306</v>
      </c>
    </row>
    <row r="111" spans="1:11" s="29" customFormat="1" x14ac:dyDescent="0.25">
      <c r="A111" s="24">
        <v>176001</v>
      </c>
      <c r="B111" s="24" t="s">
        <v>2861</v>
      </c>
      <c r="C111" s="111">
        <v>12</v>
      </c>
      <c r="D111" s="112">
        <v>75</v>
      </c>
      <c r="E111" s="113">
        <f t="shared" si="10"/>
        <v>41.25</v>
      </c>
      <c r="F111" s="114">
        <f t="shared" si="7"/>
        <v>0.45</v>
      </c>
      <c r="G111" s="115">
        <f t="shared" si="8"/>
        <v>0.81818181818181823</v>
      </c>
      <c r="I111" s="116">
        <f t="shared" si="9"/>
        <v>0</v>
      </c>
      <c r="K111" s="117">
        <v>41306</v>
      </c>
    </row>
    <row r="112" spans="1:11" s="29" customFormat="1" x14ac:dyDescent="0.25">
      <c r="A112" s="24">
        <v>176002</v>
      </c>
      <c r="B112" s="24" t="s">
        <v>2862</v>
      </c>
      <c r="C112" s="111">
        <v>12</v>
      </c>
      <c r="D112" s="112">
        <v>75</v>
      </c>
      <c r="E112" s="113">
        <f t="shared" si="10"/>
        <v>41.25</v>
      </c>
      <c r="F112" s="114">
        <f t="shared" si="7"/>
        <v>0.45</v>
      </c>
      <c r="G112" s="115">
        <f t="shared" si="8"/>
        <v>0.81818181818181823</v>
      </c>
      <c r="I112" s="116">
        <f t="shared" si="9"/>
        <v>0</v>
      </c>
      <c r="K112" s="117">
        <v>41306</v>
      </c>
    </row>
    <row r="113" spans="1:11" s="29" customFormat="1" x14ac:dyDescent="0.25">
      <c r="A113" s="24">
        <v>176003</v>
      </c>
      <c r="B113" s="24" t="s">
        <v>2863</v>
      </c>
      <c r="C113" s="111">
        <v>12</v>
      </c>
      <c r="D113" s="112">
        <v>75</v>
      </c>
      <c r="E113" s="113">
        <f t="shared" si="10"/>
        <v>41.25</v>
      </c>
      <c r="F113" s="114">
        <f t="shared" si="7"/>
        <v>0.45</v>
      </c>
      <c r="G113" s="115">
        <f t="shared" si="8"/>
        <v>0.81818181818181823</v>
      </c>
      <c r="I113" s="116">
        <f t="shared" si="9"/>
        <v>0</v>
      </c>
      <c r="K113" s="117">
        <v>41306</v>
      </c>
    </row>
    <row r="114" spans="1:11" s="29" customFormat="1" x14ac:dyDescent="0.25">
      <c r="A114" s="24">
        <v>176004</v>
      </c>
      <c r="B114" s="24" t="s">
        <v>2864</v>
      </c>
      <c r="C114" s="111">
        <v>12</v>
      </c>
      <c r="D114" s="112">
        <v>75</v>
      </c>
      <c r="E114" s="113">
        <f t="shared" si="10"/>
        <v>41.25</v>
      </c>
      <c r="F114" s="114">
        <f t="shared" si="7"/>
        <v>0.45</v>
      </c>
      <c r="G114" s="115">
        <f t="shared" si="8"/>
        <v>0.81818181818181823</v>
      </c>
      <c r="I114" s="116">
        <f t="shared" si="9"/>
        <v>0</v>
      </c>
      <c r="K114" s="117">
        <v>41306</v>
      </c>
    </row>
    <row r="115" spans="1:11" s="29" customFormat="1" x14ac:dyDescent="0.25">
      <c r="A115" s="24">
        <v>176005</v>
      </c>
      <c r="B115" s="24" t="s">
        <v>2865</v>
      </c>
      <c r="C115" s="111">
        <v>12</v>
      </c>
      <c r="D115" s="112">
        <v>75</v>
      </c>
      <c r="E115" s="113">
        <f t="shared" si="10"/>
        <v>41.25</v>
      </c>
      <c r="F115" s="114">
        <f t="shared" si="7"/>
        <v>0.45</v>
      </c>
      <c r="G115" s="115">
        <f t="shared" si="8"/>
        <v>0.81818181818181823</v>
      </c>
      <c r="I115" s="116">
        <f t="shared" si="9"/>
        <v>0</v>
      </c>
      <c r="K115" s="117">
        <v>41306</v>
      </c>
    </row>
    <row r="116" spans="1:11" s="29" customFormat="1" x14ac:dyDescent="0.25">
      <c r="A116" s="24">
        <v>176006</v>
      </c>
      <c r="B116" s="24" t="s">
        <v>2866</v>
      </c>
      <c r="C116" s="111">
        <v>12</v>
      </c>
      <c r="D116" s="112">
        <v>75</v>
      </c>
      <c r="E116" s="113">
        <f t="shared" si="10"/>
        <v>41.25</v>
      </c>
      <c r="F116" s="114">
        <f t="shared" si="7"/>
        <v>0.45</v>
      </c>
      <c r="G116" s="115">
        <f t="shared" si="8"/>
        <v>0.81818181818181823</v>
      </c>
      <c r="I116" s="116">
        <f t="shared" si="9"/>
        <v>0</v>
      </c>
      <c r="K116" s="117">
        <v>41306</v>
      </c>
    </row>
    <row r="117" spans="1:11" s="29" customFormat="1" x14ac:dyDescent="0.25">
      <c r="A117" s="24">
        <v>176007</v>
      </c>
      <c r="B117" s="24" t="s">
        <v>2867</v>
      </c>
      <c r="C117" s="111">
        <v>12</v>
      </c>
      <c r="D117" s="112">
        <v>75</v>
      </c>
      <c r="E117" s="113">
        <f t="shared" si="10"/>
        <v>41.25</v>
      </c>
      <c r="F117" s="114">
        <f t="shared" si="7"/>
        <v>0.45</v>
      </c>
      <c r="G117" s="115">
        <f t="shared" si="8"/>
        <v>0.81818181818181823</v>
      </c>
      <c r="I117" s="116">
        <f t="shared" si="9"/>
        <v>0</v>
      </c>
      <c r="K117" s="117">
        <v>41306</v>
      </c>
    </row>
    <row r="118" spans="1:11" s="29" customFormat="1" x14ac:dyDescent="0.25">
      <c r="A118" s="24">
        <v>176008</v>
      </c>
      <c r="B118" s="24" t="s">
        <v>2868</v>
      </c>
      <c r="C118" s="111">
        <v>12</v>
      </c>
      <c r="D118" s="112">
        <v>75</v>
      </c>
      <c r="E118" s="113">
        <f t="shared" si="10"/>
        <v>41.25</v>
      </c>
      <c r="F118" s="114">
        <f t="shared" si="7"/>
        <v>0.45</v>
      </c>
      <c r="G118" s="115">
        <f t="shared" si="8"/>
        <v>0.81818181818181823</v>
      </c>
      <c r="I118" s="116">
        <f t="shared" si="9"/>
        <v>0</v>
      </c>
      <c r="K118" s="117">
        <v>41306</v>
      </c>
    </row>
    <row r="119" spans="1:11" s="29" customFormat="1" x14ac:dyDescent="0.25">
      <c r="A119" s="24">
        <v>176009</v>
      </c>
      <c r="B119" s="24" t="s">
        <v>2869</v>
      </c>
      <c r="C119" s="111">
        <v>12</v>
      </c>
      <c r="D119" s="112">
        <v>75</v>
      </c>
      <c r="E119" s="113">
        <f t="shared" si="10"/>
        <v>41.25</v>
      </c>
      <c r="F119" s="114">
        <f t="shared" si="7"/>
        <v>0.45</v>
      </c>
      <c r="G119" s="115">
        <f t="shared" si="8"/>
        <v>0.81818181818181823</v>
      </c>
      <c r="I119" s="116">
        <f t="shared" si="9"/>
        <v>0</v>
      </c>
      <c r="K119" s="117">
        <v>41306</v>
      </c>
    </row>
    <row r="120" spans="1:11" s="29" customFormat="1" x14ac:dyDescent="0.25">
      <c r="A120" s="24">
        <v>179457</v>
      </c>
      <c r="B120" s="24" t="s">
        <v>2870</v>
      </c>
      <c r="C120" s="111">
        <v>12</v>
      </c>
      <c r="D120" s="112">
        <v>350</v>
      </c>
      <c r="E120" s="113">
        <f t="shared" si="10"/>
        <v>192.50000000000003</v>
      </c>
      <c r="F120" s="114">
        <f t="shared" si="7"/>
        <v>0.4499999999999999</v>
      </c>
      <c r="G120" s="115">
        <f t="shared" si="8"/>
        <v>0.8181818181818179</v>
      </c>
      <c r="I120" s="116">
        <f t="shared" si="9"/>
        <v>0</v>
      </c>
    </row>
    <row r="121" spans="1:11" s="29" customFormat="1" x14ac:dyDescent="0.25">
      <c r="A121" s="24">
        <v>179458</v>
      </c>
      <c r="B121" s="24" t="s">
        <v>2871</v>
      </c>
      <c r="C121" s="111">
        <v>12</v>
      </c>
      <c r="D121" s="112">
        <v>350</v>
      </c>
      <c r="E121" s="113">
        <f t="shared" si="10"/>
        <v>192.50000000000003</v>
      </c>
      <c r="F121" s="114">
        <f t="shared" si="7"/>
        <v>0.4499999999999999</v>
      </c>
      <c r="G121" s="115">
        <f t="shared" si="8"/>
        <v>0.8181818181818179</v>
      </c>
      <c r="I121" s="116">
        <f t="shared" si="9"/>
        <v>0</v>
      </c>
    </row>
    <row r="122" spans="1:11" s="29" customFormat="1" x14ac:dyDescent="0.25">
      <c r="A122" s="24">
        <v>179473</v>
      </c>
      <c r="B122" s="24" t="s">
        <v>2872</v>
      </c>
      <c r="C122" s="111">
        <v>12</v>
      </c>
      <c r="D122" s="119">
        <v>350</v>
      </c>
      <c r="E122" s="113">
        <f t="shared" si="10"/>
        <v>192.50000000000003</v>
      </c>
      <c r="F122" s="114">
        <f t="shared" si="7"/>
        <v>0.4499999999999999</v>
      </c>
      <c r="G122" s="115">
        <f t="shared" si="8"/>
        <v>0.8181818181818179</v>
      </c>
      <c r="I122" s="116">
        <f t="shared" si="9"/>
        <v>0</v>
      </c>
    </row>
    <row r="123" spans="1:11" s="29" customFormat="1" x14ac:dyDescent="0.25">
      <c r="A123" s="24">
        <v>179474</v>
      </c>
      <c r="B123" s="24" t="s">
        <v>2873</v>
      </c>
      <c r="C123" s="111">
        <v>12</v>
      </c>
      <c r="D123" s="112">
        <v>350</v>
      </c>
      <c r="E123" s="113">
        <f t="shared" si="10"/>
        <v>192.50000000000003</v>
      </c>
      <c r="F123" s="114">
        <f t="shared" si="7"/>
        <v>0.4499999999999999</v>
      </c>
      <c r="G123" s="115">
        <f t="shared" si="8"/>
        <v>0.8181818181818179</v>
      </c>
      <c r="I123" s="116">
        <f t="shared" si="9"/>
        <v>0</v>
      </c>
    </row>
    <row r="124" spans="1:11" s="29" customFormat="1" x14ac:dyDescent="0.25">
      <c r="A124" s="2">
        <v>179482</v>
      </c>
      <c r="B124" s="2" t="s">
        <v>2874</v>
      </c>
      <c r="C124" s="111">
        <v>6</v>
      </c>
      <c r="D124" s="119">
        <v>350</v>
      </c>
      <c r="E124" s="113">
        <f t="shared" si="10"/>
        <v>192.50000000000003</v>
      </c>
      <c r="F124" s="114">
        <f t="shared" si="7"/>
        <v>0.4499999999999999</v>
      </c>
      <c r="G124" s="115">
        <f t="shared" si="8"/>
        <v>0.8181818181818179</v>
      </c>
      <c r="I124" s="116">
        <f t="shared" si="9"/>
        <v>0</v>
      </c>
    </row>
    <row r="125" spans="1:11" s="29" customFormat="1" x14ac:dyDescent="0.25">
      <c r="A125" s="24">
        <v>179483</v>
      </c>
      <c r="B125" s="24" t="s">
        <v>2875</v>
      </c>
      <c r="C125" s="111">
        <v>6</v>
      </c>
      <c r="D125" s="112">
        <v>350</v>
      </c>
      <c r="E125" s="113">
        <f t="shared" si="10"/>
        <v>192.50000000000003</v>
      </c>
      <c r="F125" s="114">
        <f t="shared" si="7"/>
        <v>0.4499999999999999</v>
      </c>
      <c r="G125" s="115">
        <f t="shared" si="8"/>
        <v>0.8181818181818179</v>
      </c>
      <c r="I125" s="116">
        <f t="shared" si="9"/>
        <v>0</v>
      </c>
    </row>
    <row r="126" spans="1:11" s="29" customFormat="1" x14ac:dyDescent="0.25">
      <c r="A126" s="2">
        <v>179484</v>
      </c>
      <c r="B126" s="2" t="s">
        <v>2876</v>
      </c>
      <c r="C126" s="111">
        <v>6</v>
      </c>
      <c r="D126" s="119">
        <v>350</v>
      </c>
      <c r="E126" s="113">
        <f t="shared" si="10"/>
        <v>192.50000000000003</v>
      </c>
      <c r="F126" s="114">
        <f t="shared" si="7"/>
        <v>0.4499999999999999</v>
      </c>
      <c r="G126" s="115">
        <f t="shared" si="8"/>
        <v>0.8181818181818179</v>
      </c>
      <c r="I126" s="116">
        <f t="shared" si="9"/>
        <v>0</v>
      </c>
    </row>
    <row r="127" spans="1:11" s="29" customFormat="1" x14ac:dyDescent="0.25">
      <c r="A127" s="24">
        <v>179508</v>
      </c>
      <c r="B127" s="24" t="s">
        <v>2877</v>
      </c>
      <c r="C127" s="111">
        <v>12</v>
      </c>
      <c r="D127" s="112">
        <v>350</v>
      </c>
      <c r="E127" s="113">
        <f t="shared" si="10"/>
        <v>192.50000000000003</v>
      </c>
      <c r="F127" s="114">
        <f t="shared" si="7"/>
        <v>0.4499999999999999</v>
      </c>
      <c r="G127" s="115">
        <f t="shared" si="8"/>
        <v>0.8181818181818179</v>
      </c>
      <c r="I127" s="116">
        <f t="shared" si="9"/>
        <v>0</v>
      </c>
    </row>
    <row r="128" spans="1:11" s="29" customFormat="1" x14ac:dyDescent="0.25">
      <c r="A128" s="24">
        <v>179600</v>
      </c>
      <c r="B128" s="24" t="s">
        <v>2878</v>
      </c>
      <c r="C128" s="111">
        <v>12</v>
      </c>
      <c r="D128" s="119">
        <v>350</v>
      </c>
      <c r="E128" s="113">
        <f t="shared" si="10"/>
        <v>192.50000000000003</v>
      </c>
      <c r="F128" s="114">
        <f t="shared" si="7"/>
        <v>0.4499999999999999</v>
      </c>
      <c r="G128" s="115">
        <f t="shared" si="8"/>
        <v>0.8181818181818179</v>
      </c>
      <c r="I128" s="116">
        <f t="shared" si="9"/>
        <v>0</v>
      </c>
    </row>
    <row r="129" spans="1:9" s="29" customFormat="1" x14ac:dyDescent="0.25">
      <c r="A129" s="24">
        <v>179601</v>
      </c>
      <c r="B129" s="24" t="s">
        <v>2879</v>
      </c>
      <c r="C129" s="111">
        <v>12</v>
      </c>
      <c r="D129" s="119">
        <v>350</v>
      </c>
      <c r="E129" s="113">
        <f t="shared" si="10"/>
        <v>192.50000000000003</v>
      </c>
      <c r="F129" s="114">
        <f t="shared" si="7"/>
        <v>0.4499999999999999</v>
      </c>
      <c r="G129" s="115">
        <f t="shared" si="8"/>
        <v>0.8181818181818179</v>
      </c>
      <c r="I129" s="116">
        <f t="shared" si="9"/>
        <v>0</v>
      </c>
    </row>
    <row r="130" spans="1:9" s="29" customFormat="1" x14ac:dyDescent="0.25">
      <c r="A130" s="24">
        <v>179754</v>
      </c>
      <c r="B130" s="24" t="s">
        <v>2880</v>
      </c>
      <c r="C130" s="111">
        <v>12</v>
      </c>
      <c r="D130" s="112">
        <v>350</v>
      </c>
      <c r="E130" s="113">
        <f t="shared" si="10"/>
        <v>192.50000000000003</v>
      </c>
      <c r="F130" s="114">
        <f t="shared" ref="F130:F193" si="11">(D130-E130)/D130</f>
        <v>0.4499999999999999</v>
      </c>
      <c r="G130" s="115">
        <f t="shared" ref="G130:G193" si="12">(D130-E130)/E130</f>
        <v>0.8181818181818179</v>
      </c>
      <c r="I130" s="116">
        <f t="shared" ref="I130:I193" si="13">H130*E130</f>
        <v>0</v>
      </c>
    </row>
    <row r="131" spans="1:9" s="29" customFormat="1" x14ac:dyDescent="0.25">
      <c r="A131" s="2">
        <v>179761</v>
      </c>
      <c r="B131" s="2" t="s">
        <v>2881</v>
      </c>
      <c r="C131" s="111">
        <v>12</v>
      </c>
      <c r="D131" s="119">
        <v>350</v>
      </c>
      <c r="E131" s="113">
        <f t="shared" si="10"/>
        <v>192.50000000000003</v>
      </c>
      <c r="F131" s="114">
        <f t="shared" si="11"/>
        <v>0.4499999999999999</v>
      </c>
      <c r="G131" s="115">
        <f t="shared" si="12"/>
        <v>0.8181818181818179</v>
      </c>
      <c r="I131" s="116">
        <f t="shared" si="13"/>
        <v>0</v>
      </c>
    </row>
    <row r="132" spans="1:9" s="29" customFormat="1" x14ac:dyDescent="0.25">
      <c r="A132" s="24">
        <v>179768</v>
      </c>
      <c r="B132" s="24" t="s">
        <v>2882</v>
      </c>
      <c r="C132" s="111">
        <v>6</v>
      </c>
      <c r="D132" s="119">
        <v>350</v>
      </c>
      <c r="E132" s="113">
        <f t="shared" si="10"/>
        <v>192.50000000000003</v>
      </c>
      <c r="F132" s="114">
        <f t="shared" si="11"/>
        <v>0.4499999999999999</v>
      </c>
      <c r="G132" s="115">
        <f t="shared" si="12"/>
        <v>0.8181818181818179</v>
      </c>
      <c r="I132" s="116">
        <f t="shared" si="13"/>
        <v>0</v>
      </c>
    </row>
    <row r="133" spans="1:9" s="29" customFormat="1" x14ac:dyDescent="0.25">
      <c r="A133" s="24">
        <v>179874</v>
      </c>
      <c r="B133" s="24" t="s">
        <v>2883</v>
      </c>
      <c r="C133" s="111">
        <v>6</v>
      </c>
      <c r="D133" s="119">
        <v>350</v>
      </c>
      <c r="E133" s="113">
        <f>D133*0.65</f>
        <v>227.5</v>
      </c>
      <c r="F133" s="114">
        <f t="shared" si="11"/>
        <v>0.35</v>
      </c>
      <c r="G133" s="115">
        <f t="shared" si="12"/>
        <v>0.53846153846153844</v>
      </c>
      <c r="I133" s="116">
        <f t="shared" si="13"/>
        <v>0</v>
      </c>
    </row>
    <row r="134" spans="1:9" s="29" customFormat="1" x14ac:dyDescent="0.25">
      <c r="A134" s="24">
        <v>179875</v>
      </c>
      <c r="B134" s="24" t="s">
        <v>2884</v>
      </c>
      <c r="C134" s="111">
        <v>12</v>
      </c>
      <c r="D134" s="112">
        <v>250</v>
      </c>
      <c r="E134" s="113">
        <f t="shared" si="10"/>
        <v>137.5</v>
      </c>
      <c r="F134" s="114">
        <f t="shared" si="11"/>
        <v>0.45</v>
      </c>
      <c r="G134" s="115">
        <f t="shared" si="12"/>
        <v>0.81818181818181823</v>
      </c>
      <c r="I134" s="116">
        <f t="shared" si="13"/>
        <v>0</v>
      </c>
    </row>
    <row r="135" spans="1:9" s="29" customFormat="1" x14ac:dyDescent="0.25">
      <c r="A135" s="24">
        <v>179876</v>
      </c>
      <c r="B135" s="24" t="s">
        <v>2885</v>
      </c>
      <c r="C135" s="111">
        <v>6</v>
      </c>
      <c r="D135" s="119">
        <v>350</v>
      </c>
      <c r="E135" s="113">
        <f t="shared" si="10"/>
        <v>192.50000000000003</v>
      </c>
      <c r="F135" s="114">
        <f t="shared" si="11"/>
        <v>0.4499999999999999</v>
      </c>
      <c r="G135" s="115">
        <f t="shared" si="12"/>
        <v>0.8181818181818179</v>
      </c>
      <c r="I135" s="116">
        <f t="shared" si="13"/>
        <v>0</v>
      </c>
    </row>
    <row r="136" spans="1:9" s="29" customFormat="1" x14ac:dyDescent="0.25">
      <c r="A136" s="24">
        <v>179877</v>
      </c>
      <c r="B136" s="24" t="s">
        <v>2886</v>
      </c>
      <c r="C136" s="111">
        <v>6</v>
      </c>
      <c r="D136" s="119">
        <v>350</v>
      </c>
      <c r="E136" s="113">
        <f t="shared" si="10"/>
        <v>192.50000000000003</v>
      </c>
      <c r="F136" s="114">
        <f t="shared" si="11"/>
        <v>0.4499999999999999</v>
      </c>
      <c r="G136" s="115">
        <f t="shared" si="12"/>
        <v>0.8181818181818179</v>
      </c>
      <c r="I136" s="116">
        <f t="shared" si="13"/>
        <v>0</v>
      </c>
    </row>
    <row r="137" spans="1:9" s="29" customFormat="1" x14ac:dyDescent="0.25">
      <c r="A137" s="24">
        <v>179879</v>
      </c>
      <c r="B137" s="24" t="s">
        <v>2887</v>
      </c>
      <c r="C137" s="111">
        <v>6</v>
      </c>
      <c r="D137" s="119">
        <v>350</v>
      </c>
      <c r="E137" s="113">
        <f>D137*0.65</f>
        <v>227.5</v>
      </c>
      <c r="F137" s="114">
        <f t="shared" si="11"/>
        <v>0.35</v>
      </c>
      <c r="G137" s="115">
        <f t="shared" si="12"/>
        <v>0.53846153846153844</v>
      </c>
      <c r="I137" s="116">
        <f t="shared" si="13"/>
        <v>0</v>
      </c>
    </row>
    <row r="138" spans="1:9" s="29" customFormat="1" x14ac:dyDescent="0.25">
      <c r="A138" s="24">
        <v>179949</v>
      </c>
      <c r="B138" s="24" t="s">
        <v>2888</v>
      </c>
      <c r="C138" s="111">
        <v>12</v>
      </c>
      <c r="D138" s="112">
        <v>350</v>
      </c>
      <c r="E138" s="113">
        <f t="shared" si="10"/>
        <v>192.50000000000003</v>
      </c>
      <c r="F138" s="114">
        <f t="shared" si="11"/>
        <v>0.4499999999999999</v>
      </c>
      <c r="G138" s="115">
        <f t="shared" si="12"/>
        <v>0.8181818181818179</v>
      </c>
      <c r="I138" s="116">
        <f t="shared" si="13"/>
        <v>0</v>
      </c>
    </row>
    <row r="139" spans="1:9" s="29" customFormat="1" x14ac:dyDescent="0.25">
      <c r="A139" s="24">
        <v>179950</v>
      </c>
      <c r="B139" s="24" t="s">
        <v>2889</v>
      </c>
      <c r="C139" s="111">
        <v>12</v>
      </c>
      <c r="D139" s="112">
        <v>350</v>
      </c>
      <c r="E139" s="113">
        <f t="shared" si="10"/>
        <v>192.50000000000003</v>
      </c>
      <c r="F139" s="114">
        <f t="shared" si="11"/>
        <v>0.4499999999999999</v>
      </c>
      <c r="G139" s="115">
        <f t="shared" si="12"/>
        <v>0.8181818181818179</v>
      </c>
      <c r="I139" s="116">
        <f t="shared" si="13"/>
        <v>0</v>
      </c>
    </row>
    <row r="140" spans="1:9" s="29" customFormat="1" x14ac:dyDescent="0.25">
      <c r="A140" s="24">
        <v>179951</v>
      </c>
      <c r="B140" s="24" t="s">
        <v>2890</v>
      </c>
      <c r="C140" s="111">
        <v>12</v>
      </c>
      <c r="D140" s="112">
        <v>350</v>
      </c>
      <c r="E140" s="113">
        <f t="shared" si="10"/>
        <v>192.50000000000003</v>
      </c>
      <c r="F140" s="114">
        <f t="shared" si="11"/>
        <v>0.4499999999999999</v>
      </c>
      <c r="G140" s="115">
        <f t="shared" si="12"/>
        <v>0.8181818181818179</v>
      </c>
      <c r="I140" s="116">
        <f t="shared" si="13"/>
        <v>0</v>
      </c>
    </row>
    <row r="141" spans="1:9" s="29" customFormat="1" x14ac:dyDescent="0.25">
      <c r="A141" s="24">
        <v>179957</v>
      </c>
      <c r="B141" s="24" t="s">
        <v>2891</v>
      </c>
      <c r="C141" s="111">
        <v>12</v>
      </c>
      <c r="D141" s="112">
        <v>350</v>
      </c>
      <c r="E141" s="113">
        <f t="shared" si="10"/>
        <v>192.50000000000003</v>
      </c>
      <c r="F141" s="114">
        <f t="shared" si="11"/>
        <v>0.4499999999999999</v>
      </c>
      <c r="G141" s="115">
        <f t="shared" si="12"/>
        <v>0.8181818181818179</v>
      </c>
      <c r="I141" s="116">
        <f t="shared" si="13"/>
        <v>0</v>
      </c>
    </row>
    <row r="142" spans="1:9" s="29" customFormat="1" x14ac:dyDescent="0.25">
      <c r="A142" s="24">
        <v>187040</v>
      </c>
      <c r="B142" s="24" t="s">
        <v>2892</v>
      </c>
      <c r="C142" s="111">
        <v>6</v>
      </c>
      <c r="D142" s="119">
        <v>250</v>
      </c>
      <c r="E142" s="113">
        <f>D142*0.6</f>
        <v>150</v>
      </c>
      <c r="F142" s="114">
        <f t="shared" si="11"/>
        <v>0.4</v>
      </c>
      <c r="G142" s="115">
        <f t="shared" si="12"/>
        <v>0.66666666666666663</v>
      </c>
      <c r="I142" s="116">
        <f t="shared" si="13"/>
        <v>0</v>
      </c>
    </row>
    <row r="143" spans="1:9" s="29" customFormat="1" x14ac:dyDescent="0.25">
      <c r="A143" s="2">
        <v>189046</v>
      </c>
      <c r="B143" s="2" t="s">
        <v>2893</v>
      </c>
      <c r="C143" s="111">
        <v>6</v>
      </c>
      <c r="D143" s="119">
        <v>250</v>
      </c>
      <c r="E143" s="113">
        <f>D143*0.6</f>
        <v>150</v>
      </c>
      <c r="F143" s="114">
        <f t="shared" si="11"/>
        <v>0.4</v>
      </c>
      <c r="G143" s="115">
        <f t="shared" si="12"/>
        <v>0.66666666666666663</v>
      </c>
      <c r="I143" s="116">
        <f t="shared" si="13"/>
        <v>0</v>
      </c>
    </row>
    <row r="144" spans="1:9" s="29" customFormat="1" x14ac:dyDescent="0.25">
      <c r="A144" s="2">
        <v>189205</v>
      </c>
      <c r="B144" s="2" t="s">
        <v>2894</v>
      </c>
      <c r="C144" s="111">
        <v>6</v>
      </c>
      <c r="D144" s="119">
        <v>250</v>
      </c>
      <c r="E144" s="113">
        <f>D144*0.6</f>
        <v>150</v>
      </c>
      <c r="F144" s="114">
        <f t="shared" si="11"/>
        <v>0.4</v>
      </c>
      <c r="G144" s="115">
        <f t="shared" si="12"/>
        <v>0.66666666666666663</v>
      </c>
      <c r="I144" s="116">
        <f t="shared" si="13"/>
        <v>0</v>
      </c>
    </row>
    <row r="145" spans="1:11" s="29" customFormat="1" x14ac:dyDescent="0.25">
      <c r="A145" s="2">
        <v>189798</v>
      </c>
      <c r="B145" s="2" t="s">
        <v>2895</v>
      </c>
      <c r="C145" s="111">
        <v>12</v>
      </c>
      <c r="D145" s="119">
        <v>199</v>
      </c>
      <c r="E145" s="113">
        <f>D145*0.55</f>
        <v>109.45</v>
      </c>
      <c r="F145" s="114">
        <f t="shared" si="11"/>
        <v>0.45</v>
      </c>
      <c r="G145" s="115">
        <f t="shared" si="12"/>
        <v>0.81818181818181812</v>
      </c>
      <c r="I145" s="116">
        <f t="shared" si="13"/>
        <v>0</v>
      </c>
      <c r="K145" s="117">
        <v>41306</v>
      </c>
    </row>
    <row r="146" spans="1:11" s="29" customFormat="1" x14ac:dyDescent="0.25">
      <c r="A146" s="2">
        <v>189911</v>
      </c>
      <c r="B146" s="2" t="s">
        <v>2896</v>
      </c>
      <c r="C146" s="111">
        <v>6</v>
      </c>
      <c r="D146" s="119">
        <v>250</v>
      </c>
      <c r="E146" s="113">
        <f>D146*0.6</f>
        <v>150</v>
      </c>
      <c r="F146" s="114">
        <f t="shared" si="11"/>
        <v>0.4</v>
      </c>
      <c r="G146" s="115">
        <f t="shared" si="12"/>
        <v>0.66666666666666663</v>
      </c>
      <c r="I146" s="116">
        <f t="shared" si="13"/>
        <v>0</v>
      </c>
    </row>
    <row r="147" spans="1:11" s="29" customFormat="1" x14ac:dyDescent="0.25">
      <c r="A147" s="2">
        <v>189914</v>
      </c>
      <c r="B147" s="2" t="s">
        <v>2897</v>
      </c>
      <c r="C147" s="111">
        <v>6</v>
      </c>
      <c r="D147" s="119">
        <v>250</v>
      </c>
      <c r="E147" s="113">
        <f>D147*0.6</f>
        <v>150</v>
      </c>
      <c r="F147" s="114">
        <f t="shared" si="11"/>
        <v>0.4</v>
      </c>
      <c r="G147" s="115">
        <f t="shared" si="12"/>
        <v>0.66666666666666663</v>
      </c>
      <c r="I147" s="116">
        <f t="shared" si="13"/>
        <v>0</v>
      </c>
    </row>
    <row r="148" spans="1:11" s="29" customFormat="1" x14ac:dyDescent="0.25">
      <c r="A148" s="2">
        <v>189950</v>
      </c>
      <c r="B148" s="2" t="s">
        <v>2898</v>
      </c>
      <c r="C148" s="111">
        <v>12</v>
      </c>
      <c r="D148" s="119">
        <v>199</v>
      </c>
      <c r="E148" s="113">
        <f>D148*0.55</f>
        <v>109.45</v>
      </c>
      <c r="F148" s="114">
        <f t="shared" si="11"/>
        <v>0.45</v>
      </c>
      <c r="G148" s="115">
        <f t="shared" si="12"/>
        <v>0.81818181818181812</v>
      </c>
      <c r="I148" s="116">
        <f t="shared" si="13"/>
        <v>0</v>
      </c>
      <c r="K148" s="117">
        <v>41306</v>
      </c>
    </row>
    <row r="149" spans="1:11" s="29" customFormat="1" x14ac:dyDescent="0.25">
      <c r="A149" s="2">
        <v>190008</v>
      </c>
      <c r="B149" s="2" t="s">
        <v>2899</v>
      </c>
      <c r="C149" s="111">
        <v>12</v>
      </c>
      <c r="D149" s="119">
        <v>499</v>
      </c>
      <c r="E149" s="113">
        <f t="shared" ref="E149:E190" si="14">D149*0.55</f>
        <v>274.45000000000005</v>
      </c>
      <c r="F149" s="114">
        <f t="shared" si="11"/>
        <v>0.4499999999999999</v>
      </c>
      <c r="G149" s="115">
        <f t="shared" si="12"/>
        <v>0.8181818181818179</v>
      </c>
      <c r="I149" s="116">
        <f t="shared" si="13"/>
        <v>0</v>
      </c>
      <c r="K149" s="117">
        <v>41306</v>
      </c>
    </row>
    <row r="150" spans="1:11" s="29" customFormat="1" x14ac:dyDescent="0.25">
      <c r="A150" s="24">
        <v>190075</v>
      </c>
      <c r="B150" s="24" t="s">
        <v>2900</v>
      </c>
      <c r="C150" s="111">
        <v>12</v>
      </c>
      <c r="D150" s="112">
        <v>499</v>
      </c>
      <c r="E150" s="113">
        <f t="shared" si="14"/>
        <v>274.45000000000005</v>
      </c>
      <c r="F150" s="114">
        <f t="shared" si="11"/>
        <v>0.4499999999999999</v>
      </c>
      <c r="G150" s="115">
        <f t="shared" si="12"/>
        <v>0.8181818181818179</v>
      </c>
      <c r="I150" s="116">
        <f t="shared" si="13"/>
        <v>0</v>
      </c>
      <c r="K150" s="117">
        <v>41306</v>
      </c>
    </row>
    <row r="151" spans="1:11" s="29" customFormat="1" x14ac:dyDescent="0.25">
      <c r="A151" s="24">
        <v>190363</v>
      </c>
      <c r="B151" s="24" t="s">
        <v>2901</v>
      </c>
      <c r="C151" s="111">
        <v>12</v>
      </c>
      <c r="D151" s="119">
        <v>750</v>
      </c>
      <c r="E151" s="113">
        <f t="shared" si="14"/>
        <v>412.50000000000006</v>
      </c>
      <c r="F151" s="114">
        <f t="shared" si="11"/>
        <v>0.4499999999999999</v>
      </c>
      <c r="G151" s="115">
        <f t="shared" si="12"/>
        <v>0.8181818181818179</v>
      </c>
      <c r="I151" s="116">
        <f t="shared" si="13"/>
        <v>0</v>
      </c>
    </row>
    <row r="152" spans="1:11" s="29" customFormat="1" x14ac:dyDescent="0.25">
      <c r="A152" s="2">
        <v>190371</v>
      </c>
      <c r="B152" s="2" t="s">
        <v>2902</v>
      </c>
      <c r="C152" s="111">
        <v>24</v>
      </c>
      <c r="D152" s="119">
        <v>385</v>
      </c>
      <c r="E152" s="113">
        <f t="shared" si="14"/>
        <v>211.75000000000003</v>
      </c>
      <c r="F152" s="114">
        <f t="shared" si="11"/>
        <v>0.4499999999999999</v>
      </c>
      <c r="G152" s="115">
        <f t="shared" si="12"/>
        <v>0.8181818181818179</v>
      </c>
      <c r="I152" s="116">
        <f t="shared" si="13"/>
        <v>0</v>
      </c>
    </row>
    <row r="153" spans="1:11" s="29" customFormat="1" x14ac:dyDescent="0.25">
      <c r="A153" s="24">
        <v>190374</v>
      </c>
      <c r="B153" s="24" t="s">
        <v>2903</v>
      </c>
      <c r="C153" s="111">
        <v>6</v>
      </c>
      <c r="D153" s="119">
        <v>450</v>
      </c>
      <c r="E153" s="113">
        <f t="shared" si="14"/>
        <v>247.50000000000003</v>
      </c>
      <c r="F153" s="114">
        <f t="shared" si="11"/>
        <v>0.44999999999999996</v>
      </c>
      <c r="G153" s="115">
        <f t="shared" si="12"/>
        <v>0.81818181818181801</v>
      </c>
      <c r="I153" s="116">
        <f t="shared" si="13"/>
        <v>0</v>
      </c>
    </row>
    <row r="154" spans="1:11" s="29" customFormat="1" x14ac:dyDescent="0.25">
      <c r="A154" s="2">
        <v>190401</v>
      </c>
      <c r="B154" s="2" t="s">
        <v>2904</v>
      </c>
      <c r="C154" s="111">
        <v>9</v>
      </c>
      <c r="D154" s="119">
        <v>400</v>
      </c>
      <c r="E154" s="113">
        <f t="shared" si="14"/>
        <v>220.00000000000003</v>
      </c>
      <c r="F154" s="114">
        <f t="shared" si="11"/>
        <v>0.44999999999999996</v>
      </c>
      <c r="G154" s="115">
        <f t="shared" si="12"/>
        <v>0.8181818181818179</v>
      </c>
      <c r="I154" s="116">
        <f t="shared" si="13"/>
        <v>0</v>
      </c>
    </row>
    <row r="155" spans="1:11" s="29" customFormat="1" x14ac:dyDescent="0.25">
      <c r="A155" s="2">
        <v>190402</v>
      </c>
      <c r="B155" s="2" t="s">
        <v>2905</v>
      </c>
      <c r="C155" s="111">
        <v>12</v>
      </c>
      <c r="D155" s="119">
        <v>750</v>
      </c>
      <c r="E155" s="113">
        <f t="shared" si="14"/>
        <v>412.50000000000006</v>
      </c>
      <c r="F155" s="114">
        <f t="shared" si="11"/>
        <v>0.4499999999999999</v>
      </c>
      <c r="G155" s="115">
        <f t="shared" si="12"/>
        <v>0.8181818181818179</v>
      </c>
      <c r="I155" s="116">
        <f t="shared" si="13"/>
        <v>0</v>
      </c>
    </row>
    <row r="156" spans="1:11" s="29" customFormat="1" x14ac:dyDescent="0.25">
      <c r="A156" s="2">
        <v>190407</v>
      </c>
      <c r="B156" s="2" t="s">
        <v>2906</v>
      </c>
      <c r="C156" s="111">
        <v>3</v>
      </c>
      <c r="D156" s="119">
        <v>1250</v>
      </c>
      <c r="E156" s="113">
        <f>D156*0.6</f>
        <v>750</v>
      </c>
      <c r="F156" s="114">
        <f t="shared" si="11"/>
        <v>0.4</v>
      </c>
      <c r="G156" s="115">
        <f t="shared" si="12"/>
        <v>0.66666666666666663</v>
      </c>
      <c r="I156" s="116">
        <f t="shared" si="13"/>
        <v>0</v>
      </c>
    </row>
    <row r="157" spans="1:11" s="29" customFormat="1" x14ac:dyDescent="0.25">
      <c r="A157" s="24">
        <v>191012</v>
      </c>
      <c r="B157" s="24" t="s">
        <v>2907</v>
      </c>
      <c r="C157" s="111">
        <v>12</v>
      </c>
      <c r="D157" s="112">
        <v>750</v>
      </c>
      <c r="E157" s="113">
        <f t="shared" si="14"/>
        <v>412.50000000000006</v>
      </c>
      <c r="F157" s="114">
        <f t="shared" si="11"/>
        <v>0.4499999999999999</v>
      </c>
      <c r="G157" s="115">
        <f t="shared" si="12"/>
        <v>0.8181818181818179</v>
      </c>
      <c r="I157" s="116">
        <f t="shared" si="13"/>
        <v>0</v>
      </c>
    </row>
    <row r="158" spans="1:11" s="29" customFormat="1" x14ac:dyDescent="0.25">
      <c r="A158" s="24">
        <v>191015</v>
      </c>
      <c r="B158" s="24" t="s">
        <v>2908</v>
      </c>
      <c r="C158" s="111">
        <v>6</v>
      </c>
      <c r="D158" s="112">
        <v>450</v>
      </c>
      <c r="E158" s="113">
        <f t="shared" si="14"/>
        <v>247.50000000000003</v>
      </c>
      <c r="F158" s="114">
        <f t="shared" si="11"/>
        <v>0.44999999999999996</v>
      </c>
      <c r="G158" s="115">
        <f t="shared" si="12"/>
        <v>0.81818181818181801</v>
      </c>
      <c r="I158" s="116">
        <f t="shared" si="13"/>
        <v>0</v>
      </c>
    </row>
    <row r="159" spans="1:11" s="29" customFormat="1" x14ac:dyDescent="0.25">
      <c r="A159" s="24">
        <v>191023</v>
      </c>
      <c r="B159" s="24" t="s">
        <v>2909</v>
      </c>
      <c r="C159" s="111">
        <v>6</v>
      </c>
      <c r="D159" s="112">
        <v>450</v>
      </c>
      <c r="E159" s="113">
        <f t="shared" si="14"/>
        <v>247.50000000000003</v>
      </c>
      <c r="F159" s="114">
        <f t="shared" si="11"/>
        <v>0.44999999999999996</v>
      </c>
      <c r="G159" s="115">
        <f t="shared" si="12"/>
        <v>0.81818181818181801</v>
      </c>
      <c r="I159" s="116">
        <f t="shared" si="13"/>
        <v>0</v>
      </c>
    </row>
    <row r="160" spans="1:11" s="29" customFormat="1" x14ac:dyDescent="0.25">
      <c r="A160" s="24">
        <v>191308</v>
      </c>
      <c r="B160" s="24" t="s">
        <v>2910</v>
      </c>
      <c r="C160" s="111">
        <v>6</v>
      </c>
      <c r="D160" s="112">
        <v>750</v>
      </c>
      <c r="E160" s="113">
        <f t="shared" si="14"/>
        <v>412.50000000000006</v>
      </c>
      <c r="F160" s="114">
        <f t="shared" si="11"/>
        <v>0.4499999999999999</v>
      </c>
      <c r="G160" s="115">
        <f t="shared" si="12"/>
        <v>0.8181818181818179</v>
      </c>
      <c r="I160" s="116">
        <f t="shared" si="13"/>
        <v>0</v>
      </c>
    </row>
    <row r="161" spans="1:11" s="29" customFormat="1" x14ac:dyDescent="0.25">
      <c r="A161" s="24">
        <v>194503</v>
      </c>
      <c r="B161" s="24" t="s">
        <v>2911</v>
      </c>
      <c r="C161" s="111">
        <v>12</v>
      </c>
      <c r="D161" s="112">
        <v>299</v>
      </c>
      <c r="E161" s="113">
        <f t="shared" si="14"/>
        <v>164.45000000000002</v>
      </c>
      <c r="F161" s="114">
        <f t="shared" si="11"/>
        <v>0.44999999999999996</v>
      </c>
      <c r="G161" s="115">
        <f t="shared" si="12"/>
        <v>0.81818181818181801</v>
      </c>
      <c r="I161" s="116">
        <f t="shared" si="13"/>
        <v>0</v>
      </c>
    </row>
    <row r="162" spans="1:11" s="29" customFormat="1" x14ac:dyDescent="0.25">
      <c r="A162" s="24">
        <v>194505</v>
      </c>
      <c r="B162" s="24" t="s">
        <v>2912</v>
      </c>
      <c r="C162" s="111">
        <v>12</v>
      </c>
      <c r="D162" s="112">
        <v>299</v>
      </c>
      <c r="E162" s="113">
        <f t="shared" si="14"/>
        <v>164.45000000000002</v>
      </c>
      <c r="F162" s="114">
        <f t="shared" si="11"/>
        <v>0.44999999999999996</v>
      </c>
      <c r="G162" s="115">
        <f t="shared" si="12"/>
        <v>0.81818181818181801</v>
      </c>
      <c r="I162" s="116">
        <f t="shared" si="13"/>
        <v>0</v>
      </c>
    </row>
    <row r="163" spans="1:11" s="29" customFormat="1" x14ac:dyDescent="0.25">
      <c r="A163" s="24">
        <v>194507</v>
      </c>
      <c r="B163" s="24" t="s">
        <v>2913</v>
      </c>
      <c r="C163" s="111">
        <v>12</v>
      </c>
      <c r="D163" s="112">
        <v>299</v>
      </c>
      <c r="E163" s="113">
        <f t="shared" si="14"/>
        <v>164.45000000000002</v>
      </c>
      <c r="F163" s="114">
        <f t="shared" si="11"/>
        <v>0.44999999999999996</v>
      </c>
      <c r="G163" s="115">
        <f t="shared" si="12"/>
        <v>0.81818181818181801</v>
      </c>
      <c r="I163" s="116">
        <f t="shared" si="13"/>
        <v>0</v>
      </c>
    </row>
    <row r="164" spans="1:11" s="29" customFormat="1" x14ac:dyDescent="0.25">
      <c r="A164" s="24">
        <v>194509</v>
      </c>
      <c r="B164" s="24" t="s">
        <v>2914</v>
      </c>
      <c r="C164" s="111">
        <v>12</v>
      </c>
      <c r="D164" s="119">
        <v>299</v>
      </c>
      <c r="E164" s="113">
        <f t="shared" si="14"/>
        <v>164.45000000000002</v>
      </c>
      <c r="F164" s="114">
        <f t="shared" si="11"/>
        <v>0.44999999999999996</v>
      </c>
      <c r="G164" s="115">
        <f t="shared" si="12"/>
        <v>0.81818181818181801</v>
      </c>
      <c r="I164" s="116">
        <f t="shared" si="13"/>
        <v>0</v>
      </c>
    </row>
    <row r="165" spans="1:11" s="29" customFormat="1" x14ac:dyDescent="0.25">
      <c r="A165" s="24">
        <v>195409</v>
      </c>
      <c r="B165" s="24" t="s">
        <v>2915</v>
      </c>
      <c r="C165" s="111">
        <v>12</v>
      </c>
      <c r="D165" s="119">
        <v>750</v>
      </c>
      <c r="E165" s="113">
        <f t="shared" si="14"/>
        <v>412.50000000000006</v>
      </c>
      <c r="F165" s="114">
        <f t="shared" si="11"/>
        <v>0.4499999999999999</v>
      </c>
      <c r="G165" s="115">
        <f t="shared" si="12"/>
        <v>0.8181818181818179</v>
      </c>
      <c r="I165" s="116">
        <f t="shared" si="13"/>
        <v>0</v>
      </c>
    </row>
    <row r="166" spans="1:11" s="29" customFormat="1" x14ac:dyDescent="0.25">
      <c r="A166" s="24">
        <v>195431</v>
      </c>
      <c r="B166" s="24" t="s">
        <v>2916</v>
      </c>
      <c r="C166" s="111">
        <v>6</v>
      </c>
      <c r="D166" s="112">
        <v>1100</v>
      </c>
      <c r="E166" s="113">
        <f t="shared" si="14"/>
        <v>605</v>
      </c>
      <c r="F166" s="114">
        <f t="shared" si="11"/>
        <v>0.45</v>
      </c>
      <c r="G166" s="115">
        <f t="shared" si="12"/>
        <v>0.81818181818181823</v>
      </c>
      <c r="I166" s="116">
        <f t="shared" si="13"/>
        <v>0</v>
      </c>
    </row>
    <row r="167" spans="1:11" s="29" customFormat="1" x14ac:dyDescent="0.25">
      <c r="A167" s="24">
        <v>195433</v>
      </c>
      <c r="B167" s="24" t="s">
        <v>2917</v>
      </c>
      <c r="C167" s="111">
        <v>12</v>
      </c>
      <c r="D167" s="119">
        <v>799</v>
      </c>
      <c r="E167" s="113">
        <f t="shared" si="14"/>
        <v>439.45000000000005</v>
      </c>
      <c r="F167" s="114">
        <f t="shared" si="11"/>
        <v>0.44999999999999996</v>
      </c>
      <c r="G167" s="115">
        <f t="shared" si="12"/>
        <v>0.81818181818181801</v>
      </c>
      <c r="I167" s="116">
        <f t="shared" si="13"/>
        <v>0</v>
      </c>
      <c r="K167" s="117">
        <v>41306</v>
      </c>
    </row>
    <row r="168" spans="1:11" s="29" customFormat="1" x14ac:dyDescent="0.25">
      <c r="A168" s="24">
        <v>196378</v>
      </c>
      <c r="B168" s="24" t="s">
        <v>2918</v>
      </c>
      <c r="C168" s="111">
        <v>12</v>
      </c>
      <c r="D168" s="119">
        <v>299</v>
      </c>
      <c r="E168" s="113">
        <f t="shared" si="14"/>
        <v>164.45000000000002</v>
      </c>
      <c r="F168" s="114">
        <f t="shared" si="11"/>
        <v>0.44999999999999996</v>
      </c>
      <c r="G168" s="115">
        <f t="shared" si="12"/>
        <v>0.81818181818181801</v>
      </c>
      <c r="I168" s="116">
        <f t="shared" si="13"/>
        <v>0</v>
      </c>
    </row>
    <row r="169" spans="1:11" s="29" customFormat="1" x14ac:dyDescent="0.25">
      <c r="A169" s="2">
        <v>197557</v>
      </c>
      <c r="B169" s="2" t="s">
        <v>2919</v>
      </c>
      <c r="C169" s="111">
        <v>12</v>
      </c>
      <c r="D169" s="119">
        <v>299</v>
      </c>
      <c r="E169" s="113">
        <f t="shared" si="14"/>
        <v>164.45000000000002</v>
      </c>
      <c r="F169" s="114">
        <f t="shared" si="11"/>
        <v>0.44999999999999996</v>
      </c>
      <c r="G169" s="115">
        <f t="shared" si="12"/>
        <v>0.81818181818181801</v>
      </c>
      <c r="I169" s="116">
        <f t="shared" si="13"/>
        <v>0</v>
      </c>
    </row>
    <row r="170" spans="1:11" s="29" customFormat="1" x14ac:dyDescent="0.25">
      <c r="A170" s="24">
        <v>198140</v>
      </c>
      <c r="B170" s="24" t="s">
        <v>2920</v>
      </c>
      <c r="C170" s="111">
        <v>12</v>
      </c>
      <c r="D170" s="112">
        <v>450</v>
      </c>
      <c r="E170" s="113">
        <f t="shared" si="14"/>
        <v>247.50000000000003</v>
      </c>
      <c r="F170" s="114">
        <f t="shared" si="11"/>
        <v>0.44999999999999996</v>
      </c>
      <c r="G170" s="115">
        <f t="shared" si="12"/>
        <v>0.81818181818181801</v>
      </c>
      <c r="I170" s="116">
        <f t="shared" si="13"/>
        <v>0</v>
      </c>
    </row>
    <row r="171" spans="1:11" s="29" customFormat="1" x14ac:dyDescent="0.25">
      <c r="A171" s="24">
        <v>198141</v>
      </c>
      <c r="B171" s="24" t="s">
        <v>2921</v>
      </c>
      <c r="C171" s="111">
        <v>12</v>
      </c>
      <c r="D171" s="112">
        <v>450</v>
      </c>
      <c r="E171" s="113">
        <f t="shared" si="14"/>
        <v>247.50000000000003</v>
      </c>
      <c r="F171" s="114">
        <f t="shared" si="11"/>
        <v>0.44999999999999996</v>
      </c>
      <c r="G171" s="115">
        <f t="shared" si="12"/>
        <v>0.81818181818181801</v>
      </c>
      <c r="I171" s="116">
        <f t="shared" si="13"/>
        <v>0</v>
      </c>
    </row>
    <row r="172" spans="1:11" s="29" customFormat="1" x14ac:dyDescent="0.25">
      <c r="A172" s="24">
        <v>199078</v>
      </c>
      <c r="B172" s="24" t="s">
        <v>2922</v>
      </c>
      <c r="C172" s="111">
        <v>6</v>
      </c>
      <c r="D172" s="112">
        <v>375</v>
      </c>
      <c r="E172" s="113">
        <f t="shared" si="14"/>
        <v>206.25000000000003</v>
      </c>
      <c r="F172" s="114">
        <f t="shared" si="11"/>
        <v>0.4499999999999999</v>
      </c>
      <c r="G172" s="115">
        <f t="shared" si="12"/>
        <v>0.8181818181818179</v>
      </c>
      <c r="I172" s="116">
        <f t="shared" si="13"/>
        <v>0</v>
      </c>
    </row>
    <row r="173" spans="1:11" s="29" customFormat="1" x14ac:dyDescent="0.25">
      <c r="A173" s="24">
        <v>199299</v>
      </c>
      <c r="B173" s="24" t="s">
        <v>2923</v>
      </c>
      <c r="C173" s="111">
        <v>12</v>
      </c>
      <c r="D173" s="112">
        <v>750</v>
      </c>
      <c r="E173" s="113">
        <f t="shared" si="14"/>
        <v>412.50000000000006</v>
      </c>
      <c r="F173" s="114">
        <f t="shared" si="11"/>
        <v>0.4499999999999999</v>
      </c>
      <c r="G173" s="115">
        <f t="shared" si="12"/>
        <v>0.8181818181818179</v>
      </c>
      <c r="I173" s="116">
        <f t="shared" si="13"/>
        <v>0</v>
      </c>
    </row>
    <row r="174" spans="1:11" s="29" customFormat="1" x14ac:dyDescent="0.25">
      <c r="A174" s="24">
        <v>199308</v>
      </c>
      <c r="B174" s="24" t="s">
        <v>2924</v>
      </c>
      <c r="C174" s="111">
        <v>12</v>
      </c>
      <c r="D174" s="112">
        <v>399</v>
      </c>
      <c r="E174" s="113">
        <f>D174*0.6</f>
        <v>239.39999999999998</v>
      </c>
      <c r="F174" s="114">
        <f t="shared" si="11"/>
        <v>0.40000000000000008</v>
      </c>
      <c r="G174" s="115">
        <f t="shared" si="12"/>
        <v>0.66666666666666685</v>
      </c>
      <c r="I174" s="116">
        <f t="shared" si="13"/>
        <v>0</v>
      </c>
    </row>
    <row r="175" spans="1:11" s="29" customFormat="1" x14ac:dyDescent="0.25">
      <c r="A175" s="24">
        <v>199472</v>
      </c>
      <c r="B175" s="24" t="s">
        <v>2925</v>
      </c>
      <c r="C175" s="111">
        <v>12</v>
      </c>
      <c r="D175" s="112">
        <v>750</v>
      </c>
      <c r="E175" s="113">
        <f t="shared" si="14"/>
        <v>412.50000000000006</v>
      </c>
      <c r="F175" s="114">
        <f t="shared" si="11"/>
        <v>0.4499999999999999</v>
      </c>
      <c r="G175" s="115">
        <f t="shared" si="12"/>
        <v>0.8181818181818179</v>
      </c>
      <c r="I175" s="116">
        <f t="shared" si="13"/>
        <v>0</v>
      </c>
    </row>
    <row r="176" spans="1:11" s="29" customFormat="1" x14ac:dyDescent="0.25">
      <c r="A176" s="2">
        <v>199477</v>
      </c>
      <c r="B176" s="2" t="s">
        <v>2926</v>
      </c>
      <c r="C176" s="111">
        <v>12</v>
      </c>
      <c r="D176" s="119">
        <v>299</v>
      </c>
      <c r="E176" s="113">
        <f t="shared" si="14"/>
        <v>164.45000000000002</v>
      </c>
      <c r="F176" s="114">
        <f t="shared" si="11"/>
        <v>0.44999999999999996</v>
      </c>
      <c r="G176" s="115">
        <f t="shared" si="12"/>
        <v>0.81818181818181801</v>
      </c>
      <c r="I176" s="116">
        <f t="shared" si="13"/>
        <v>0</v>
      </c>
      <c r="K176" s="117">
        <v>41306</v>
      </c>
    </row>
    <row r="177" spans="1:11" s="29" customFormat="1" x14ac:dyDescent="0.25">
      <c r="A177" s="2">
        <v>199480</v>
      </c>
      <c r="B177" s="2" t="s">
        <v>2927</v>
      </c>
      <c r="C177" s="111">
        <v>12</v>
      </c>
      <c r="D177" s="119">
        <v>499</v>
      </c>
      <c r="E177" s="113">
        <f t="shared" si="14"/>
        <v>274.45000000000005</v>
      </c>
      <c r="F177" s="114">
        <f t="shared" si="11"/>
        <v>0.4499999999999999</v>
      </c>
      <c r="G177" s="115">
        <f t="shared" si="12"/>
        <v>0.8181818181818179</v>
      </c>
      <c r="I177" s="116">
        <f t="shared" si="13"/>
        <v>0</v>
      </c>
      <c r="K177" s="117">
        <v>41306</v>
      </c>
    </row>
    <row r="178" spans="1:11" s="29" customFormat="1" x14ac:dyDescent="0.25">
      <c r="A178" s="24">
        <v>199568</v>
      </c>
      <c r="B178" s="24" t="s">
        <v>2928</v>
      </c>
      <c r="C178" s="111">
        <v>12</v>
      </c>
      <c r="D178" s="112">
        <v>750</v>
      </c>
      <c r="E178" s="113">
        <f t="shared" si="14"/>
        <v>412.50000000000006</v>
      </c>
      <c r="F178" s="114">
        <f t="shared" si="11"/>
        <v>0.4499999999999999</v>
      </c>
      <c r="G178" s="115">
        <f t="shared" si="12"/>
        <v>0.8181818181818179</v>
      </c>
      <c r="I178" s="116">
        <f t="shared" si="13"/>
        <v>0</v>
      </c>
    </row>
    <row r="179" spans="1:11" s="29" customFormat="1" x14ac:dyDescent="0.25">
      <c r="A179" s="24">
        <v>199569</v>
      </c>
      <c r="B179" s="24" t="s">
        <v>2929</v>
      </c>
      <c r="C179" s="111">
        <v>12</v>
      </c>
      <c r="D179" s="112">
        <v>750</v>
      </c>
      <c r="E179" s="113">
        <f t="shared" si="14"/>
        <v>412.50000000000006</v>
      </c>
      <c r="F179" s="114">
        <f t="shared" si="11"/>
        <v>0.4499999999999999</v>
      </c>
      <c r="G179" s="115">
        <f t="shared" si="12"/>
        <v>0.8181818181818179</v>
      </c>
      <c r="I179" s="116">
        <f t="shared" si="13"/>
        <v>0</v>
      </c>
    </row>
    <row r="180" spans="1:11" s="29" customFormat="1" x14ac:dyDescent="0.25">
      <c r="A180" s="24">
        <v>199650</v>
      </c>
      <c r="B180" s="24" t="s">
        <v>2930</v>
      </c>
      <c r="C180" s="111">
        <v>6</v>
      </c>
      <c r="D180" s="112">
        <v>450</v>
      </c>
      <c r="E180" s="113">
        <f t="shared" si="14"/>
        <v>247.50000000000003</v>
      </c>
      <c r="F180" s="114">
        <f t="shared" si="11"/>
        <v>0.44999999999999996</v>
      </c>
      <c r="G180" s="115">
        <f t="shared" si="12"/>
        <v>0.81818181818181801</v>
      </c>
      <c r="I180" s="116">
        <f t="shared" si="13"/>
        <v>0</v>
      </c>
    </row>
    <row r="181" spans="1:11" s="29" customFormat="1" x14ac:dyDescent="0.25">
      <c r="A181" s="24">
        <v>199651</v>
      </c>
      <c r="B181" s="24" t="s">
        <v>2931</v>
      </c>
      <c r="C181" s="111">
        <v>6</v>
      </c>
      <c r="D181" s="112">
        <v>450</v>
      </c>
      <c r="E181" s="113">
        <f t="shared" si="14"/>
        <v>247.50000000000003</v>
      </c>
      <c r="F181" s="114">
        <f t="shared" si="11"/>
        <v>0.44999999999999996</v>
      </c>
      <c r="G181" s="115">
        <f t="shared" si="12"/>
        <v>0.81818181818181801</v>
      </c>
      <c r="I181" s="116">
        <f t="shared" si="13"/>
        <v>0</v>
      </c>
    </row>
    <row r="182" spans="1:11" s="29" customFormat="1" x14ac:dyDescent="0.25">
      <c r="A182" s="24">
        <v>199652</v>
      </c>
      <c r="B182" s="24" t="s">
        <v>2932</v>
      </c>
      <c r="C182" s="111">
        <v>12</v>
      </c>
      <c r="D182" s="112">
        <v>299</v>
      </c>
      <c r="E182" s="113">
        <f t="shared" si="14"/>
        <v>164.45000000000002</v>
      </c>
      <c r="F182" s="114">
        <f t="shared" si="11"/>
        <v>0.44999999999999996</v>
      </c>
      <c r="G182" s="115">
        <f t="shared" si="12"/>
        <v>0.81818181818181801</v>
      </c>
      <c r="I182" s="116">
        <f t="shared" si="13"/>
        <v>0</v>
      </c>
    </row>
    <row r="183" spans="1:11" s="29" customFormat="1" x14ac:dyDescent="0.25">
      <c r="A183" s="24">
        <v>199653</v>
      </c>
      <c r="B183" s="24" t="s">
        <v>2933</v>
      </c>
      <c r="C183" s="111">
        <v>12</v>
      </c>
      <c r="D183" s="112">
        <v>299</v>
      </c>
      <c r="E183" s="113">
        <f t="shared" si="14"/>
        <v>164.45000000000002</v>
      </c>
      <c r="F183" s="114">
        <f t="shared" si="11"/>
        <v>0.44999999999999996</v>
      </c>
      <c r="G183" s="115">
        <f t="shared" si="12"/>
        <v>0.81818181818181801</v>
      </c>
      <c r="I183" s="116">
        <f t="shared" si="13"/>
        <v>0</v>
      </c>
    </row>
    <row r="184" spans="1:11" s="29" customFormat="1" x14ac:dyDescent="0.25">
      <c r="A184" s="24">
        <v>199654</v>
      </c>
      <c r="B184" s="24" t="s">
        <v>2934</v>
      </c>
      <c r="C184" s="111">
        <v>12</v>
      </c>
      <c r="D184" s="112">
        <v>299</v>
      </c>
      <c r="E184" s="113">
        <f t="shared" si="14"/>
        <v>164.45000000000002</v>
      </c>
      <c r="F184" s="114">
        <f t="shared" si="11"/>
        <v>0.44999999999999996</v>
      </c>
      <c r="G184" s="115">
        <f t="shared" si="12"/>
        <v>0.81818181818181801</v>
      </c>
      <c r="I184" s="116">
        <f t="shared" si="13"/>
        <v>0</v>
      </c>
    </row>
    <row r="185" spans="1:11" s="29" customFormat="1" x14ac:dyDescent="0.25">
      <c r="A185" s="24">
        <v>199801</v>
      </c>
      <c r="B185" s="24" t="s">
        <v>2935</v>
      </c>
      <c r="C185" s="111">
        <v>12</v>
      </c>
      <c r="D185" s="112">
        <v>350</v>
      </c>
      <c r="E185" s="113">
        <f t="shared" si="14"/>
        <v>192.50000000000003</v>
      </c>
      <c r="F185" s="114">
        <f t="shared" si="11"/>
        <v>0.4499999999999999</v>
      </c>
      <c r="G185" s="115">
        <f t="shared" si="12"/>
        <v>0.8181818181818179</v>
      </c>
      <c r="I185" s="116">
        <f t="shared" si="13"/>
        <v>0</v>
      </c>
      <c r="K185" s="117">
        <v>41306</v>
      </c>
    </row>
    <row r="186" spans="1:11" s="29" customFormat="1" x14ac:dyDescent="0.25">
      <c r="A186" s="24">
        <v>199821</v>
      </c>
      <c r="B186" s="24" t="s">
        <v>2936</v>
      </c>
      <c r="C186" s="111">
        <v>12</v>
      </c>
      <c r="D186" s="112">
        <v>575</v>
      </c>
      <c r="E186" s="113">
        <f>D186*0.6</f>
        <v>345</v>
      </c>
      <c r="F186" s="114">
        <f t="shared" si="11"/>
        <v>0.4</v>
      </c>
      <c r="G186" s="115">
        <f t="shared" si="12"/>
        <v>0.66666666666666663</v>
      </c>
      <c r="I186" s="116">
        <f t="shared" si="13"/>
        <v>0</v>
      </c>
    </row>
    <row r="187" spans="1:11" s="29" customFormat="1" x14ac:dyDescent="0.25">
      <c r="A187" s="24">
        <v>199867</v>
      </c>
      <c r="B187" s="24" t="s">
        <v>2937</v>
      </c>
      <c r="C187" s="111">
        <v>12</v>
      </c>
      <c r="D187" s="112">
        <v>650</v>
      </c>
      <c r="E187" s="113">
        <f t="shared" si="14"/>
        <v>357.50000000000006</v>
      </c>
      <c r="F187" s="114">
        <f t="shared" si="11"/>
        <v>0.4499999999999999</v>
      </c>
      <c r="G187" s="115">
        <f t="shared" si="12"/>
        <v>0.8181818181818179</v>
      </c>
      <c r="I187" s="116">
        <f t="shared" si="13"/>
        <v>0</v>
      </c>
      <c r="K187" s="117">
        <v>41306</v>
      </c>
    </row>
    <row r="188" spans="1:11" s="29" customFormat="1" x14ac:dyDescent="0.25">
      <c r="A188" s="24">
        <v>199950</v>
      </c>
      <c r="B188" s="24" t="s">
        <v>2938</v>
      </c>
      <c r="C188" s="111">
        <v>12</v>
      </c>
      <c r="D188" s="112">
        <v>399</v>
      </c>
      <c r="E188" s="113">
        <f>D188*0.6</f>
        <v>239.39999999999998</v>
      </c>
      <c r="F188" s="114">
        <f t="shared" si="11"/>
        <v>0.40000000000000008</v>
      </c>
      <c r="G188" s="115">
        <f t="shared" si="12"/>
        <v>0.66666666666666685</v>
      </c>
      <c r="I188" s="116">
        <f t="shared" si="13"/>
        <v>0</v>
      </c>
      <c r="K188" s="117">
        <v>41306</v>
      </c>
    </row>
    <row r="189" spans="1:11" s="29" customFormat="1" x14ac:dyDescent="0.25">
      <c r="A189" s="2">
        <v>199951</v>
      </c>
      <c r="B189" s="2" t="s">
        <v>2939</v>
      </c>
      <c r="C189" s="111">
        <v>12</v>
      </c>
      <c r="D189" s="119">
        <v>399</v>
      </c>
      <c r="E189" s="113">
        <f>D189*0.6</f>
        <v>239.39999999999998</v>
      </c>
      <c r="F189" s="114">
        <f t="shared" si="11"/>
        <v>0.40000000000000008</v>
      </c>
      <c r="G189" s="115">
        <f t="shared" si="12"/>
        <v>0.66666666666666685</v>
      </c>
      <c r="I189" s="116">
        <f t="shared" si="13"/>
        <v>0</v>
      </c>
    </row>
    <row r="190" spans="1:11" s="29" customFormat="1" x14ac:dyDescent="0.25">
      <c r="A190" s="24">
        <v>210027</v>
      </c>
      <c r="B190" s="24" t="s">
        <v>2940</v>
      </c>
      <c r="C190" s="111">
        <v>18</v>
      </c>
      <c r="D190" s="119">
        <v>299</v>
      </c>
      <c r="E190" s="113">
        <f t="shared" si="14"/>
        <v>164.45000000000002</v>
      </c>
      <c r="F190" s="114">
        <f t="shared" si="11"/>
        <v>0.44999999999999996</v>
      </c>
      <c r="G190" s="115">
        <f t="shared" si="12"/>
        <v>0.81818181818181801</v>
      </c>
      <c r="I190" s="116">
        <f t="shared" si="13"/>
        <v>0</v>
      </c>
    </row>
    <row r="191" spans="1:11" s="29" customFormat="1" x14ac:dyDescent="0.25">
      <c r="A191" s="2">
        <v>210051</v>
      </c>
      <c r="B191" s="2" t="s">
        <v>2941</v>
      </c>
      <c r="C191" s="111">
        <v>6</v>
      </c>
      <c r="D191" s="119">
        <v>399</v>
      </c>
      <c r="E191" s="113">
        <f>D191*0.65</f>
        <v>259.35000000000002</v>
      </c>
      <c r="F191" s="114">
        <f t="shared" si="11"/>
        <v>0.34999999999999992</v>
      </c>
      <c r="G191" s="115">
        <f t="shared" si="12"/>
        <v>0.53846153846153832</v>
      </c>
      <c r="I191" s="116">
        <f t="shared" si="13"/>
        <v>0</v>
      </c>
    </row>
    <row r="192" spans="1:11" s="29" customFormat="1" x14ac:dyDescent="0.25">
      <c r="A192" s="24">
        <v>210096</v>
      </c>
      <c r="B192" s="24" t="s">
        <v>2942</v>
      </c>
      <c r="C192" s="111">
        <v>4</v>
      </c>
      <c r="D192" s="119">
        <v>999</v>
      </c>
      <c r="E192" s="113">
        <f>D192*0.65</f>
        <v>649.35</v>
      </c>
      <c r="F192" s="114">
        <f t="shared" si="11"/>
        <v>0.35</v>
      </c>
      <c r="G192" s="115">
        <f t="shared" si="12"/>
        <v>0.53846153846153844</v>
      </c>
      <c r="I192" s="116">
        <f t="shared" si="13"/>
        <v>0</v>
      </c>
      <c r="K192" s="117">
        <v>41306</v>
      </c>
    </row>
    <row r="193" spans="1:11" s="29" customFormat="1" x14ac:dyDescent="0.25">
      <c r="A193" s="2">
        <v>210097</v>
      </c>
      <c r="B193" s="2" t="s">
        <v>2943</v>
      </c>
      <c r="C193" s="111">
        <v>6</v>
      </c>
      <c r="D193" s="119">
        <v>799</v>
      </c>
      <c r="E193" s="113">
        <f>D193*0.65</f>
        <v>519.35</v>
      </c>
      <c r="F193" s="114">
        <f t="shared" si="11"/>
        <v>0.35</v>
      </c>
      <c r="G193" s="115">
        <f t="shared" si="12"/>
        <v>0.53846153846153844</v>
      </c>
      <c r="I193" s="116">
        <f t="shared" si="13"/>
        <v>0</v>
      </c>
      <c r="K193" s="117">
        <v>41306</v>
      </c>
    </row>
    <row r="194" spans="1:11" s="29" customFormat="1" x14ac:dyDescent="0.25">
      <c r="A194" s="24">
        <v>210103</v>
      </c>
      <c r="B194" s="24" t="s">
        <v>2944</v>
      </c>
      <c r="C194" s="111">
        <v>12</v>
      </c>
      <c r="D194" s="112">
        <v>299</v>
      </c>
      <c r="E194" s="113">
        <f>D194*0.6</f>
        <v>179.4</v>
      </c>
      <c r="F194" s="114">
        <f t="shared" ref="F194:F257" si="15">(D194-E194)/D194</f>
        <v>0.39999999999999997</v>
      </c>
      <c r="G194" s="115">
        <f t="shared" ref="G194:G257" si="16">(D194-E194)/E194</f>
        <v>0.66666666666666663</v>
      </c>
      <c r="I194" s="116">
        <f t="shared" ref="I194:I257" si="17">H194*E194</f>
        <v>0</v>
      </c>
      <c r="K194" s="117"/>
    </row>
    <row r="195" spans="1:11" s="29" customFormat="1" x14ac:dyDescent="0.25">
      <c r="A195" s="24">
        <v>210105</v>
      </c>
      <c r="B195" s="24" t="s">
        <v>2945</v>
      </c>
      <c r="C195" s="111">
        <v>12</v>
      </c>
      <c r="D195" s="119">
        <v>299</v>
      </c>
      <c r="E195" s="113">
        <f>D195*0.6</f>
        <v>179.4</v>
      </c>
      <c r="F195" s="114">
        <f t="shared" si="15"/>
        <v>0.39999999999999997</v>
      </c>
      <c r="G195" s="115">
        <f t="shared" si="16"/>
        <v>0.66666666666666663</v>
      </c>
      <c r="I195" s="116">
        <f t="shared" si="17"/>
        <v>0</v>
      </c>
      <c r="K195" s="117"/>
    </row>
    <row r="196" spans="1:11" s="29" customFormat="1" x14ac:dyDescent="0.25">
      <c r="A196" s="2">
        <v>210126</v>
      </c>
      <c r="B196" s="2" t="s">
        <v>2946</v>
      </c>
      <c r="C196" s="111">
        <v>6</v>
      </c>
      <c r="D196" s="119">
        <v>550</v>
      </c>
      <c r="E196" s="113">
        <f>D196*0.65</f>
        <v>357.5</v>
      </c>
      <c r="F196" s="114">
        <f t="shared" si="15"/>
        <v>0.35</v>
      </c>
      <c r="G196" s="115">
        <f t="shared" si="16"/>
        <v>0.53846153846153844</v>
      </c>
      <c r="I196" s="116">
        <f t="shared" si="17"/>
        <v>0</v>
      </c>
    </row>
    <row r="197" spans="1:11" s="29" customFormat="1" x14ac:dyDescent="0.25">
      <c r="A197" s="24">
        <v>210146</v>
      </c>
      <c r="B197" s="24" t="s">
        <v>2947</v>
      </c>
      <c r="C197" s="111">
        <v>6</v>
      </c>
      <c r="D197" s="112">
        <v>275</v>
      </c>
      <c r="E197" s="113">
        <f>D197*0.55</f>
        <v>151.25</v>
      </c>
      <c r="F197" s="114">
        <f t="shared" si="15"/>
        <v>0.45</v>
      </c>
      <c r="G197" s="115">
        <f t="shared" si="16"/>
        <v>0.81818181818181823</v>
      </c>
      <c r="I197" s="116">
        <f t="shared" si="17"/>
        <v>0</v>
      </c>
    </row>
    <row r="198" spans="1:11" s="29" customFormat="1" x14ac:dyDescent="0.25">
      <c r="A198" s="24">
        <v>210150</v>
      </c>
      <c r="B198" s="24" t="s">
        <v>2948</v>
      </c>
      <c r="C198" s="111">
        <v>6</v>
      </c>
      <c r="D198" s="119">
        <v>375</v>
      </c>
      <c r="E198" s="113">
        <f>D198*0.55</f>
        <v>206.25000000000003</v>
      </c>
      <c r="F198" s="114">
        <f t="shared" si="15"/>
        <v>0.4499999999999999</v>
      </c>
      <c r="G198" s="115">
        <f t="shared" si="16"/>
        <v>0.8181818181818179</v>
      </c>
      <c r="I198" s="116">
        <f t="shared" si="17"/>
        <v>0</v>
      </c>
    </row>
    <row r="199" spans="1:11" s="29" customFormat="1" x14ac:dyDescent="0.25">
      <c r="A199" s="2">
        <v>210151</v>
      </c>
      <c r="B199" s="2" t="s">
        <v>2949</v>
      </c>
      <c r="C199" s="111">
        <v>6</v>
      </c>
      <c r="D199" s="119">
        <v>399</v>
      </c>
      <c r="E199" s="113">
        <f>D199*0.55</f>
        <v>219.45000000000002</v>
      </c>
      <c r="F199" s="114">
        <f t="shared" si="15"/>
        <v>0.44999999999999996</v>
      </c>
      <c r="G199" s="115">
        <f t="shared" si="16"/>
        <v>0.81818181818181801</v>
      </c>
      <c r="I199" s="116">
        <f t="shared" si="17"/>
        <v>0</v>
      </c>
      <c r="K199" s="117">
        <v>41306</v>
      </c>
    </row>
    <row r="200" spans="1:11" s="29" customFormat="1" x14ac:dyDescent="0.25">
      <c r="A200" s="2">
        <v>210157</v>
      </c>
      <c r="B200" s="2" t="s">
        <v>2950</v>
      </c>
      <c r="C200" s="111">
        <v>6</v>
      </c>
      <c r="D200" s="119">
        <v>450</v>
      </c>
      <c r="E200" s="113">
        <f>D200*0.55</f>
        <v>247.50000000000003</v>
      </c>
      <c r="F200" s="114">
        <f t="shared" si="15"/>
        <v>0.44999999999999996</v>
      </c>
      <c r="G200" s="115">
        <f t="shared" si="16"/>
        <v>0.81818181818181801</v>
      </c>
      <c r="I200" s="116">
        <f t="shared" si="17"/>
        <v>0</v>
      </c>
    </row>
    <row r="201" spans="1:11" s="29" customFormat="1" x14ac:dyDescent="0.25">
      <c r="A201" s="24">
        <v>210163</v>
      </c>
      <c r="B201" s="24" t="s">
        <v>2951</v>
      </c>
      <c r="C201" s="111">
        <v>4</v>
      </c>
      <c r="D201" s="112">
        <v>650</v>
      </c>
      <c r="E201" s="113">
        <f>D201*0.55</f>
        <v>357.50000000000006</v>
      </c>
      <c r="F201" s="114">
        <f t="shared" si="15"/>
        <v>0.4499999999999999</v>
      </c>
      <c r="G201" s="115">
        <f t="shared" si="16"/>
        <v>0.8181818181818179</v>
      </c>
      <c r="I201" s="116">
        <f t="shared" si="17"/>
        <v>0</v>
      </c>
    </row>
    <row r="202" spans="1:11" s="29" customFormat="1" x14ac:dyDescent="0.25">
      <c r="A202" s="2">
        <v>210300</v>
      </c>
      <c r="B202" s="2" t="s">
        <v>2952</v>
      </c>
      <c r="C202" s="111">
        <v>12</v>
      </c>
      <c r="D202" s="119">
        <v>250</v>
      </c>
      <c r="E202" s="113">
        <f>D202*0.7</f>
        <v>175</v>
      </c>
      <c r="F202" s="114">
        <f t="shared" si="15"/>
        <v>0.3</v>
      </c>
      <c r="G202" s="115">
        <f t="shared" si="16"/>
        <v>0.42857142857142855</v>
      </c>
      <c r="I202" s="116">
        <f t="shared" si="17"/>
        <v>0</v>
      </c>
    </row>
    <row r="203" spans="1:11" s="29" customFormat="1" x14ac:dyDescent="0.25">
      <c r="A203" s="24">
        <v>210700</v>
      </c>
      <c r="B203" s="24" t="s">
        <v>2953</v>
      </c>
      <c r="C203" s="111">
        <v>6</v>
      </c>
      <c r="D203" s="119">
        <v>750</v>
      </c>
      <c r="E203" s="113">
        <f>D203*0.65</f>
        <v>487.5</v>
      </c>
      <c r="F203" s="114">
        <f t="shared" si="15"/>
        <v>0.35</v>
      </c>
      <c r="G203" s="115">
        <f t="shared" si="16"/>
        <v>0.53846153846153844</v>
      </c>
      <c r="I203" s="116">
        <f t="shared" si="17"/>
        <v>0</v>
      </c>
    </row>
    <row r="204" spans="1:11" s="29" customFormat="1" x14ac:dyDescent="0.25">
      <c r="A204" s="24">
        <v>215394</v>
      </c>
      <c r="B204" s="24" t="s">
        <v>2954</v>
      </c>
      <c r="C204" s="111">
        <v>6</v>
      </c>
      <c r="D204" s="119">
        <v>399</v>
      </c>
      <c r="E204" s="113">
        <f t="shared" ref="E204:E215" si="18">D204*0.55</f>
        <v>219.45000000000002</v>
      </c>
      <c r="F204" s="114">
        <f t="shared" si="15"/>
        <v>0.44999999999999996</v>
      </c>
      <c r="G204" s="115">
        <f t="shared" si="16"/>
        <v>0.81818181818181801</v>
      </c>
      <c r="I204" s="116">
        <f t="shared" si="17"/>
        <v>0</v>
      </c>
    </row>
    <row r="205" spans="1:11" s="29" customFormat="1" x14ac:dyDescent="0.25">
      <c r="A205" s="24">
        <v>216050</v>
      </c>
      <c r="B205" s="24" t="s">
        <v>2955</v>
      </c>
      <c r="C205" s="111">
        <v>6</v>
      </c>
      <c r="D205" s="119">
        <v>375</v>
      </c>
      <c r="E205" s="113">
        <f t="shared" si="18"/>
        <v>206.25000000000003</v>
      </c>
      <c r="F205" s="114">
        <f t="shared" si="15"/>
        <v>0.4499999999999999</v>
      </c>
      <c r="G205" s="115">
        <f t="shared" si="16"/>
        <v>0.8181818181818179</v>
      </c>
      <c r="I205" s="116">
        <f t="shared" si="17"/>
        <v>0</v>
      </c>
    </row>
    <row r="206" spans="1:11" s="29" customFormat="1" x14ac:dyDescent="0.25">
      <c r="A206" s="24">
        <v>217542</v>
      </c>
      <c r="B206" s="24" t="s">
        <v>2956</v>
      </c>
      <c r="C206" s="111">
        <v>6</v>
      </c>
      <c r="D206" s="119">
        <v>475</v>
      </c>
      <c r="E206" s="113">
        <f t="shared" si="18"/>
        <v>261.25</v>
      </c>
      <c r="F206" s="114">
        <f t="shared" si="15"/>
        <v>0.45</v>
      </c>
      <c r="G206" s="115">
        <f t="shared" si="16"/>
        <v>0.81818181818181823</v>
      </c>
      <c r="I206" s="116">
        <f t="shared" si="17"/>
        <v>0</v>
      </c>
    </row>
    <row r="207" spans="1:11" s="29" customFormat="1" x14ac:dyDescent="0.25">
      <c r="A207" s="24">
        <v>219308</v>
      </c>
      <c r="B207" s="24" t="s">
        <v>2957</v>
      </c>
      <c r="C207" s="111">
        <v>3</v>
      </c>
      <c r="D207" s="119">
        <v>550</v>
      </c>
      <c r="E207" s="113">
        <f t="shared" si="18"/>
        <v>302.5</v>
      </c>
      <c r="F207" s="114">
        <f t="shared" si="15"/>
        <v>0.45</v>
      </c>
      <c r="G207" s="115">
        <f t="shared" si="16"/>
        <v>0.81818181818181823</v>
      </c>
      <c r="I207" s="116">
        <f t="shared" si="17"/>
        <v>0</v>
      </c>
    </row>
    <row r="208" spans="1:11" s="29" customFormat="1" x14ac:dyDescent="0.25">
      <c r="A208" s="24">
        <v>219309</v>
      </c>
      <c r="B208" s="24" t="s">
        <v>2958</v>
      </c>
      <c r="C208" s="111">
        <v>6</v>
      </c>
      <c r="D208" s="112">
        <v>499</v>
      </c>
      <c r="E208" s="113">
        <f t="shared" si="18"/>
        <v>274.45000000000005</v>
      </c>
      <c r="F208" s="114">
        <f t="shared" si="15"/>
        <v>0.4499999999999999</v>
      </c>
      <c r="G208" s="115">
        <f t="shared" si="16"/>
        <v>0.8181818181818179</v>
      </c>
      <c r="I208" s="116">
        <f t="shared" si="17"/>
        <v>0</v>
      </c>
    </row>
    <row r="209" spans="1:11" s="29" customFormat="1" x14ac:dyDescent="0.25">
      <c r="A209" s="24">
        <v>219321</v>
      </c>
      <c r="B209" s="24" t="s">
        <v>2959</v>
      </c>
      <c r="C209" s="111">
        <v>6</v>
      </c>
      <c r="D209" s="112">
        <v>350</v>
      </c>
      <c r="E209" s="113">
        <f t="shared" si="18"/>
        <v>192.50000000000003</v>
      </c>
      <c r="F209" s="114">
        <f t="shared" si="15"/>
        <v>0.4499999999999999</v>
      </c>
      <c r="G209" s="115">
        <f t="shared" si="16"/>
        <v>0.8181818181818179</v>
      </c>
      <c r="I209" s="116">
        <f t="shared" si="17"/>
        <v>0</v>
      </c>
    </row>
    <row r="210" spans="1:11" s="29" customFormat="1" x14ac:dyDescent="0.25">
      <c r="A210" s="2">
        <v>219473</v>
      </c>
      <c r="B210" s="2" t="s">
        <v>2960</v>
      </c>
      <c r="C210" s="111">
        <v>6</v>
      </c>
      <c r="D210" s="119">
        <v>350</v>
      </c>
      <c r="E210" s="113">
        <f t="shared" si="18"/>
        <v>192.50000000000003</v>
      </c>
      <c r="F210" s="114">
        <f t="shared" si="15"/>
        <v>0.4499999999999999</v>
      </c>
      <c r="G210" s="115">
        <f t="shared" si="16"/>
        <v>0.8181818181818179</v>
      </c>
      <c r="I210" s="116">
        <f t="shared" si="17"/>
        <v>0</v>
      </c>
    </row>
    <row r="211" spans="1:11" s="29" customFormat="1" x14ac:dyDescent="0.25">
      <c r="A211" s="24">
        <v>219508</v>
      </c>
      <c r="B211" s="24" t="s">
        <v>2961</v>
      </c>
      <c r="C211" s="111">
        <v>6</v>
      </c>
      <c r="D211" s="112">
        <v>350</v>
      </c>
      <c r="E211" s="113">
        <f t="shared" si="18"/>
        <v>192.50000000000003</v>
      </c>
      <c r="F211" s="114">
        <f t="shared" si="15"/>
        <v>0.4499999999999999</v>
      </c>
      <c r="G211" s="115">
        <f t="shared" si="16"/>
        <v>0.8181818181818179</v>
      </c>
      <c r="I211" s="116">
        <f t="shared" si="17"/>
        <v>0</v>
      </c>
    </row>
    <row r="212" spans="1:11" s="29" customFormat="1" x14ac:dyDescent="0.25">
      <c r="A212" s="24">
        <v>219568</v>
      </c>
      <c r="B212" s="24" t="s">
        <v>2962</v>
      </c>
      <c r="C212" s="111">
        <v>4</v>
      </c>
      <c r="D212" s="112">
        <v>675</v>
      </c>
      <c r="E212" s="113">
        <f t="shared" si="18"/>
        <v>371.25000000000006</v>
      </c>
      <c r="F212" s="114">
        <f t="shared" si="15"/>
        <v>0.4499999999999999</v>
      </c>
      <c r="G212" s="115">
        <f t="shared" si="16"/>
        <v>0.8181818181818179</v>
      </c>
      <c r="I212" s="116">
        <f t="shared" si="17"/>
        <v>0</v>
      </c>
    </row>
    <row r="213" spans="1:11" s="29" customFormat="1" x14ac:dyDescent="0.25">
      <c r="A213" s="24">
        <v>219569</v>
      </c>
      <c r="B213" s="24" t="s">
        <v>2963</v>
      </c>
      <c r="C213" s="111">
        <v>4</v>
      </c>
      <c r="D213" s="112">
        <v>675</v>
      </c>
      <c r="E213" s="113">
        <f t="shared" si="18"/>
        <v>371.25000000000006</v>
      </c>
      <c r="F213" s="114">
        <f t="shared" si="15"/>
        <v>0.4499999999999999</v>
      </c>
      <c r="G213" s="115">
        <f t="shared" si="16"/>
        <v>0.8181818181818179</v>
      </c>
      <c r="I213" s="116">
        <f t="shared" si="17"/>
        <v>0</v>
      </c>
    </row>
    <row r="214" spans="1:11" s="29" customFormat="1" x14ac:dyDescent="0.25">
      <c r="A214" s="24">
        <v>219754</v>
      </c>
      <c r="B214" s="24" t="s">
        <v>2964</v>
      </c>
      <c r="C214" s="111">
        <v>6</v>
      </c>
      <c r="D214" s="112">
        <v>350</v>
      </c>
      <c r="E214" s="113">
        <f t="shared" si="18"/>
        <v>192.50000000000003</v>
      </c>
      <c r="F214" s="114">
        <f t="shared" si="15"/>
        <v>0.4499999999999999</v>
      </c>
      <c r="G214" s="115">
        <f t="shared" si="16"/>
        <v>0.8181818181818179</v>
      </c>
      <c r="I214" s="116">
        <f t="shared" si="17"/>
        <v>0</v>
      </c>
    </row>
    <row r="215" spans="1:11" s="29" customFormat="1" x14ac:dyDescent="0.25">
      <c r="A215" s="24">
        <v>219949</v>
      </c>
      <c r="B215" s="24" t="s">
        <v>2965</v>
      </c>
      <c r="C215" s="111">
        <v>6</v>
      </c>
      <c r="D215" s="112">
        <v>375</v>
      </c>
      <c r="E215" s="113">
        <f t="shared" si="18"/>
        <v>206.25000000000003</v>
      </c>
      <c r="F215" s="114">
        <f t="shared" si="15"/>
        <v>0.4499999999999999</v>
      </c>
      <c r="G215" s="115">
        <f t="shared" si="16"/>
        <v>0.8181818181818179</v>
      </c>
      <c r="I215" s="116">
        <f t="shared" si="17"/>
        <v>0</v>
      </c>
    </row>
    <row r="216" spans="1:11" s="29" customFormat="1" x14ac:dyDescent="0.25">
      <c r="A216" s="24">
        <v>219950</v>
      </c>
      <c r="B216" s="24" t="s">
        <v>2966</v>
      </c>
      <c r="C216" s="111">
        <v>24</v>
      </c>
      <c r="D216" s="112">
        <v>199</v>
      </c>
      <c r="E216" s="113">
        <f>D216*0.65</f>
        <v>129.35</v>
      </c>
      <c r="F216" s="114">
        <f t="shared" si="15"/>
        <v>0.35000000000000003</v>
      </c>
      <c r="G216" s="115">
        <f t="shared" si="16"/>
        <v>0.53846153846153855</v>
      </c>
      <c r="I216" s="116">
        <f t="shared" si="17"/>
        <v>0</v>
      </c>
    </row>
    <row r="217" spans="1:11" s="29" customFormat="1" x14ac:dyDescent="0.25">
      <c r="A217" s="24">
        <v>219951</v>
      </c>
      <c r="B217" s="24" t="s">
        <v>2967</v>
      </c>
      <c r="C217" s="111">
        <v>6</v>
      </c>
      <c r="D217" s="119">
        <v>350</v>
      </c>
      <c r="E217" s="113">
        <f t="shared" ref="E217:E234" si="19">D217*0.55</f>
        <v>192.50000000000003</v>
      </c>
      <c r="F217" s="114">
        <f t="shared" si="15"/>
        <v>0.4499999999999999</v>
      </c>
      <c r="G217" s="115">
        <f t="shared" si="16"/>
        <v>0.8181818181818179</v>
      </c>
      <c r="I217" s="116">
        <f t="shared" si="17"/>
        <v>0</v>
      </c>
    </row>
    <row r="218" spans="1:11" s="29" customFormat="1" x14ac:dyDescent="0.25">
      <c r="A218" s="2">
        <v>219960</v>
      </c>
      <c r="B218" s="2" t="s">
        <v>2968</v>
      </c>
      <c r="C218" s="111">
        <v>6</v>
      </c>
      <c r="D218" s="119">
        <v>350</v>
      </c>
      <c r="E218" s="113">
        <f t="shared" si="19"/>
        <v>192.50000000000003</v>
      </c>
      <c r="F218" s="114">
        <f t="shared" si="15"/>
        <v>0.4499999999999999</v>
      </c>
      <c r="G218" s="115">
        <f t="shared" si="16"/>
        <v>0.8181818181818179</v>
      </c>
      <c r="I218" s="116">
        <f t="shared" si="17"/>
        <v>0</v>
      </c>
    </row>
    <row r="219" spans="1:11" s="29" customFormat="1" x14ac:dyDescent="0.25">
      <c r="A219" s="2">
        <v>219961</v>
      </c>
      <c r="B219" s="2" t="s">
        <v>2969</v>
      </c>
      <c r="C219" s="111">
        <v>6</v>
      </c>
      <c r="D219" s="119">
        <v>350</v>
      </c>
      <c r="E219" s="113">
        <f t="shared" si="19"/>
        <v>192.50000000000003</v>
      </c>
      <c r="F219" s="114">
        <f t="shared" si="15"/>
        <v>0.4499999999999999</v>
      </c>
      <c r="G219" s="115">
        <f t="shared" si="16"/>
        <v>0.8181818181818179</v>
      </c>
      <c r="I219" s="116">
        <f t="shared" si="17"/>
        <v>0</v>
      </c>
    </row>
    <row r="220" spans="1:11" s="29" customFormat="1" x14ac:dyDescent="0.25">
      <c r="A220" s="2">
        <v>220400</v>
      </c>
      <c r="B220" s="2" t="s">
        <v>2970</v>
      </c>
      <c r="C220" s="111">
        <v>12</v>
      </c>
      <c r="D220" s="119">
        <v>575</v>
      </c>
      <c r="E220" s="113">
        <f t="shared" si="19"/>
        <v>316.25</v>
      </c>
      <c r="F220" s="114">
        <f t="shared" si="15"/>
        <v>0.45</v>
      </c>
      <c r="G220" s="115">
        <f t="shared" si="16"/>
        <v>0.81818181818181823</v>
      </c>
      <c r="I220" s="116">
        <f t="shared" si="17"/>
        <v>0</v>
      </c>
    </row>
    <row r="221" spans="1:11" s="29" customFormat="1" x14ac:dyDescent="0.25">
      <c r="A221" s="24">
        <v>228614</v>
      </c>
      <c r="B221" s="24" t="s">
        <v>2971</v>
      </c>
      <c r="C221" s="111">
        <v>6</v>
      </c>
      <c r="D221" s="119">
        <v>750</v>
      </c>
      <c r="E221" s="113">
        <f>D221*0.65</f>
        <v>487.5</v>
      </c>
      <c r="F221" s="114">
        <f t="shared" si="15"/>
        <v>0.35</v>
      </c>
      <c r="G221" s="115">
        <f t="shared" si="16"/>
        <v>0.53846153846153844</v>
      </c>
      <c r="I221" s="116">
        <f t="shared" si="17"/>
        <v>0</v>
      </c>
    </row>
    <row r="222" spans="1:11" s="29" customFormat="1" x14ac:dyDescent="0.25">
      <c r="A222" s="24">
        <v>229651</v>
      </c>
      <c r="B222" s="24" t="s">
        <v>2972</v>
      </c>
      <c r="C222" s="111">
        <v>6</v>
      </c>
      <c r="D222" s="119">
        <v>575</v>
      </c>
      <c r="E222" s="113">
        <f t="shared" si="19"/>
        <v>316.25</v>
      </c>
      <c r="F222" s="114">
        <f t="shared" si="15"/>
        <v>0.45</v>
      </c>
      <c r="G222" s="115">
        <f t="shared" si="16"/>
        <v>0.81818181818181823</v>
      </c>
      <c r="I222" s="116">
        <f t="shared" si="17"/>
        <v>0</v>
      </c>
      <c r="K222" s="117">
        <v>41306</v>
      </c>
    </row>
    <row r="223" spans="1:11" s="29" customFormat="1" x14ac:dyDescent="0.25">
      <c r="A223" s="24">
        <v>229667</v>
      </c>
      <c r="B223" s="24" t="s">
        <v>2973</v>
      </c>
      <c r="C223" s="111">
        <v>12</v>
      </c>
      <c r="D223" s="112">
        <v>675</v>
      </c>
      <c r="E223" s="113">
        <f>D223*0.6</f>
        <v>405</v>
      </c>
      <c r="F223" s="114">
        <f t="shared" si="15"/>
        <v>0.4</v>
      </c>
      <c r="G223" s="115">
        <f t="shared" si="16"/>
        <v>0.66666666666666663</v>
      </c>
      <c r="I223" s="116">
        <f t="shared" si="17"/>
        <v>0</v>
      </c>
      <c r="K223" s="117">
        <v>41306</v>
      </c>
    </row>
    <row r="224" spans="1:11" s="29" customFormat="1" x14ac:dyDescent="0.25">
      <c r="A224" s="24">
        <v>230266</v>
      </c>
      <c r="B224" s="24" t="s">
        <v>2974</v>
      </c>
      <c r="C224" s="111">
        <v>6</v>
      </c>
      <c r="D224" s="119">
        <v>450</v>
      </c>
      <c r="E224" s="113">
        <f t="shared" si="19"/>
        <v>247.50000000000003</v>
      </c>
      <c r="F224" s="114">
        <f t="shared" si="15"/>
        <v>0.44999999999999996</v>
      </c>
      <c r="G224" s="115">
        <f t="shared" si="16"/>
        <v>0.81818181818181801</v>
      </c>
      <c r="I224" s="116">
        <f t="shared" si="17"/>
        <v>0</v>
      </c>
    </row>
    <row r="225" spans="1:11" s="29" customFormat="1" x14ac:dyDescent="0.25">
      <c r="A225" s="24">
        <v>239650</v>
      </c>
      <c r="B225" s="24" t="s">
        <v>2975</v>
      </c>
      <c r="C225" s="111">
        <v>6</v>
      </c>
      <c r="D225" s="119">
        <v>250</v>
      </c>
      <c r="E225" s="113">
        <f>D225*0.6</f>
        <v>150</v>
      </c>
      <c r="F225" s="114">
        <f t="shared" si="15"/>
        <v>0.4</v>
      </c>
      <c r="G225" s="115">
        <f t="shared" si="16"/>
        <v>0.66666666666666663</v>
      </c>
      <c r="I225" s="116">
        <f t="shared" si="17"/>
        <v>0</v>
      </c>
    </row>
    <row r="226" spans="1:11" s="29" customFormat="1" x14ac:dyDescent="0.25">
      <c r="A226" s="2">
        <v>239901</v>
      </c>
      <c r="B226" s="2" t="s">
        <v>2976</v>
      </c>
      <c r="C226" s="111">
        <v>6</v>
      </c>
      <c r="D226" s="119">
        <v>450</v>
      </c>
      <c r="E226" s="113">
        <f>D226*0.65</f>
        <v>292.5</v>
      </c>
      <c r="F226" s="114">
        <f t="shared" si="15"/>
        <v>0.35</v>
      </c>
      <c r="G226" s="115">
        <f t="shared" si="16"/>
        <v>0.53846153846153844</v>
      </c>
      <c r="I226" s="116">
        <f t="shared" si="17"/>
        <v>0</v>
      </c>
    </row>
    <row r="227" spans="1:11" s="29" customFormat="1" x14ac:dyDescent="0.25">
      <c r="A227" s="2">
        <v>240253</v>
      </c>
      <c r="B227" s="2" t="s">
        <v>2977</v>
      </c>
      <c r="C227" s="111">
        <v>6</v>
      </c>
      <c r="D227" s="119">
        <v>550</v>
      </c>
      <c r="E227" s="113">
        <f t="shared" si="19"/>
        <v>302.5</v>
      </c>
      <c r="F227" s="114">
        <f t="shared" si="15"/>
        <v>0.45</v>
      </c>
      <c r="G227" s="115">
        <f t="shared" si="16"/>
        <v>0.81818181818181823</v>
      </c>
      <c r="I227" s="116">
        <f t="shared" si="17"/>
        <v>0</v>
      </c>
    </row>
    <row r="228" spans="1:11" s="29" customFormat="1" x14ac:dyDescent="0.25">
      <c r="A228" s="2">
        <v>240907</v>
      </c>
      <c r="B228" s="2" t="s">
        <v>2978</v>
      </c>
      <c r="C228" s="111">
        <v>6</v>
      </c>
      <c r="D228" s="119">
        <v>499</v>
      </c>
      <c r="E228" s="113">
        <f t="shared" si="19"/>
        <v>274.45000000000005</v>
      </c>
      <c r="F228" s="114">
        <f t="shared" si="15"/>
        <v>0.4499999999999999</v>
      </c>
      <c r="G228" s="115">
        <f t="shared" si="16"/>
        <v>0.8181818181818179</v>
      </c>
      <c r="I228" s="116">
        <f t="shared" si="17"/>
        <v>0</v>
      </c>
    </row>
    <row r="229" spans="1:11" s="29" customFormat="1" x14ac:dyDescent="0.25">
      <c r="A229" s="2">
        <v>241074</v>
      </c>
      <c r="B229" s="2" t="s">
        <v>2979</v>
      </c>
      <c r="C229" s="111">
        <v>12</v>
      </c>
      <c r="D229" s="119">
        <v>600</v>
      </c>
      <c r="E229" s="113">
        <f t="shared" si="19"/>
        <v>330</v>
      </c>
      <c r="F229" s="114">
        <f t="shared" si="15"/>
        <v>0.45</v>
      </c>
      <c r="G229" s="115">
        <f t="shared" si="16"/>
        <v>0.81818181818181823</v>
      </c>
      <c r="I229" s="116">
        <f t="shared" si="17"/>
        <v>0</v>
      </c>
    </row>
    <row r="230" spans="1:11" s="29" customFormat="1" x14ac:dyDescent="0.25">
      <c r="A230" s="2">
        <v>241802</v>
      </c>
      <c r="B230" s="2" t="s">
        <v>2980</v>
      </c>
      <c r="C230" s="111">
        <v>24</v>
      </c>
      <c r="D230" s="119">
        <v>550</v>
      </c>
      <c r="E230" s="113">
        <f>D230*0.65</f>
        <v>357.5</v>
      </c>
      <c r="F230" s="114">
        <f t="shared" si="15"/>
        <v>0.35</v>
      </c>
      <c r="G230" s="115">
        <f t="shared" si="16"/>
        <v>0.53846153846153844</v>
      </c>
      <c r="I230" s="116">
        <f t="shared" si="17"/>
        <v>0</v>
      </c>
    </row>
    <row r="231" spans="1:11" s="29" customFormat="1" x14ac:dyDescent="0.25">
      <c r="A231" s="24">
        <v>245111</v>
      </c>
      <c r="B231" s="24" t="s">
        <v>2981</v>
      </c>
      <c r="C231" s="111">
        <v>6</v>
      </c>
      <c r="D231" s="112">
        <v>450</v>
      </c>
      <c r="E231" s="113">
        <f t="shared" si="19"/>
        <v>247.50000000000003</v>
      </c>
      <c r="F231" s="114">
        <f t="shared" si="15"/>
        <v>0.44999999999999996</v>
      </c>
      <c r="G231" s="115">
        <f t="shared" si="16"/>
        <v>0.81818181818181801</v>
      </c>
      <c r="I231" s="116">
        <f t="shared" si="17"/>
        <v>0</v>
      </c>
    </row>
    <row r="232" spans="1:11" s="29" customFormat="1" x14ac:dyDescent="0.25">
      <c r="A232" s="24">
        <v>245113</v>
      </c>
      <c r="B232" s="24" t="s">
        <v>2982</v>
      </c>
      <c r="C232" s="111">
        <v>6</v>
      </c>
      <c r="D232" s="112">
        <v>450</v>
      </c>
      <c r="E232" s="113">
        <f t="shared" si="19"/>
        <v>247.50000000000003</v>
      </c>
      <c r="F232" s="114">
        <f t="shared" si="15"/>
        <v>0.44999999999999996</v>
      </c>
      <c r="G232" s="115">
        <f t="shared" si="16"/>
        <v>0.81818181818181801</v>
      </c>
      <c r="I232" s="116">
        <f t="shared" si="17"/>
        <v>0</v>
      </c>
    </row>
    <row r="233" spans="1:11" s="29" customFormat="1" x14ac:dyDescent="0.25">
      <c r="A233" s="2">
        <v>247202</v>
      </c>
      <c r="B233" s="2" t="s">
        <v>2983</v>
      </c>
      <c r="C233" s="111">
        <v>6</v>
      </c>
      <c r="D233" s="119">
        <v>699</v>
      </c>
      <c r="E233" s="113">
        <f t="shared" si="19"/>
        <v>384.45000000000005</v>
      </c>
      <c r="F233" s="114">
        <f t="shared" si="15"/>
        <v>0.44999999999999996</v>
      </c>
      <c r="G233" s="115">
        <f t="shared" si="16"/>
        <v>0.81818181818181801</v>
      </c>
      <c r="I233" s="116">
        <f t="shared" si="17"/>
        <v>0</v>
      </c>
      <c r="K233" s="117">
        <v>41306</v>
      </c>
    </row>
    <row r="234" spans="1:11" s="29" customFormat="1" x14ac:dyDescent="0.25">
      <c r="A234" s="24">
        <v>247516</v>
      </c>
      <c r="B234" s="24" t="s">
        <v>2984</v>
      </c>
      <c r="C234" s="111">
        <v>6</v>
      </c>
      <c r="D234" s="112">
        <v>585</v>
      </c>
      <c r="E234" s="113">
        <f t="shared" si="19"/>
        <v>321.75</v>
      </c>
      <c r="F234" s="114">
        <f t="shared" si="15"/>
        <v>0.45</v>
      </c>
      <c r="G234" s="115">
        <f t="shared" si="16"/>
        <v>0.81818181818181823</v>
      </c>
      <c r="I234" s="116">
        <f t="shared" si="17"/>
        <v>0</v>
      </c>
      <c r="K234" s="117">
        <v>41306</v>
      </c>
    </row>
    <row r="235" spans="1:11" s="29" customFormat="1" x14ac:dyDescent="0.25">
      <c r="A235" s="24">
        <v>247521</v>
      </c>
      <c r="B235" s="24" t="s">
        <v>2985</v>
      </c>
      <c r="C235" s="111">
        <v>6</v>
      </c>
      <c r="D235" s="112">
        <v>750</v>
      </c>
      <c r="E235" s="113">
        <f>D235*0.65</f>
        <v>487.5</v>
      </c>
      <c r="F235" s="114">
        <f t="shared" si="15"/>
        <v>0.35</v>
      </c>
      <c r="G235" s="115">
        <f t="shared" si="16"/>
        <v>0.53846153846153844</v>
      </c>
      <c r="I235" s="116">
        <f t="shared" si="17"/>
        <v>0</v>
      </c>
    </row>
    <row r="236" spans="1:11" s="29" customFormat="1" x14ac:dyDescent="0.25">
      <c r="A236" s="2">
        <v>248218</v>
      </c>
      <c r="B236" s="2" t="s">
        <v>2986</v>
      </c>
      <c r="C236" s="111">
        <v>6</v>
      </c>
      <c r="D236" s="119">
        <v>575</v>
      </c>
      <c r="E236" s="113">
        <f t="shared" ref="E236:E243" si="20">D236*0.55</f>
        <v>316.25</v>
      </c>
      <c r="F236" s="114">
        <f t="shared" si="15"/>
        <v>0.45</v>
      </c>
      <c r="G236" s="115">
        <f t="shared" si="16"/>
        <v>0.81818181818181823</v>
      </c>
      <c r="I236" s="116">
        <f t="shared" si="17"/>
        <v>0</v>
      </c>
      <c r="K236" s="117">
        <v>41306</v>
      </c>
    </row>
    <row r="237" spans="1:11" s="29" customFormat="1" x14ac:dyDescent="0.25">
      <c r="A237" s="24">
        <v>248673</v>
      </c>
      <c r="B237" s="24" t="s">
        <v>2987</v>
      </c>
      <c r="C237" s="111">
        <v>6</v>
      </c>
      <c r="D237" s="112">
        <v>800</v>
      </c>
      <c r="E237" s="113">
        <f t="shared" si="20"/>
        <v>440.00000000000006</v>
      </c>
      <c r="F237" s="114">
        <f t="shared" si="15"/>
        <v>0.44999999999999996</v>
      </c>
      <c r="G237" s="115">
        <f t="shared" si="16"/>
        <v>0.8181818181818179</v>
      </c>
      <c r="I237" s="116">
        <f t="shared" si="17"/>
        <v>0</v>
      </c>
    </row>
    <row r="238" spans="1:11" s="29" customFormat="1" x14ac:dyDescent="0.25">
      <c r="A238" s="2">
        <v>248679</v>
      </c>
      <c r="B238" s="2" t="s">
        <v>2988</v>
      </c>
      <c r="C238" s="111">
        <v>3</v>
      </c>
      <c r="D238" s="119">
        <v>875</v>
      </c>
      <c r="E238" s="113">
        <f>D238*0.6</f>
        <v>525</v>
      </c>
      <c r="F238" s="114">
        <f t="shared" si="15"/>
        <v>0.4</v>
      </c>
      <c r="G238" s="115">
        <f t="shared" si="16"/>
        <v>0.66666666666666663</v>
      </c>
      <c r="I238" s="116">
        <f t="shared" si="17"/>
        <v>0</v>
      </c>
      <c r="K238" s="117">
        <v>41306</v>
      </c>
    </row>
    <row r="239" spans="1:11" s="29" customFormat="1" x14ac:dyDescent="0.25">
      <c r="A239" s="24">
        <v>248902</v>
      </c>
      <c r="B239" s="24" t="s">
        <v>2989</v>
      </c>
      <c r="C239" s="111">
        <v>12</v>
      </c>
      <c r="D239" s="112">
        <v>600</v>
      </c>
      <c r="E239" s="113">
        <f>D239*0.6</f>
        <v>360</v>
      </c>
      <c r="F239" s="114">
        <f t="shared" si="15"/>
        <v>0.4</v>
      </c>
      <c r="G239" s="115">
        <f t="shared" si="16"/>
        <v>0.66666666666666663</v>
      </c>
      <c r="I239" s="116">
        <f t="shared" si="17"/>
        <v>0</v>
      </c>
    </row>
    <row r="240" spans="1:11" s="29" customFormat="1" x14ac:dyDescent="0.25">
      <c r="A240" s="24">
        <v>249306</v>
      </c>
      <c r="B240" s="24" t="s">
        <v>2990</v>
      </c>
      <c r="C240" s="111">
        <v>6</v>
      </c>
      <c r="D240" s="112">
        <v>600</v>
      </c>
      <c r="E240" s="113">
        <f t="shared" si="20"/>
        <v>330</v>
      </c>
      <c r="F240" s="114">
        <f t="shared" si="15"/>
        <v>0.45</v>
      </c>
      <c r="G240" s="115">
        <f t="shared" si="16"/>
        <v>0.81818181818181823</v>
      </c>
      <c r="I240" s="116">
        <f t="shared" si="17"/>
        <v>0</v>
      </c>
    </row>
    <row r="241" spans="1:11" s="29" customFormat="1" x14ac:dyDescent="0.25">
      <c r="A241" s="24">
        <v>249308</v>
      </c>
      <c r="B241" s="24" t="s">
        <v>2991</v>
      </c>
      <c r="C241" s="111">
        <v>3</v>
      </c>
      <c r="D241" s="112">
        <v>1999</v>
      </c>
      <c r="E241" s="113">
        <f>D241*0.65</f>
        <v>1299.3500000000001</v>
      </c>
      <c r="F241" s="114">
        <f t="shared" si="15"/>
        <v>0.34999999999999992</v>
      </c>
      <c r="G241" s="115">
        <f t="shared" si="16"/>
        <v>0.53846153846153832</v>
      </c>
      <c r="I241" s="116">
        <f t="shared" si="17"/>
        <v>0</v>
      </c>
      <c r="K241" s="117">
        <v>41306</v>
      </c>
    </row>
    <row r="242" spans="1:11" s="29" customFormat="1" x14ac:dyDescent="0.25">
      <c r="A242" s="24">
        <v>249652</v>
      </c>
      <c r="B242" s="24" t="s">
        <v>2992</v>
      </c>
      <c r="C242" s="111">
        <v>6</v>
      </c>
      <c r="D242" s="112">
        <v>750</v>
      </c>
      <c r="E242" s="113">
        <f>D242*0.65</f>
        <v>487.5</v>
      </c>
      <c r="F242" s="114">
        <f t="shared" si="15"/>
        <v>0.35</v>
      </c>
      <c r="G242" s="115">
        <f t="shared" si="16"/>
        <v>0.53846153846153844</v>
      </c>
      <c r="I242" s="116">
        <f t="shared" si="17"/>
        <v>0</v>
      </c>
    </row>
    <row r="243" spans="1:11" s="29" customFormat="1" x14ac:dyDescent="0.25">
      <c r="A243" s="24">
        <v>249666</v>
      </c>
      <c r="B243" s="24" t="s">
        <v>2993</v>
      </c>
      <c r="C243" s="111">
        <v>6</v>
      </c>
      <c r="D243" s="112">
        <v>550</v>
      </c>
      <c r="E243" s="113">
        <f t="shared" si="20"/>
        <v>302.5</v>
      </c>
      <c r="F243" s="114">
        <f t="shared" si="15"/>
        <v>0.45</v>
      </c>
      <c r="G243" s="115">
        <f t="shared" si="16"/>
        <v>0.81818181818181823</v>
      </c>
      <c r="I243" s="116">
        <f t="shared" si="17"/>
        <v>0</v>
      </c>
    </row>
    <row r="244" spans="1:11" s="29" customFormat="1" x14ac:dyDescent="0.25">
      <c r="A244" s="24">
        <v>249877</v>
      </c>
      <c r="B244" s="24" t="s">
        <v>2994</v>
      </c>
      <c r="C244" s="111">
        <v>6</v>
      </c>
      <c r="D244" s="119">
        <v>450</v>
      </c>
      <c r="E244" s="113">
        <f>D244*0.6</f>
        <v>270</v>
      </c>
      <c r="F244" s="114">
        <f t="shared" si="15"/>
        <v>0.4</v>
      </c>
      <c r="G244" s="115">
        <f t="shared" si="16"/>
        <v>0.66666666666666663</v>
      </c>
      <c r="I244" s="116">
        <f t="shared" si="17"/>
        <v>0</v>
      </c>
    </row>
    <row r="245" spans="1:11" s="29" customFormat="1" x14ac:dyDescent="0.25">
      <c r="A245" s="24">
        <v>250010</v>
      </c>
      <c r="B245" s="24" t="s">
        <v>2995</v>
      </c>
      <c r="C245" s="111">
        <v>12</v>
      </c>
      <c r="D245" s="112">
        <v>215</v>
      </c>
      <c r="E245" s="113">
        <f>D245*0.6</f>
        <v>129</v>
      </c>
      <c r="F245" s="114">
        <f t="shared" si="15"/>
        <v>0.4</v>
      </c>
      <c r="G245" s="115">
        <f t="shared" si="16"/>
        <v>0.66666666666666663</v>
      </c>
      <c r="I245" s="116">
        <f t="shared" si="17"/>
        <v>0</v>
      </c>
      <c r="K245" s="117">
        <v>41306</v>
      </c>
    </row>
    <row r="246" spans="1:11" s="29" customFormat="1" x14ac:dyDescent="0.25">
      <c r="A246" s="2">
        <v>250015</v>
      </c>
      <c r="B246" s="2" t="s">
        <v>2996</v>
      </c>
      <c r="C246" s="111">
        <v>4</v>
      </c>
      <c r="D246" s="119">
        <v>650</v>
      </c>
      <c r="E246" s="113">
        <f t="shared" ref="E246:E262" si="21">D246*0.55</f>
        <v>357.50000000000006</v>
      </c>
      <c r="F246" s="114">
        <f t="shared" si="15"/>
        <v>0.4499999999999999</v>
      </c>
      <c r="G246" s="115">
        <f t="shared" si="16"/>
        <v>0.8181818181818179</v>
      </c>
      <c r="I246" s="116">
        <f t="shared" si="17"/>
        <v>0</v>
      </c>
    </row>
    <row r="247" spans="1:11" s="29" customFormat="1" x14ac:dyDescent="0.25">
      <c r="A247" s="2">
        <v>250026</v>
      </c>
      <c r="B247" s="2" t="s">
        <v>2997</v>
      </c>
      <c r="C247" s="111">
        <v>4</v>
      </c>
      <c r="D247" s="119">
        <v>650</v>
      </c>
      <c r="E247" s="113">
        <f t="shared" si="21"/>
        <v>357.50000000000006</v>
      </c>
      <c r="F247" s="114">
        <f t="shared" si="15"/>
        <v>0.4499999999999999</v>
      </c>
      <c r="G247" s="115">
        <f t="shared" si="16"/>
        <v>0.8181818181818179</v>
      </c>
      <c r="I247" s="116">
        <f t="shared" si="17"/>
        <v>0</v>
      </c>
    </row>
    <row r="248" spans="1:11" s="29" customFormat="1" x14ac:dyDescent="0.25">
      <c r="A248" s="2">
        <v>250071</v>
      </c>
      <c r="B248" s="2" t="s">
        <v>2998</v>
      </c>
      <c r="C248" s="111">
        <v>4</v>
      </c>
      <c r="D248" s="119">
        <v>650</v>
      </c>
      <c r="E248" s="113">
        <f t="shared" si="21"/>
        <v>357.50000000000006</v>
      </c>
      <c r="F248" s="114">
        <f t="shared" si="15"/>
        <v>0.4499999999999999</v>
      </c>
      <c r="G248" s="115">
        <f t="shared" si="16"/>
        <v>0.8181818181818179</v>
      </c>
      <c r="I248" s="116">
        <f t="shared" si="17"/>
        <v>0</v>
      </c>
    </row>
    <row r="249" spans="1:11" s="29" customFormat="1" x14ac:dyDescent="0.25">
      <c r="A249" s="2">
        <v>250084</v>
      </c>
      <c r="B249" s="2" t="s">
        <v>2999</v>
      </c>
      <c r="C249" s="111">
        <v>4</v>
      </c>
      <c r="D249" s="119">
        <v>650</v>
      </c>
      <c r="E249" s="113">
        <f t="shared" si="21"/>
        <v>357.50000000000006</v>
      </c>
      <c r="F249" s="114">
        <f t="shared" si="15"/>
        <v>0.4499999999999999</v>
      </c>
      <c r="G249" s="115">
        <f t="shared" si="16"/>
        <v>0.8181818181818179</v>
      </c>
      <c r="I249" s="116">
        <f t="shared" si="17"/>
        <v>0</v>
      </c>
      <c r="K249" s="117">
        <v>41306</v>
      </c>
    </row>
    <row r="250" spans="1:11" s="29" customFormat="1" x14ac:dyDescent="0.25">
      <c r="A250" s="2">
        <v>250086</v>
      </c>
      <c r="B250" s="2" t="s">
        <v>3000</v>
      </c>
      <c r="C250" s="111">
        <v>4</v>
      </c>
      <c r="D250" s="119">
        <v>650</v>
      </c>
      <c r="E250" s="113">
        <f t="shared" si="21"/>
        <v>357.50000000000006</v>
      </c>
      <c r="F250" s="114">
        <f t="shared" si="15"/>
        <v>0.4499999999999999</v>
      </c>
      <c r="G250" s="115">
        <f t="shared" si="16"/>
        <v>0.8181818181818179</v>
      </c>
      <c r="I250" s="116">
        <f t="shared" si="17"/>
        <v>0</v>
      </c>
      <c r="K250" s="117">
        <v>41306</v>
      </c>
    </row>
    <row r="251" spans="1:11" s="29" customFormat="1" x14ac:dyDescent="0.25">
      <c r="A251" s="2">
        <v>250125</v>
      </c>
      <c r="B251" s="2" t="s">
        <v>3001</v>
      </c>
      <c r="C251" s="111">
        <v>4</v>
      </c>
      <c r="D251" s="119">
        <v>650</v>
      </c>
      <c r="E251" s="113">
        <f t="shared" si="21"/>
        <v>357.50000000000006</v>
      </c>
      <c r="F251" s="114">
        <f t="shared" si="15"/>
        <v>0.4499999999999999</v>
      </c>
      <c r="G251" s="115">
        <f t="shared" si="16"/>
        <v>0.8181818181818179</v>
      </c>
      <c r="I251" s="116">
        <f t="shared" si="17"/>
        <v>0</v>
      </c>
    </row>
    <row r="252" spans="1:11" s="29" customFormat="1" x14ac:dyDescent="0.25">
      <c r="A252" s="2">
        <v>250126</v>
      </c>
      <c r="B252" s="2" t="s">
        <v>3002</v>
      </c>
      <c r="C252" s="111">
        <v>4</v>
      </c>
      <c r="D252" s="119">
        <v>650</v>
      </c>
      <c r="E252" s="113">
        <f t="shared" si="21"/>
        <v>357.50000000000006</v>
      </c>
      <c r="F252" s="114">
        <f t="shared" si="15"/>
        <v>0.4499999999999999</v>
      </c>
      <c r="G252" s="115">
        <f t="shared" si="16"/>
        <v>0.8181818181818179</v>
      </c>
      <c r="I252" s="116">
        <f t="shared" si="17"/>
        <v>0</v>
      </c>
    </row>
    <row r="253" spans="1:11" s="29" customFormat="1" x14ac:dyDescent="0.25">
      <c r="A253" s="24">
        <v>250171</v>
      </c>
      <c r="B253" s="24" t="s">
        <v>3003</v>
      </c>
      <c r="C253" s="111">
        <v>4</v>
      </c>
      <c r="D253" s="119">
        <v>650</v>
      </c>
      <c r="E253" s="113">
        <f t="shared" si="21"/>
        <v>357.50000000000006</v>
      </c>
      <c r="F253" s="114">
        <f t="shared" si="15"/>
        <v>0.4499999999999999</v>
      </c>
      <c r="G253" s="115">
        <f t="shared" si="16"/>
        <v>0.8181818181818179</v>
      </c>
      <c r="I253" s="116">
        <f t="shared" si="17"/>
        <v>0</v>
      </c>
    </row>
    <row r="254" spans="1:11" s="29" customFormat="1" x14ac:dyDescent="0.25">
      <c r="A254" s="2">
        <v>250200</v>
      </c>
      <c r="B254" s="2" t="s">
        <v>3004</v>
      </c>
      <c r="C254" s="111">
        <v>6</v>
      </c>
      <c r="D254" s="119">
        <v>650</v>
      </c>
      <c r="E254" s="113">
        <f t="shared" si="21"/>
        <v>357.50000000000006</v>
      </c>
      <c r="F254" s="114">
        <f t="shared" si="15"/>
        <v>0.4499999999999999</v>
      </c>
      <c r="G254" s="115">
        <f t="shared" si="16"/>
        <v>0.8181818181818179</v>
      </c>
      <c r="I254" s="116">
        <f t="shared" si="17"/>
        <v>0</v>
      </c>
    </row>
    <row r="255" spans="1:11" s="29" customFormat="1" x14ac:dyDescent="0.25">
      <c r="A255" s="2">
        <v>250210</v>
      </c>
      <c r="B255" s="2" t="s">
        <v>3005</v>
      </c>
      <c r="C255" s="111">
        <v>6</v>
      </c>
      <c r="D255" s="119">
        <v>650</v>
      </c>
      <c r="E255" s="113">
        <f t="shared" si="21"/>
        <v>357.50000000000006</v>
      </c>
      <c r="F255" s="114">
        <f t="shared" si="15"/>
        <v>0.4499999999999999</v>
      </c>
      <c r="G255" s="115">
        <f t="shared" si="16"/>
        <v>0.8181818181818179</v>
      </c>
      <c r="I255" s="116">
        <f t="shared" si="17"/>
        <v>0</v>
      </c>
    </row>
    <row r="256" spans="1:11" s="29" customFormat="1" x14ac:dyDescent="0.25">
      <c r="A256" s="24">
        <v>250520</v>
      </c>
      <c r="B256" s="24" t="s">
        <v>3006</v>
      </c>
      <c r="C256" s="111">
        <v>9</v>
      </c>
      <c r="D256" s="119">
        <v>275</v>
      </c>
      <c r="E256" s="113">
        <f>D256*0.6</f>
        <v>165</v>
      </c>
      <c r="F256" s="114">
        <f t="shared" si="15"/>
        <v>0.4</v>
      </c>
      <c r="G256" s="115">
        <f t="shared" si="16"/>
        <v>0.66666666666666663</v>
      </c>
      <c r="I256" s="116">
        <f t="shared" si="17"/>
        <v>0</v>
      </c>
    </row>
    <row r="257" spans="1:11" s="29" customFormat="1" x14ac:dyDescent="0.25">
      <c r="A257" s="24">
        <v>251012</v>
      </c>
      <c r="B257" s="24" t="s">
        <v>3007</v>
      </c>
      <c r="C257" s="111">
        <v>12</v>
      </c>
      <c r="D257" s="112">
        <v>250</v>
      </c>
      <c r="E257" s="113">
        <f>D257*0.65</f>
        <v>162.5</v>
      </c>
      <c r="F257" s="114">
        <f t="shared" si="15"/>
        <v>0.35</v>
      </c>
      <c r="G257" s="115">
        <f t="shared" si="16"/>
        <v>0.53846153846153844</v>
      </c>
      <c r="I257" s="116">
        <f t="shared" si="17"/>
        <v>0</v>
      </c>
    </row>
    <row r="258" spans="1:11" s="29" customFormat="1" x14ac:dyDescent="0.25">
      <c r="A258" s="24">
        <v>251016</v>
      </c>
      <c r="B258" s="24" t="s">
        <v>3008</v>
      </c>
      <c r="C258" s="111">
        <v>12</v>
      </c>
      <c r="D258" s="112">
        <v>250</v>
      </c>
      <c r="E258" s="113">
        <f>D258*0.65</f>
        <v>162.5</v>
      </c>
      <c r="F258" s="114">
        <f t="shared" ref="F258:F321" si="22">(D258-E258)/D258</f>
        <v>0.35</v>
      </c>
      <c r="G258" s="115">
        <f t="shared" ref="G258:G321" si="23">(D258-E258)/E258</f>
        <v>0.53846153846153844</v>
      </c>
      <c r="I258" s="116">
        <f t="shared" ref="I258:I321" si="24">H258*E258</f>
        <v>0</v>
      </c>
    </row>
    <row r="259" spans="1:11" s="29" customFormat="1" x14ac:dyDescent="0.25">
      <c r="A259" s="24">
        <v>251146</v>
      </c>
      <c r="B259" s="24" t="s">
        <v>3009</v>
      </c>
      <c r="C259" s="111">
        <v>6</v>
      </c>
      <c r="D259" s="119">
        <v>250</v>
      </c>
      <c r="E259" s="113">
        <f t="shared" si="21"/>
        <v>137.5</v>
      </c>
      <c r="F259" s="114">
        <f t="shared" si="22"/>
        <v>0.45</v>
      </c>
      <c r="G259" s="115">
        <f t="shared" si="23"/>
        <v>0.81818181818181823</v>
      </c>
      <c r="I259" s="116">
        <f t="shared" si="24"/>
        <v>0</v>
      </c>
    </row>
    <row r="260" spans="1:11" s="29" customFormat="1" x14ac:dyDescent="0.25">
      <c r="A260" s="24">
        <v>251148</v>
      </c>
      <c r="B260" s="24" t="s">
        <v>3010</v>
      </c>
      <c r="C260" s="111">
        <v>6</v>
      </c>
      <c r="D260" s="119">
        <v>250</v>
      </c>
      <c r="E260" s="113">
        <f t="shared" si="21"/>
        <v>137.5</v>
      </c>
      <c r="F260" s="114">
        <f t="shared" si="22"/>
        <v>0.45</v>
      </c>
      <c r="G260" s="115">
        <f t="shared" si="23"/>
        <v>0.81818181818181823</v>
      </c>
      <c r="I260" s="116">
        <f t="shared" si="24"/>
        <v>0</v>
      </c>
    </row>
    <row r="261" spans="1:11" s="29" customFormat="1" x14ac:dyDescent="0.25">
      <c r="A261" s="2">
        <v>252006</v>
      </c>
      <c r="B261" s="2" t="s">
        <v>3011</v>
      </c>
      <c r="C261" s="111">
        <v>9</v>
      </c>
      <c r="D261" s="119">
        <v>299</v>
      </c>
      <c r="E261" s="113">
        <f t="shared" si="21"/>
        <v>164.45000000000002</v>
      </c>
      <c r="F261" s="114">
        <f t="shared" si="22"/>
        <v>0.44999999999999996</v>
      </c>
      <c r="G261" s="115">
        <f t="shared" si="23"/>
        <v>0.81818181818181801</v>
      </c>
      <c r="I261" s="116">
        <f t="shared" si="24"/>
        <v>0</v>
      </c>
    </row>
    <row r="262" spans="1:11" s="29" customFormat="1" x14ac:dyDescent="0.25">
      <c r="A262" s="24">
        <v>253400</v>
      </c>
      <c r="B262" s="24" t="s">
        <v>3012</v>
      </c>
      <c r="C262" s="111">
        <v>12</v>
      </c>
      <c r="D262" s="119">
        <v>250</v>
      </c>
      <c r="E262" s="113">
        <f t="shared" si="21"/>
        <v>137.5</v>
      </c>
      <c r="F262" s="114">
        <f t="shared" si="22"/>
        <v>0.45</v>
      </c>
      <c r="G262" s="115">
        <f t="shared" si="23"/>
        <v>0.81818181818181823</v>
      </c>
      <c r="I262" s="116">
        <f t="shared" si="24"/>
        <v>0</v>
      </c>
      <c r="K262" s="117">
        <v>41306</v>
      </c>
    </row>
    <row r="263" spans="1:11" s="29" customFormat="1" x14ac:dyDescent="0.25">
      <c r="A263" s="2">
        <v>255558</v>
      </c>
      <c r="B263" s="2" t="s">
        <v>3013</v>
      </c>
      <c r="C263" s="111">
        <v>12</v>
      </c>
      <c r="D263" s="119">
        <v>450</v>
      </c>
      <c r="E263" s="113">
        <f>D263*0.6</f>
        <v>270</v>
      </c>
      <c r="F263" s="114">
        <f t="shared" si="22"/>
        <v>0.4</v>
      </c>
      <c r="G263" s="115">
        <f t="shared" si="23"/>
        <v>0.66666666666666663</v>
      </c>
      <c r="I263" s="116">
        <f t="shared" si="24"/>
        <v>0</v>
      </c>
      <c r="K263" s="117">
        <v>41306</v>
      </c>
    </row>
    <row r="264" spans="1:11" s="29" customFormat="1" x14ac:dyDescent="0.25">
      <c r="A264" s="24">
        <v>255567</v>
      </c>
      <c r="B264" s="24" t="s">
        <v>3014</v>
      </c>
      <c r="C264" s="111">
        <v>12</v>
      </c>
      <c r="D264" s="112">
        <v>375</v>
      </c>
      <c r="E264" s="113">
        <f>D264*0.65</f>
        <v>243.75</v>
      </c>
      <c r="F264" s="114">
        <f t="shared" si="22"/>
        <v>0.35</v>
      </c>
      <c r="G264" s="115">
        <f t="shared" si="23"/>
        <v>0.53846153846153844</v>
      </c>
      <c r="I264" s="116">
        <f t="shared" si="24"/>
        <v>0</v>
      </c>
    </row>
    <row r="265" spans="1:11" s="29" customFormat="1" x14ac:dyDescent="0.25">
      <c r="A265" s="2">
        <v>255570</v>
      </c>
      <c r="B265" s="2" t="s">
        <v>3015</v>
      </c>
      <c r="C265" s="111">
        <v>6</v>
      </c>
      <c r="D265" s="119">
        <v>1999</v>
      </c>
      <c r="E265" s="113">
        <f>D265*0.6</f>
        <v>1199.3999999999999</v>
      </c>
      <c r="F265" s="114">
        <f t="shared" si="22"/>
        <v>0.40000000000000008</v>
      </c>
      <c r="G265" s="115">
        <f t="shared" si="23"/>
        <v>0.66666666666666685</v>
      </c>
      <c r="I265" s="116">
        <f t="shared" si="24"/>
        <v>0</v>
      </c>
      <c r="K265" s="117">
        <v>41306</v>
      </c>
    </row>
    <row r="266" spans="1:11" s="29" customFormat="1" x14ac:dyDescent="0.25">
      <c r="A266" s="24">
        <v>255592</v>
      </c>
      <c r="B266" s="24" t="s">
        <v>3016</v>
      </c>
      <c r="C266" s="111">
        <v>12</v>
      </c>
      <c r="D266" s="119">
        <v>650</v>
      </c>
      <c r="E266" s="113">
        <f t="shared" ref="E266:E270" si="25">D266*0.55</f>
        <v>357.50000000000006</v>
      </c>
      <c r="F266" s="114">
        <f t="shared" si="22"/>
        <v>0.4499999999999999</v>
      </c>
      <c r="G266" s="115">
        <f t="shared" si="23"/>
        <v>0.8181818181818179</v>
      </c>
      <c r="I266" s="116">
        <f t="shared" si="24"/>
        <v>0</v>
      </c>
    </row>
    <row r="267" spans="1:11" s="29" customFormat="1" x14ac:dyDescent="0.25">
      <c r="A267" s="2">
        <v>255601</v>
      </c>
      <c r="B267" s="2" t="s">
        <v>3017</v>
      </c>
      <c r="C267" s="111">
        <v>6</v>
      </c>
      <c r="D267" s="119">
        <v>550</v>
      </c>
      <c r="E267" s="113">
        <f t="shared" si="25"/>
        <v>302.5</v>
      </c>
      <c r="F267" s="114">
        <f t="shared" si="22"/>
        <v>0.45</v>
      </c>
      <c r="G267" s="115">
        <f t="shared" si="23"/>
        <v>0.81818181818181823</v>
      </c>
      <c r="I267" s="116">
        <f t="shared" si="24"/>
        <v>0</v>
      </c>
    </row>
    <row r="268" spans="1:11" s="29" customFormat="1" x14ac:dyDescent="0.25">
      <c r="A268" s="24">
        <v>255634.05</v>
      </c>
      <c r="B268" s="24" t="s">
        <v>3018</v>
      </c>
      <c r="C268" s="111">
        <v>6</v>
      </c>
      <c r="D268" s="119">
        <v>650</v>
      </c>
      <c r="E268" s="113">
        <f t="shared" si="25"/>
        <v>357.50000000000006</v>
      </c>
      <c r="F268" s="114">
        <f t="shared" si="22"/>
        <v>0.4499999999999999</v>
      </c>
      <c r="G268" s="115">
        <f t="shared" si="23"/>
        <v>0.8181818181818179</v>
      </c>
      <c r="I268" s="116">
        <f t="shared" si="24"/>
        <v>0</v>
      </c>
    </row>
    <row r="269" spans="1:11" s="29" customFormat="1" x14ac:dyDescent="0.25">
      <c r="A269" s="2">
        <v>255636</v>
      </c>
      <c r="B269" s="2" t="s">
        <v>3019</v>
      </c>
      <c r="C269" s="111">
        <v>12</v>
      </c>
      <c r="D269" s="119">
        <v>650</v>
      </c>
      <c r="E269" s="113">
        <f t="shared" si="25"/>
        <v>357.50000000000006</v>
      </c>
      <c r="F269" s="114">
        <f t="shared" si="22"/>
        <v>0.4499999999999999</v>
      </c>
      <c r="G269" s="115">
        <f t="shared" si="23"/>
        <v>0.8181818181818179</v>
      </c>
      <c r="I269" s="116">
        <f t="shared" si="24"/>
        <v>0</v>
      </c>
    </row>
    <row r="270" spans="1:11" s="29" customFormat="1" x14ac:dyDescent="0.25">
      <c r="A270" s="2">
        <v>257321</v>
      </c>
      <c r="B270" s="2" t="s">
        <v>3020</v>
      </c>
      <c r="C270" s="111">
        <v>12</v>
      </c>
      <c r="D270" s="119">
        <v>350</v>
      </c>
      <c r="E270" s="113">
        <f t="shared" si="25"/>
        <v>192.50000000000003</v>
      </c>
      <c r="F270" s="114">
        <f t="shared" si="22"/>
        <v>0.4499999999999999</v>
      </c>
      <c r="G270" s="115">
        <f t="shared" si="23"/>
        <v>0.8181818181818179</v>
      </c>
      <c r="I270" s="116">
        <f t="shared" si="24"/>
        <v>0</v>
      </c>
    </row>
    <row r="271" spans="1:11" s="29" customFormat="1" x14ac:dyDescent="0.25">
      <c r="A271" s="2">
        <v>257635</v>
      </c>
      <c r="B271" s="2" t="s">
        <v>3021</v>
      </c>
      <c r="C271" s="111">
        <v>6</v>
      </c>
      <c r="D271" s="119">
        <v>650</v>
      </c>
      <c r="E271" s="113">
        <f>D271*0.7</f>
        <v>454.99999999999994</v>
      </c>
      <c r="F271" s="114">
        <f t="shared" si="22"/>
        <v>0.3000000000000001</v>
      </c>
      <c r="G271" s="115">
        <f t="shared" si="23"/>
        <v>0.42857142857142877</v>
      </c>
      <c r="I271" s="116">
        <f t="shared" si="24"/>
        <v>0</v>
      </c>
    </row>
    <row r="272" spans="1:11" s="29" customFormat="1" x14ac:dyDescent="0.25">
      <c r="A272" s="24">
        <v>257723</v>
      </c>
      <c r="B272" s="24" t="s">
        <v>3022</v>
      </c>
      <c r="C272" s="111">
        <v>24</v>
      </c>
      <c r="D272" s="119">
        <v>399</v>
      </c>
      <c r="E272" s="113">
        <f>D272*0.65</f>
        <v>259.35000000000002</v>
      </c>
      <c r="F272" s="114">
        <f t="shared" si="22"/>
        <v>0.34999999999999992</v>
      </c>
      <c r="G272" s="115">
        <f t="shared" si="23"/>
        <v>0.53846153846153832</v>
      </c>
      <c r="I272" s="116">
        <f t="shared" si="24"/>
        <v>0</v>
      </c>
    </row>
    <row r="273" spans="1:11" s="29" customFormat="1" x14ac:dyDescent="0.25">
      <c r="A273" s="2">
        <v>257893</v>
      </c>
      <c r="B273" s="2" t="s">
        <v>3023</v>
      </c>
      <c r="C273" s="111">
        <v>12</v>
      </c>
      <c r="D273" s="119">
        <v>299</v>
      </c>
      <c r="E273" s="113">
        <f t="shared" ref="E273:E277" si="26">D273*0.55</f>
        <v>164.45000000000002</v>
      </c>
      <c r="F273" s="114">
        <f t="shared" si="22"/>
        <v>0.44999999999999996</v>
      </c>
      <c r="G273" s="115">
        <f t="shared" si="23"/>
        <v>0.81818181818181801</v>
      </c>
      <c r="I273" s="116">
        <f t="shared" si="24"/>
        <v>0</v>
      </c>
    </row>
    <row r="274" spans="1:11" s="29" customFormat="1" x14ac:dyDescent="0.25">
      <c r="A274" s="24">
        <v>258300</v>
      </c>
      <c r="B274" s="24" t="s">
        <v>3024</v>
      </c>
      <c r="C274" s="111">
        <v>6</v>
      </c>
      <c r="D274" s="112">
        <v>399</v>
      </c>
      <c r="E274" s="113">
        <f t="shared" si="26"/>
        <v>219.45000000000002</v>
      </c>
      <c r="F274" s="114">
        <f t="shared" si="22"/>
        <v>0.44999999999999996</v>
      </c>
      <c r="G274" s="115">
        <f t="shared" si="23"/>
        <v>0.81818181818181801</v>
      </c>
      <c r="I274" s="116">
        <f t="shared" si="24"/>
        <v>0</v>
      </c>
    </row>
    <row r="275" spans="1:11" s="29" customFormat="1" x14ac:dyDescent="0.25">
      <c r="A275" s="24">
        <v>258301</v>
      </c>
      <c r="B275" s="24" t="s">
        <v>3025</v>
      </c>
      <c r="C275" s="111">
        <v>12</v>
      </c>
      <c r="D275" s="112">
        <v>175</v>
      </c>
      <c r="E275" s="113">
        <f t="shared" si="26"/>
        <v>96.250000000000014</v>
      </c>
      <c r="F275" s="114">
        <f t="shared" si="22"/>
        <v>0.4499999999999999</v>
      </c>
      <c r="G275" s="115">
        <f t="shared" si="23"/>
        <v>0.8181818181818179</v>
      </c>
      <c r="I275" s="116">
        <f t="shared" si="24"/>
        <v>0</v>
      </c>
    </row>
    <row r="276" spans="1:11" s="29" customFormat="1" x14ac:dyDescent="0.25">
      <c r="A276" s="24">
        <v>258304.06</v>
      </c>
      <c r="B276" s="24" t="s">
        <v>3026</v>
      </c>
      <c r="C276" s="111">
        <v>6</v>
      </c>
      <c r="D276" s="119">
        <v>399</v>
      </c>
      <c r="E276" s="113">
        <f t="shared" si="26"/>
        <v>219.45000000000002</v>
      </c>
      <c r="F276" s="114">
        <f t="shared" si="22"/>
        <v>0.44999999999999996</v>
      </c>
      <c r="G276" s="115">
        <f t="shared" si="23"/>
        <v>0.81818181818181801</v>
      </c>
      <c r="I276" s="116">
        <f t="shared" si="24"/>
        <v>0</v>
      </c>
    </row>
    <row r="277" spans="1:11" s="29" customFormat="1" x14ac:dyDescent="0.25">
      <c r="A277" s="24">
        <v>258305</v>
      </c>
      <c r="B277" s="24" t="s">
        <v>3027</v>
      </c>
      <c r="C277" s="111">
        <v>6</v>
      </c>
      <c r="D277" s="119">
        <v>375</v>
      </c>
      <c r="E277" s="113">
        <f t="shared" si="26"/>
        <v>206.25000000000003</v>
      </c>
      <c r="F277" s="114">
        <f t="shared" si="22"/>
        <v>0.4499999999999999</v>
      </c>
      <c r="G277" s="115">
        <f t="shared" si="23"/>
        <v>0.8181818181818179</v>
      </c>
      <c r="I277" s="116">
        <f t="shared" si="24"/>
        <v>0</v>
      </c>
    </row>
    <row r="278" spans="1:11" s="29" customFormat="1" x14ac:dyDescent="0.25">
      <c r="A278" s="24">
        <v>258310</v>
      </c>
      <c r="B278" s="24" t="s">
        <v>3028</v>
      </c>
      <c r="C278" s="111">
        <v>6</v>
      </c>
      <c r="D278" s="119">
        <v>250</v>
      </c>
      <c r="E278" s="113">
        <f>D278*0.65</f>
        <v>162.5</v>
      </c>
      <c r="F278" s="114">
        <f t="shared" si="22"/>
        <v>0.35</v>
      </c>
      <c r="G278" s="115">
        <f t="shared" si="23"/>
        <v>0.53846153846153844</v>
      </c>
      <c r="I278" s="116">
        <f t="shared" si="24"/>
        <v>0</v>
      </c>
    </row>
    <row r="279" spans="1:11" s="29" customFormat="1" x14ac:dyDescent="0.25">
      <c r="A279" s="24">
        <v>258311</v>
      </c>
      <c r="B279" s="24" t="s">
        <v>3029</v>
      </c>
      <c r="C279" s="111">
        <v>6</v>
      </c>
      <c r="D279" s="119">
        <v>250</v>
      </c>
      <c r="E279" s="113">
        <f>D279*0.65</f>
        <v>162.5</v>
      </c>
      <c r="F279" s="114">
        <f t="shared" si="22"/>
        <v>0.35</v>
      </c>
      <c r="G279" s="115">
        <f t="shared" si="23"/>
        <v>0.53846153846153844</v>
      </c>
      <c r="I279" s="116">
        <f t="shared" si="24"/>
        <v>0</v>
      </c>
    </row>
    <row r="280" spans="1:11" s="29" customFormat="1" x14ac:dyDescent="0.25">
      <c r="A280" s="24">
        <v>258340</v>
      </c>
      <c r="B280" s="24" t="s">
        <v>3030</v>
      </c>
      <c r="C280" s="111">
        <v>6</v>
      </c>
      <c r="D280" s="119">
        <v>685</v>
      </c>
      <c r="E280" s="113">
        <f>D280*0.65</f>
        <v>445.25</v>
      </c>
      <c r="F280" s="114">
        <f t="shared" si="22"/>
        <v>0.35</v>
      </c>
      <c r="G280" s="115">
        <f t="shared" si="23"/>
        <v>0.53846153846153844</v>
      </c>
      <c r="I280" s="116">
        <f t="shared" si="24"/>
        <v>0</v>
      </c>
    </row>
    <row r="281" spans="1:11" s="29" customFormat="1" x14ac:dyDescent="0.25">
      <c r="A281" s="24">
        <v>258395</v>
      </c>
      <c r="B281" s="24" t="s">
        <v>3031</v>
      </c>
      <c r="C281" s="111">
        <v>12</v>
      </c>
      <c r="D281" s="112">
        <v>375</v>
      </c>
      <c r="E281" s="113">
        <f>D281*0.7</f>
        <v>262.5</v>
      </c>
      <c r="F281" s="114">
        <f t="shared" si="22"/>
        <v>0.3</v>
      </c>
      <c r="G281" s="115">
        <f t="shared" si="23"/>
        <v>0.42857142857142855</v>
      </c>
      <c r="I281" s="116">
        <f t="shared" si="24"/>
        <v>0</v>
      </c>
    </row>
    <row r="282" spans="1:11" s="29" customFormat="1" x14ac:dyDescent="0.25">
      <c r="A282" s="24">
        <v>258400</v>
      </c>
      <c r="B282" s="24" t="s">
        <v>3032</v>
      </c>
      <c r="C282" s="111">
        <v>6</v>
      </c>
      <c r="D282" s="112">
        <v>150</v>
      </c>
      <c r="E282" s="113">
        <f>D282*0.6</f>
        <v>90</v>
      </c>
      <c r="F282" s="114">
        <f t="shared" si="22"/>
        <v>0.4</v>
      </c>
      <c r="G282" s="115">
        <f t="shared" si="23"/>
        <v>0.66666666666666663</v>
      </c>
      <c r="I282" s="116">
        <f t="shared" si="24"/>
        <v>0</v>
      </c>
    </row>
    <row r="283" spans="1:11" s="29" customFormat="1" x14ac:dyDescent="0.25">
      <c r="A283" s="24">
        <v>258403</v>
      </c>
      <c r="B283" s="24" t="s">
        <v>3033</v>
      </c>
      <c r="C283" s="111">
        <v>6</v>
      </c>
      <c r="D283" s="112">
        <v>150</v>
      </c>
      <c r="E283" s="113">
        <f>D283*0.6</f>
        <v>90</v>
      </c>
      <c r="F283" s="114">
        <f t="shared" si="22"/>
        <v>0.4</v>
      </c>
      <c r="G283" s="115">
        <f t="shared" si="23"/>
        <v>0.66666666666666663</v>
      </c>
      <c r="I283" s="116">
        <f t="shared" si="24"/>
        <v>0</v>
      </c>
    </row>
    <row r="284" spans="1:11" s="29" customFormat="1" x14ac:dyDescent="0.25">
      <c r="A284" s="24">
        <v>258404</v>
      </c>
      <c r="B284" s="24" t="s">
        <v>3034</v>
      </c>
      <c r="C284" s="111">
        <v>6</v>
      </c>
      <c r="D284" s="112">
        <v>150</v>
      </c>
      <c r="E284" s="113">
        <f>D284*0.6</f>
        <v>90</v>
      </c>
      <c r="F284" s="114">
        <f t="shared" si="22"/>
        <v>0.4</v>
      </c>
      <c r="G284" s="115">
        <f t="shared" si="23"/>
        <v>0.66666666666666663</v>
      </c>
      <c r="I284" s="116">
        <f t="shared" si="24"/>
        <v>0</v>
      </c>
    </row>
    <row r="285" spans="1:11" s="29" customFormat="1" x14ac:dyDescent="0.25">
      <c r="A285" s="2">
        <v>258563</v>
      </c>
      <c r="B285" s="2" t="s">
        <v>3035</v>
      </c>
      <c r="C285" s="111">
        <v>6</v>
      </c>
      <c r="D285" s="119">
        <v>475</v>
      </c>
      <c r="E285" s="113">
        <f>D285*0.65</f>
        <v>308.75</v>
      </c>
      <c r="F285" s="114">
        <f t="shared" si="22"/>
        <v>0.35</v>
      </c>
      <c r="G285" s="115">
        <f t="shared" si="23"/>
        <v>0.53846153846153844</v>
      </c>
      <c r="I285" s="116">
        <f t="shared" si="24"/>
        <v>0</v>
      </c>
    </row>
    <row r="286" spans="1:11" s="29" customFormat="1" x14ac:dyDescent="0.25">
      <c r="A286" s="2">
        <v>258631</v>
      </c>
      <c r="B286" s="2" t="s">
        <v>3036</v>
      </c>
      <c r="C286" s="111">
        <v>6</v>
      </c>
      <c r="D286" s="119">
        <v>650</v>
      </c>
      <c r="E286" s="113">
        <f t="shared" ref="E286:E287" si="27">D286*0.55</f>
        <v>357.50000000000006</v>
      </c>
      <c r="F286" s="114">
        <f t="shared" si="22"/>
        <v>0.4499999999999999</v>
      </c>
      <c r="G286" s="115">
        <f t="shared" si="23"/>
        <v>0.8181818181818179</v>
      </c>
      <c r="I286" s="116">
        <f t="shared" si="24"/>
        <v>0</v>
      </c>
      <c r="K286" s="117">
        <v>41306</v>
      </c>
    </row>
    <row r="287" spans="1:11" s="29" customFormat="1" x14ac:dyDescent="0.25">
      <c r="A287" s="2">
        <v>258632</v>
      </c>
      <c r="B287" s="2" t="s">
        <v>3037</v>
      </c>
      <c r="C287" s="111">
        <v>6</v>
      </c>
      <c r="D287" s="119">
        <v>650</v>
      </c>
      <c r="E287" s="113">
        <f t="shared" si="27"/>
        <v>357.50000000000006</v>
      </c>
      <c r="F287" s="114">
        <f t="shared" si="22"/>
        <v>0.4499999999999999</v>
      </c>
      <c r="G287" s="115">
        <f t="shared" si="23"/>
        <v>0.8181818181818179</v>
      </c>
      <c r="I287" s="116">
        <f t="shared" si="24"/>
        <v>0</v>
      </c>
      <c r="K287" s="117">
        <v>41306</v>
      </c>
    </row>
    <row r="288" spans="1:11" s="29" customFormat="1" x14ac:dyDescent="0.25">
      <c r="A288" s="24">
        <v>258794</v>
      </c>
      <c r="B288" s="24" t="s">
        <v>3038</v>
      </c>
      <c r="C288" s="111">
        <v>12</v>
      </c>
      <c r="D288" s="119">
        <v>150</v>
      </c>
      <c r="E288" s="113">
        <f>D288*0.6</f>
        <v>90</v>
      </c>
      <c r="F288" s="114">
        <f t="shared" si="22"/>
        <v>0.4</v>
      </c>
      <c r="G288" s="115">
        <f t="shared" si="23"/>
        <v>0.66666666666666663</v>
      </c>
      <c r="I288" s="116">
        <f t="shared" si="24"/>
        <v>0</v>
      </c>
    </row>
    <row r="289" spans="1:11" s="29" customFormat="1" x14ac:dyDescent="0.25">
      <c r="A289" s="24">
        <v>259148</v>
      </c>
      <c r="B289" s="24" t="s">
        <v>3039</v>
      </c>
      <c r="C289" s="111">
        <v>6</v>
      </c>
      <c r="D289" s="112">
        <v>250</v>
      </c>
      <c r="E289" s="113">
        <f>D289*0.7</f>
        <v>175</v>
      </c>
      <c r="F289" s="114">
        <f t="shared" si="22"/>
        <v>0.3</v>
      </c>
      <c r="G289" s="115">
        <f t="shared" si="23"/>
        <v>0.42857142857142855</v>
      </c>
      <c r="I289" s="116">
        <f t="shared" si="24"/>
        <v>0</v>
      </c>
      <c r="K289" s="117"/>
    </row>
    <row r="290" spans="1:11" s="29" customFormat="1" x14ac:dyDescent="0.25">
      <c r="A290" s="2">
        <v>259315</v>
      </c>
      <c r="B290" s="2" t="s">
        <v>3040</v>
      </c>
      <c r="C290" s="111">
        <v>12</v>
      </c>
      <c r="D290" s="119">
        <v>225</v>
      </c>
      <c r="E290" s="113">
        <f>D290*0.55</f>
        <v>123.75000000000001</v>
      </c>
      <c r="F290" s="114">
        <f t="shared" si="22"/>
        <v>0.44999999999999996</v>
      </c>
      <c r="G290" s="115">
        <f t="shared" si="23"/>
        <v>0.81818181818181801</v>
      </c>
      <c r="I290" s="116">
        <f t="shared" si="24"/>
        <v>0</v>
      </c>
      <c r="K290" s="117">
        <v>41306</v>
      </c>
    </row>
    <row r="291" spans="1:11" s="29" customFormat="1" x14ac:dyDescent="0.25">
      <c r="A291" s="24">
        <v>259321</v>
      </c>
      <c r="B291" s="24" t="s">
        <v>3041</v>
      </c>
      <c r="C291" s="111">
        <v>6</v>
      </c>
      <c r="D291" s="112">
        <v>250</v>
      </c>
      <c r="E291" s="113">
        <f>D291*0.7</f>
        <v>175</v>
      </c>
      <c r="F291" s="114">
        <f t="shared" si="22"/>
        <v>0.3</v>
      </c>
      <c r="G291" s="115">
        <f t="shared" si="23"/>
        <v>0.42857142857142855</v>
      </c>
      <c r="I291" s="116">
        <f t="shared" si="24"/>
        <v>0</v>
      </c>
    </row>
    <row r="292" spans="1:11" s="29" customFormat="1" x14ac:dyDescent="0.25">
      <c r="A292" s="24">
        <v>259472</v>
      </c>
      <c r="B292" s="24" t="s">
        <v>3042</v>
      </c>
      <c r="C292" s="111">
        <v>9</v>
      </c>
      <c r="D292" s="119">
        <v>350</v>
      </c>
      <c r="E292" s="113">
        <f>D292*0.55</f>
        <v>192.50000000000003</v>
      </c>
      <c r="F292" s="114">
        <f t="shared" si="22"/>
        <v>0.4499999999999999</v>
      </c>
      <c r="G292" s="115">
        <f t="shared" si="23"/>
        <v>0.8181818181818179</v>
      </c>
      <c r="I292" s="116">
        <f t="shared" si="24"/>
        <v>0</v>
      </c>
    </row>
    <row r="293" spans="1:11" s="29" customFormat="1" x14ac:dyDescent="0.25">
      <c r="A293" s="24">
        <v>259501</v>
      </c>
      <c r="B293" s="24" t="s">
        <v>3043</v>
      </c>
      <c r="C293" s="111">
        <v>6</v>
      </c>
      <c r="D293" s="112">
        <v>399</v>
      </c>
      <c r="E293" s="113">
        <f>D293*0.65</f>
        <v>259.35000000000002</v>
      </c>
      <c r="F293" s="114">
        <f t="shared" si="22"/>
        <v>0.34999999999999992</v>
      </c>
      <c r="G293" s="115">
        <f t="shared" si="23"/>
        <v>0.53846153846153832</v>
      </c>
      <c r="I293" s="116">
        <f t="shared" si="24"/>
        <v>0</v>
      </c>
      <c r="K293" s="117">
        <v>41306</v>
      </c>
    </row>
    <row r="294" spans="1:11" s="29" customFormat="1" x14ac:dyDescent="0.25">
      <c r="A294" s="24">
        <v>259502</v>
      </c>
      <c r="B294" s="24" t="s">
        <v>3044</v>
      </c>
      <c r="C294" s="111">
        <v>6</v>
      </c>
      <c r="D294" s="112">
        <v>399</v>
      </c>
      <c r="E294" s="113">
        <f>D294*0.65</f>
        <v>259.35000000000002</v>
      </c>
      <c r="F294" s="114">
        <f t="shared" si="22"/>
        <v>0.34999999999999992</v>
      </c>
      <c r="G294" s="115">
        <f t="shared" si="23"/>
        <v>0.53846153846153832</v>
      </c>
      <c r="I294" s="116">
        <f t="shared" si="24"/>
        <v>0</v>
      </c>
      <c r="K294" s="117">
        <v>41306</v>
      </c>
    </row>
    <row r="295" spans="1:11" s="29" customFormat="1" x14ac:dyDescent="0.25">
      <c r="A295" s="24">
        <v>259509</v>
      </c>
      <c r="B295" s="24" t="s">
        <v>3045</v>
      </c>
      <c r="C295" s="111">
        <v>6</v>
      </c>
      <c r="D295" s="119">
        <v>600</v>
      </c>
      <c r="E295" s="113">
        <f t="shared" ref="E295" si="28">D295*0.55</f>
        <v>330</v>
      </c>
      <c r="F295" s="114">
        <f t="shared" si="22"/>
        <v>0.45</v>
      </c>
      <c r="G295" s="115">
        <f t="shared" si="23"/>
        <v>0.81818181818181823</v>
      </c>
      <c r="I295" s="116">
        <f t="shared" si="24"/>
        <v>0</v>
      </c>
    </row>
    <row r="296" spans="1:11" s="29" customFormat="1" x14ac:dyDescent="0.25">
      <c r="A296" s="24">
        <v>259566</v>
      </c>
      <c r="B296" s="24" t="s">
        <v>3046</v>
      </c>
      <c r="C296" s="111">
        <v>6</v>
      </c>
      <c r="D296" s="119">
        <v>299</v>
      </c>
      <c r="E296" s="113">
        <f>D296*0.6</f>
        <v>179.4</v>
      </c>
      <c r="F296" s="114">
        <f t="shared" si="22"/>
        <v>0.39999999999999997</v>
      </c>
      <c r="G296" s="115">
        <f t="shared" si="23"/>
        <v>0.66666666666666663</v>
      </c>
      <c r="I296" s="116">
        <f t="shared" si="24"/>
        <v>0</v>
      </c>
    </row>
    <row r="297" spans="1:11" s="29" customFormat="1" x14ac:dyDescent="0.25">
      <c r="A297" s="24">
        <v>259567</v>
      </c>
      <c r="B297" s="24" t="s">
        <v>3047</v>
      </c>
      <c r="C297" s="111">
        <v>6</v>
      </c>
      <c r="D297" s="119">
        <v>299</v>
      </c>
      <c r="E297" s="113">
        <f>D297*0.6</f>
        <v>179.4</v>
      </c>
      <c r="F297" s="114">
        <f t="shared" si="22"/>
        <v>0.39999999999999997</v>
      </c>
      <c r="G297" s="115">
        <f t="shared" si="23"/>
        <v>0.66666666666666663</v>
      </c>
      <c r="I297" s="116">
        <f t="shared" si="24"/>
        <v>0</v>
      </c>
    </row>
    <row r="298" spans="1:11" s="29" customFormat="1" x14ac:dyDescent="0.25">
      <c r="A298" s="24">
        <v>259568</v>
      </c>
      <c r="B298" s="24" t="s">
        <v>3048</v>
      </c>
      <c r="C298" s="111">
        <v>6</v>
      </c>
      <c r="D298" s="119">
        <v>250</v>
      </c>
      <c r="E298" s="113">
        <f>D298*0.65</f>
        <v>162.5</v>
      </c>
      <c r="F298" s="114">
        <f t="shared" si="22"/>
        <v>0.35</v>
      </c>
      <c r="G298" s="115">
        <f t="shared" si="23"/>
        <v>0.53846153846153844</v>
      </c>
      <c r="I298" s="116">
        <f t="shared" si="24"/>
        <v>0</v>
      </c>
    </row>
    <row r="299" spans="1:11" s="29" customFormat="1" x14ac:dyDescent="0.25">
      <c r="A299" s="2">
        <v>259569</v>
      </c>
      <c r="B299" s="2" t="s">
        <v>3049</v>
      </c>
      <c r="C299" s="111">
        <v>6</v>
      </c>
      <c r="D299" s="119">
        <v>250</v>
      </c>
      <c r="E299" s="113">
        <f>D299*0.65</f>
        <v>162.5</v>
      </c>
      <c r="F299" s="114">
        <f t="shared" si="22"/>
        <v>0.35</v>
      </c>
      <c r="G299" s="115">
        <f t="shared" si="23"/>
        <v>0.53846153846153844</v>
      </c>
      <c r="I299" s="116">
        <f t="shared" si="24"/>
        <v>0</v>
      </c>
    </row>
    <row r="300" spans="1:11" s="29" customFormat="1" x14ac:dyDescent="0.25">
      <c r="A300" s="24">
        <v>259601</v>
      </c>
      <c r="B300" s="24" t="s">
        <v>3050</v>
      </c>
      <c r="C300" s="111">
        <v>6</v>
      </c>
      <c r="D300" s="112">
        <v>599</v>
      </c>
      <c r="E300" s="113">
        <f>D300*0.65</f>
        <v>389.35</v>
      </c>
      <c r="F300" s="114">
        <f t="shared" si="22"/>
        <v>0.35</v>
      </c>
      <c r="G300" s="115">
        <f t="shared" si="23"/>
        <v>0.53846153846153832</v>
      </c>
      <c r="I300" s="116">
        <f t="shared" si="24"/>
        <v>0</v>
      </c>
    </row>
    <row r="301" spans="1:11" s="29" customFormat="1" x14ac:dyDescent="0.25">
      <c r="A301" s="24">
        <v>259606</v>
      </c>
      <c r="B301" s="24" t="s">
        <v>3051</v>
      </c>
      <c r="C301" s="111">
        <v>6</v>
      </c>
      <c r="D301" s="112">
        <v>599</v>
      </c>
      <c r="E301" s="113">
        <f>D301*0.65</f>
        <v>389.35</v>
      </c>
      <c r="F301" s="114">
        <f t="shared" si="22"/>
        <v>0.35</v>
      </c>
      <c r="G301" s="115">
        <f t="shared" si="23"/>
        <v>0.53846153846153832</v>
      </c>
      <c r="I301" s="116">
        <f t="shared" si="24"/>
        <v>0</v>
      </c>
    </row>
    <row r="302" spans="1:11" s="29" customFormat="1" x14ac:dyDescent="0.25">
      <c r="A302" s="2">
        <v>259615</v>
      </c>
      <c r="B302" s="2" t="s">
        <v>3052</v>
      </c>
      <c r="C302" s="111">
        <v>4</v>
      </c>
      <c r="D302" s="119">
        <v>1500</v>
      </c>
      <c r="E302" s="113">
        <f>D302*0.6</f>
        <v>900</v>
      </c>
      <c r="F302" s="114">
        <f t="shared" si="22"/>
        <v>0.4</v>
      </c>
      <c r="G302" s="115">
        <f t="shared" si="23"/>
        <v>0.66666666666666663</v>
      </c>
      <c r="I302" s="116">
        <f t="shared" si="24"/>
        <v>0</v>
      </c>
      <c r="K302" s="121"/>
    </row>
    <row r="303" spans="1:11" s="29" customFormat="1" x14ac:dyDescent="0.25">
      <c r="A303" s="24">
        <v>259702</v>
      </c>
      <c r="B303" s="24" t="s">
        <v>3053</v>
      </c>
      <c r="C303" s="111">
        <v>6</v>
      </c>
      <c r="D303" s="119">
        <v>399</v>
      </c>
      <c r="E303" s="113">
        <f>D303*0.55</f>
        <v>219.45000000000002</v>
      </c>
      <c r="F303" s="114">
        <f t="shared" si="22"/>
        <v>0.44999999999999996</v>
      </c>
      <c r="G303" s="115">
        <f t="shared" si="23"/>
        <v>0.81818181818181801</v>
      </c>
      <c r="I303" s="116">
        <f t="shared" si="24"/>
        <v>0</v>
      </c>
    </row>
    <row r="304" spans="1:11" s="29" customFormat="1" x14ac:dyDescent="0.25">
      <c r="A304" s="24">
        <v>259754</v>
      </c>
      <c r="B304" s="24" t="s">
        <v>3054</v>
      </c>
      <c r="C304" s="111">
        <v>6</v>
      </c>
      <c r="D304" s="112">
        <v>299</v>
      </c>
      <c r="E304" s="113">
        <f>D304*0.65</f>
        <v>194.35</v>
      </c>
      <c r="F304" s="114">
        <f t="shared" si="22"/>
        <v>0.35000000000000003</v>
      </c>
      <c r="G304" s="115">
        <f t="shared" si="23"/>
        <v>0.53846153846153855</v>
      </c>
      <c r="I304" s="116">
        <f t="shared" si="24"/>
        <v>0</v>
      </c>
      <c r="K304" s="117">
        <v>41306</v>
      </c>
    </row>
    <row r="305" spans="1:11" s="29" customFormat="1" x14ac:dyDescent="0.25">
      <c r="A305" s="2">
        <v>259805</v>
      </c>
      <c r="B305" s="2" t="s">
        <v>3055</v>
      </c>
      <c r="C305" s="111">
        <v>4</v>
      </c>
      <c r="D305" s="119">
        <v>650</v>
      </c>
      <c r="E305" s="113">
        <f>D305*0.55</f>
        <v>357.50000000000006</v>
      </c>
      <c r="F305" s="114">
        <f t="shared" si="22"/>
        <v>0.4499999999999999</v>
      </c>
      <c r="G305" s="115">
        <f t="shared" si="23"/>
        <v>0.8181818181818179</v>
      </c>
      <c r="I305" s="116">
        <f t="shared" si="24"/>
        <v>0</v>
      </c>
      <c r="K305" s="117">
        <v>41306</v>
      </c>
    </row>
    <row r="306" spans="1:11" s="29" customFormat="1" x14ac:dyDescent="0.25">
      <c r="A306" s="24">
        <v>259810</v>
      </c>
      <c r="B306" s="24" t="s">
        <v>3056</v>
      </c>
      <c r="C306" s="111">
        <v>4</v>
      </c>
      <c r="D306" s="119">
        <v>650</v>
      </c>
      <c r="E306" s="113">
        <f>D306*0.55</f>
        <v>357.50000000000006</v>
      </c>
      <c r="F306" s="114">
        <f t="shared" si="22"/>
        <v>0.4499999999999999</v>
      </c>
      <c r="G306" s="115">
        <f t="shared" si="23"/>
        <v>0.8181818181818179</v>
      </c>
      <c r="I306" s="116">
        <f t="shared" si="24"/>
        <v>0</v>
      </c>
    </row>
    <row r="307" spans="1:11" s="29" customFormat="1" x14ac:dyDescent="0.25">
      <c r="A307" s="2">
        <v>259868</v>
      </c>
      <c r="B307" s="2" t="s">
        <v>3057</v>
      </c>
      <c r="C307" s="111">
        <v>12</v>
      </c>
      <c r="D307" s="119">
        <v>250</v>
      </c>
      <c r="E307" s="113">
        <f>D307*0.55</f>
        <v>137.5</v>
      </c>
      <c r="F307" s="114">
        <f t="shared" si="22"/>
        <v>0.45</v>
      </c>
      <c r="G307" s="115">
        <f t="shared" si="23"/>
        <v>0.81818181818181823</v>
      </c>
      <c r="I307" s="116">
        <f t="shared" si="24"/>
        <v>0</v>
      </c>
    </row>
    <row r="308" spans="1:11" s="29" customFormat="1" x14ac:dyDescent="0.25">
      <c r="A308" s="24">
        <v>259874</v>
      </c>
      <c r="B308" s="24" t="s">
        <v>3058</v>
      </c>
      <c r="C308" s="111">
        <v>6</v>
      </c>
      <c r="D308" s="112">
        <v>375</v>
      </c>
      <c r="E308" s="113">
        <f>D308*0.55</f>
        <v>206.25000000000003</v>
      </c>
      <c r="F308" s="114">
        <f t="shared" si="22"/>
        <v>0.4499999999999999</v>
      </c>
      <c r="G308" s="115">
        <f t="shared" si="23"/>
        <v>0.8181818181818179</v>
      </c>
      <c r="I308" s="116">
        <f t="shared" si="24"/>
        <v>0</v>
      </c>
    </row>
    <row r="309" spans="1:11" s="29" customFormat="1" x14ac:dyDescent="0.25">
      <c r="A309" s="24">
        <v>259877</v>
      </c>
      <c r="B309" s="24" t="s">
        <v>3059</v>
      </c>
      <c r="C309" s="111">
        <v>6</v>
      </c>
      <c r="D309" s="119">
        <v>250</v>
      </c>
      <c r="E309" s="113">
        <f>D309*0.7</f>
        <v>175</v>
      </c>
      <c r="F309" s="114">
        <f t="shared" si="22"/>
        <v>0.3</v>
      </c>
      <c r="G309" s="115">
        <f t="shared" si="23"/>
        <v>0.42857142857142855</v>
      </c>
      <c r="I309" s="116">
        <f t="shared" si="24"/>
        <v>0</v>
      </c>
    </row>
    <row r="310" spans="1:11" s="29" customFormat="1" x14ac:dyDescent="0.25">
      <c r="A310" s="2">
        <v>259878</v>
      </c>
      <c r="B310" s="2" t="s">
        <v>3060</v>
      </c>
      <c r="C310" s="111">
        <v>6</v>
      </c>
      <c r="D310" s="119">
        <v>250</v>
      </c>
      <c r="E310" s="113">
        <f>D310*0.55</f>
        <v>137.5</v>
      </c>
      <c r="F310" s="114">
        <f t="shared" si="22"/>
        <v>0.45</v>
      </c>
      <c r="G310" s="115">
        <f t="shared" si="23"/>
        <v>0.81818181818181823</v>
      </c>
      <c r="I310" s="116">
        <f t="shared" si="24"/>
        <v>0</v>
      </c>
      <c r="K310" s="117">
        <v>41306</v>
      </c>
    </row>
    <row r="311" spans="1:11" s="29" customFormat="1" x14ac:dyDescent="0.25">
      <c r="A311" s="24">
        <v>259907</v>
      </c>
      <c r="B311" s="24" t="s">
        <v>3061</v>
      </c>
      <c r="C311" s="111">
        <v>12</v>
      </c>
      <c r="D311" s="119">
        <v>299</v>
      </c>
      <c r="E311" s="113">
        <f>D311*0.55</f>
        <v>164.45000000000002</v>
      </c>
      <c r="F311" s="114">
        <f t="shared" si="22"/>
        <v>0.44999999999999996</v>
      </c>
      <c r="G311" s="115">
        <f t="shared" si="23"/>
        <v>0.81818181818181801</v>
      </c>
      <c r="I311" s="116">
        <f t="shared" si="24"/>
        <v>0</v>
      </c>
    </row>
    <row r="312" spans="1:11" s="29" customFormat="1" x14ac:dyDescent="0.25">
      <c r="A312" s="24">
        <v>259949</v>
      </c>
      <c r="B312" s="24" t="s">
        <v>3062</v>
      </c>
      <c r="C312" s="111">
        <v>6</v>
      </c>
      <c r="D312" s="119">
        <f>50*8</f>
        <v>400</v>
      </c>
      <c r="E312" s="113">
        <f>D312*0.55</f>
        <v>220.00000000000003</v>
      </c>
      <c r="F312" s="114">
        <f t="shared" si="22"/>
        <v>0.44999999999999996</v>
      </c>
      <c r="G312" s="115">
        <f t="shared" si="23"/>
        <v>0.8181818181818179</v>
      </c>
      <c r="I312" s="116">
        <f t="shared" si="24"/>
        <v>0</v>
      </c>
    </row>
    <row r="313" spans="1:11" s="29" customFormat="1" x14ac:dyDescent="0.25">
      <c r="A313" s="24">
        <v>259951</v>
      </c>
      <c r="B313" s="24" t="s">
        <v>3063</v>
      </c>
      <c r="C313" s="111">
        <v>6</v>
      </c>
      <c r="D313" s="119">
        <v>475</v>
      </c>
      <c r="E313" s="113">
        <f>D313*0.65</f>
        <v>308.75</v>
      </c>
      <c r="F313" s="114">
        <f t="shared" si="22"/>
        <v>0.35</v>
      </c>
      <c r="G313" s="115">
        <f t="shared" si="23"/>
        <v>0.53846153846153844</v>
      </c>
      <c r="I313" s="116">
        <f t="shared" si="24"/>
        <v>0</v>
      </c>
      <c r="K313" s="117">
        <v>41306</v>
      </c>
    </row>
    <row r="314" spans="1:11" s="29" customFormat="1" x14ac:dyDescent="0.25">
      <c r="A314" s="2">
        <v>270050</v>
      </c>
      <c r="B314" s="2" t="s">
        <v>3064</v>
      </c>
      <c r="C314" s="111">
        <v>6</v>
      </c>
      <c r="D314" s="119">
        <v>450</v>
      </c>
      <c r="E314" s="113">
        <f t="shared" ref="E314:E322" si="29">D314*0.55</f>
        <v>247.50000000000003</v>
      </c>
      <c r="F314" s="114">
        <f t="shared" si="22"/>
        <v>0.44999999999999996</v>
      </c>
      <c r="G314" s="115">
        <f t="shared" si="23"/>
        <v>0.81818181818181801</v>
      </c>
      <c r="I314" s="116">
        <f t="shared" si="24"/>
        <v>0</v>
      </c>
      <c r="K314" s="117">
        <v>41306</v>
      </c>
    </row>
    <row r="315" spans="1:11" s="29" customFormat="1" x14ac:dyDescent="0.25">
      <c r="A315" s="2">
        <v>270051</v>
      </c>
      <c r="B315" s="2" t="s">
        <v>3065</v>
      </c>
      <c r="C315" s="111">
        <v>6</v>
      </c>
      <c r="D315" s="119">
        <v>550</v>
      </c>
      <c r="E315" s="113">
        <f t="shared" si="29"/>
        <v>302.5</v>
      </c>
      <c r="F315" s="114">
        <f t="shared" si="22"/>
        <v>0.45</v>
      </c>
      <c r="G315" s="115">
        <f t="shared" si="23"/>
        <v>0.81818181818181823</v>
      </c>
      <c r="I315" s="116">
        <f t="shared" si="24"/>
        <v>0</v>
      </c>
    </row>
    <row r="316" spans="1:11" s="29" customFormat="1" x14ac:dyDescent="0.25">
      <c r="A316" s="2">
        <v>275000</v>
      </c>
      <c r="B316" s="2" t="s">
        <v>3066</v>
      </c>
      <c r="C316" s="111">
        <v>6</v>
      </c>
      <c r="D316" s="119">
        <v>650</v>
      </c>
      <c r="E316" s="113">
        <f t="shared" si="29"/>
        <v>357.50000000000006</v>
      </c>
      <c r="F316" s="114">
        <f t="shared" si="22"/>
        <v>0.4499999999999999</v>
      </c>
      <c r="G316" s="115">
        <f t="shared" si="23"/>
        <v>0.8181818181818179</v>
      </c>
      <c r="I316" s="116">
        <f t="shared" si="24"/>
        <v>0</v>
      </c>
    </row>
    <row r="317" spans="1:11" s="29" customFormat="1" x14ac:dyDescent="0.25">
      <c r="A317" s="24">
        <v>278954</v>
      </c>
      <c r="B317" s="24" t="s">
        <v>3067</v>
      </c>
      <c r="C317" s="111">
        <v>6</v>
      </c>
      <c r="D317" s="119">
        <v>999</v>
      </c>
      <c r="E317" s="113">
        <f>D317*0.65</f>
        <v>649.35</v>
      </c>
      <c r="F317" s="114">
        <f t="shared" si="22"/>
        <v>0.35</v>
      </c>
      <c r="G317" s="115">
        <f t="shared" si="23"/>
        <v>0.53846153846153844</v>
      </c>
      <c r="I317" s="116">
        <f t="shared" si="24"/>
        <v>0</v>
      </c>
    </row>
    <row r="318" spans="1:11" s="29" customFormat="1" x14ac:dyDescent="0.25">
      <c r="A318" s="24">
        <v>279321</v>
      </c>
      <c r="B318" s="24" t="s">
        <v>3068</v>
      </c>
      <c r="C318" s="111">
        <v>12</v>
      </c>
      <c r="D318" s="112">
        <v>650</v>
      </c>
      <c r="E318" s="113">
        <f t="shared" si="29"/>
        <v>357.50000000000006</v>
      </c>
      <c r="F318" s="114">
        <f t="shared" si="22"/>
        <v>0.4499999999999999</v>
      </c>
      <c r="G318" s="115">
        <f t="shared" si="23"/>
        <v>0.8181818181818179</v>
      </c>
      <c r="I318" s="116">
        <f t="shared" si="24"/>
        <v>0</v>
      </c>
    </row>
    <row r="319" spans="1:11" s="29" customFormat="1" x14ac:dyDescent="0.25">
      <c r="A319" s="24">
        <v>280069</v>
      </c>
      <c r="B319" s="24" t="s">
        <v>3069</v>
      </c>
      <c r="C319" s="111">
        <v>9</v>
      </c>
      <c r="D319" s="119">
        <v>450</v>
      </c>
      <c r="E319" s="113">
        <f t="shared" si="29"/>
        <v>247.50000000000003</v>
      </c>
      <c r="F319" s="114">
        <f t="shared" si="22"/>
        <v>0.44999999999999996</v>
      </c>
      <c r="G319" s="115">
        <f t="shared" si="23"/>
        <v>0.81818181818181801</v>
      </c>
      <c r="I319" s="116">
        <f t="shared" si="24"/>
        <v>0</v>
      </c>
    </row>
    <row r="320" spans="1:11" s="29" customFormat="1" x14ac:dyDescent="0.25">
      <c r="A320" s="24">
        <v>280075</v>
      </c>
      <c r="B320" s="24" t="s">
        <v>3070</v>
      </c>
      <c r="C320" s="111">
        <v>12</v>
      </c>
      <c r="D320" s="119">
        <v>350</v>
      </c>
      <c r="E320" s="113">
        <f t="shared" si="29"/>
        <v>192.50000000000003</v>
      </c>
      <c r="F320" s="114">
        <f t="shared" si="22"/>
        <v>0.4499999999999999</v>
      </c>
      <c r="G320" s="115">
        <f t="shared" si="23"/>
        <v>0.8181818181818179</v>
      </c>
      <c r="I320" s="116">
        <f t="shared" si="24"/>
        <v>0</v>
      </c>
      <c r="K320" s="117">
        <v>41306</v>
      </c>
    </row>
    <row r="321" spans="1:11" s="29" customFormat="1" x14ac:dyDescent="0.25">
      <c r="A321" s="2">
        <v>280077</v>
      </c>
      <c r="B321" s="2" t="s">
        <v>3071</v>
      </c>
      <c r="C321" s="111">
        <v>9</v>
      </c>
      <c r="D321" s="119">
        <v>650</v>
      </c>
      <c r="E321" s="113">
        <f t="shared" si="29"/>
        <v>357.50000000000006</v>
      </c>
      <c r="F321" s="114">
        <f t="shared" si="22"/>
        <v>0.4499999999999999</v>
      </c>
      <c r="G321" s="115">
        <f t="shared" si="23"/>
        <v>0.8181818181818179</v>
      </c>
      <c r="I321" s="116">
        <f t="shared" si="24"/>
        <v>0</v>
      </c>
      <c r="K321" s="117">
        <v>41306</v>
      </c>
    </row>
    <row r="322" spans="1:11" s="29" customFormat="1" x14ac:dyDescent="0.25">
      <c r="A322" s="24">
        <v>281012</v>
      </c>
      <c r="B322" s="24" t="s">
        <v>3072</v>
      </c>
      <c r="C322" s="111">
        <v>12</v>
      </c>
      <c r="D322" s="112">
        <v>350</v>
      </c>
      <c r="E322" s="113">
        <f t="shared" si="29"/>
        <v>192.50000000000003</v>
      </c>
      <c r="F322" s="114">
        <f t="shared" ref="F322:F385" si="30">(D322-E322)/D322</f>
        <v>0.4499999999999999</v>
      </c>
      <c r="G322" s="115">
        <f t="shared" ref="G322:G385" si="31">(D322-E322)/E322</f>
        <v>0.8181818181818179</v>
      </c>
      <c r="I322" s="116">
        <f t="shared" ref="I322:I385" si="32">H322*E322</f>
        <v>0</v>
      </c>
    </row>
    <row r="323" spans="1:11" s="29" customFormat="1" x14ac:dyDescent="0.25">
      <c r="A323" s="24">
        <v>286002</v>
      </c>
      <c r="B323" s="24" t="s">
        <v>3073</v>
      </c>
      <c r="C323" s="111">
        <v>6</v>
      </c>
      <c r="D323" s="112">
        <v>399</v>
      </c>
      <c r="E323" s="113">
        <f>D323*0.65</f>
        <v>259.35000000000002</v>
      </c>
      <c r="F323" s="114">
        <f t="shared" si="30"/>
        <v>0.34999999999999992</v>
      </c>
      <c r="G323" s="115">
        <f t="shared" si="31"/>
        <v>0.53846153846153832</v>
      </c>
      <c r="I323" s="116">
        <f t="shared" si="32"/>
        <v>0</v>
      </c>
      <c r="K323" s="117">
        <v>41306</v>
      </c>
    </row>
    <row r="324" spans="1:11" s="29" customFormat="1" x14ac:dyDescent="0.25">
      <c r="A324" s="24">
        <v>286003</v>
      </c>
      <c r="B324" s="24" t="s">
        <v>3074</v>
      </c>
      <c r="C324" s="111">
        <v>6</v>
      </c>
      <c r="D324" s="112">
        <v>399</v>
      </c>
      <c r="E324" s="113">
        <f>D324*0.65</f>
        <v>259.35000000000002</v>
      </c>
      <c r="F324" s="114">
        <f t="shared" si="30"/>
        <v>0.34999999999999992</v>
      </c>
      <c r="G324" s="115">
        <f t="shared" si="31"/>
        <v>0.53846153846153832</v>
      </c>
      <c r="I324" s="116">
        <f t="shared" si="32"/>
        <v>0</v>
      </c>
      <c r="K324" s="117">
        <v>41306</v>
      </c>
    </row>
    <row r="325" spans="1:11" s="29" customFormat="1" x14ac:dyDescent="0.25">
      <c r="A325" s="24">
        <v>286004</v>
      </c>
      <c r="B325" s="24" t="s">
        <v>3075</v>
      </c>
      <c r="C325" s="111">
        <v>6</v>
      </c>
      <c r="D325" s="112">
        <v>399</v>
      </c>
      <c r="E325" s="113">
        <f>D325*0.65</f>
        <v>259.35000000000002</v>
      </c>
      <c r="F325" s="114">
        <f t="shared" si="30"/>
        <v>0.34999999999999992</v>
      </c>
      <c r="G325" s="115">
        <f t="shared" si="31"/>
        <v>0.53846153846153832</v>
      </c>
      <c r="I325" s="116">
        <f t="shared" si="32"/>
        <v>0</v>
      </c>
      <c r="K325" s="117">
        <v>41306</v>
      </c>
    </row>
    <row r="326" spans="1:11" s="29" customFormat="1" x14ac:dyDescent="0.25">
      <c r="A326" s="24">
        <v>287513</v>
      </c>
      <c r="B326" s="24" t="s">
        <v>3076</v>
      </c>
      <c r="C326" s="111">
        <v>6</v>
      </c>
      <c r="D326" s="112">
        <v>550</v>
      </c>
      <c r="E326" s="113">
        <f>D326*0.65</f>
        <v>357.5</v>
      </c>
      <c r="F326" s="114">
        <f t="shared" si="30"/>
        <v>0.35</v>
      </c>
      <c r="G326" s="115">
        <f t="shared" si="31"/>
        <v>0.53846153846153844</v>
      </c>
      <c r="I326" s="116">
        <f t="shared" si="32"/>
        <v>0</v>
      </c>
      <c r="K326" s="117">
        <v>41306</v>
      </c>
    </row>
    <row r="327" spans="1:11" s="29" customFormat="1" x14ac:dyDescent="0.25">
      <c r="A327" s="24">
        <v>289308</v>
      </c>
      <c r="B327" s="24" t="s">
        <v>3077</v>
      </c>
      <c r="C327" s="111">
        <v>6</v>
      </c>
      <c r="D327" s="112">
        <v>550</v>
      </c>
      <c r="E327" s="113">
        <f>D327*0.65</f>
        <v>357.5</v>
      </c>
      <c r="F327" s="114">
        <f t="shared" si="30"/>
        <v>0.35</v>
      </c>
      <c r="G327" s="115">
        <f t="shared" si="31"/>
        <v>0.53846153846153844</v>
      </c>
      <c r="I327" s="116">
        <f t="shared" si="32"/>
        <v>0</v>
      </c>
      <c r="K327" s="117">
        <v>41306</v>
      </c>
    </row>
    <row r="328" spans="1:11" s="29" customFormat="1" x14ac:dyDescent="0.25">
      <c r="A328" s="24">
        <v>289480</v>
      </c>
      <c r="B328" s="24" t="s">
        <v>3078</v>
      </c>
      <c r="C328" s="111">
        <v>9</v>
      </c>
      <c r="D328" s="112">
        <v>650</v>
      </c>
      <c r="E328" s="113">
        <f t="shared" ref="E328:E337" si="33">D328*0.55</f>
        <v>357.50000000000006</v>
      </c>
      <c r="F328" s="114">
        <f t="shared" si="30"/>
        <v>0.4499999999999999</v>
      </c>
      <c r="G328" s="115">
        <f t="shared" si="31"/>
        <v>0.8181818181818179</v>
      </c>
      <c r="I328" s="116">
        <f t="shared" si="32"/>
        <v>0</v>
      </c>
      <c r="K328" s="117">
        <v>41306</v>
      </c>
    </row>
    <row r="329" spans="1:11" s="29" customFormat="1" x14ac:dyDescent="0.25">
      <c r="A329" s="24">
        <v>289481</v>
      </c>
      <c r="B329" s="24" t="s">
        <v>3079</v>
      </c>
      <c r="C329" s="111">
        <v>9</v>
      </c>
      <c r="D329" s="119">
        <v>650</v>
      </c>
      <c r="E329" s="113">
        <f t="shared" si="33"/>
        <v>357.50000000000006</v>
      </c>
      <c r="F329" s="114">
        <f t="shared" si="30"/>
        <v>0.4499999999999999</v>
      </c>
      <c r="G329" s="115">
        <f t="shared" si="31"/>
        <v>0.8181818181818179</v>
      </c>
      <c r="I329" s="116">
        <f t="shared" si="32"/>
        <v>0</v>
      </c>
    </row>
    <row r="330" spans="1:11" s="29" customFormat="1" x14ac:dyDescent="0.25">
      <c r="A330" s="24">
        <v>289482</v>
      </c>
      <c r="B330" s="24" t="s">
        <v>3080</v>
      </c>
      <c r="C330" s="111">
        <v>9</v>
      </c>
      <c r="D330" s="112">
        <v>650</v>
      </c>
      <c r="E330" s="113">
        <f t="shared" si="33"/>
        <v>357.50000000000006</v>
      </c>
      <c r="F330" s="114">
        <f t="shared" si="30"/>
        <v>0.4499999999999999</v>
      </c>
      <c r="G330" s="115">
        <f t="shared" si="31"/>
        <v>0.8181818181818179</v>
      </c>
      <c r="I330" s="116">
        <f t="shared" si="32"/>
        <v>0</v>
      </c>
    </row>
    <row r="331" spans="1:11" s="29" customFormat="1" x14ac:dyDescent="0.25">
      <c r="A331" s="24">
        <v>289483</v>
      </c>
      <c r="B331" s="24" t="s">
        <v>3081</v>
      </c>
      <c r="C331" s="111">
        <v>9</v>
      </c>
      <c r="D331" s="119">
        <v>650</v>
      </c>
      <c r="E331" s="113">
        <f t="shared" si="33"/>
        <v>357.50000000000006</v>
      </c>
      <c r="F331" s="114">
        <f t="shared" si="30"/>
        <v>0.4499999999999999</v>
      </c>
      <c r="G331" s="115">
        <f t="shared" si="31"/>
        <v>0.8181818181818179</v>
      </c>
      <c r="I331" s="116">
        <f t="shared" si="32"/>
        <v>0</v>
      </c>
    </row>
    <row r="332" spans="1:11" s="29" customFormat="1" x14ac:dyDescent="0.25">
      <c r="A332" s="24">
        <v>289578</v>
      </c>
      <c r="B332" s="24" t="s">
        <v>3082</v>
      </c>
      <c r="C332" s="111">
        <v>6</v>
      </c>
      <c r="D332" s="119">
        <v>650</v>
      </c>
      <c r="E332" s="113">
        <f t="shared" si="33"/>
        <v>357.50000000000006</v>
      </c>
      <c r="F332" s="114">
        <f t="shared" si="30"/>
        <v>0.4499999999999999</v>
      </c>
      <c r="G332" s="115">
        <f t="shared" si="31"/>
        <v>0.8181818181818179</v>
      </c>
      <c r="I332" s="116">
        <f t="shared" si="32"/>
        <v>0</v>
      </c>
    </row>
    <row r="333" spans="1:11" s="29" customFormat="1" x14ac:dyDescent="0.25">
      <c r="A333" s="24">
        <v>289579</v>
      </c>
      <c r="B333" s="24" t="s">
        <v>3083</v>
      </c>
      <c r="C333" s="111">
        <v>6</v>
      </c>
      <c r="D333" s="119">
        <v>650</v>
      </c>
      <c r="E333" s="113">
        <f t="shared" si="33"/>
        <v>357.50000000000006</v>
      </c>
      <c r="F333" s="114">
        <f t="shared" si="30"/>
        <v>0.4499999999999999</v>
      </c>
      <c r="G333" s="115">
        <f t="shared" si="31"/>
        <v>0.8181818181818179</v>
      </c>
      <c r="I333" s="116">
        <f t="shared" si="32"/>
        <v>0</v>
      </c>
    </row>
    <row r="334" spans="1:11" s="29" customFormat="1" x14ac:dyDescent="0.25">
      <c r="A334" s="24">
        <v>289581</v>
      </c>
      <c r="B334" s="24" t="s">
        <v>3084</v>
      </c>
      <c r="C334" s="111">
        <v>6</v>
      </c>
      <c r="D334" s="119">
        <v>650</v>
      </c>
      <c r="E334" s="113">
        <f t="shared" si="33"/>
        <v>357.50000000000006</v>
      </c>
      <c r="F334" s="114">
        <f t="shared" si="30"/>
        <v>0.4499999999999999</v>
      </c>
      <c r="G334" s="115">
        <f t="shared" si="31"/>
        <v>0.8181818181818179</v>
      </c>
      <c r="I334" s="116">
        <f t="shared" si="32"/>
        <v>0</v>
      </c>
    </row>
    <row r="335" spans="1:11" s="29" customFormat="1" x14ac:dyDescent="0.25">
      <c r="A335" s="24">
        <v>289611</v>
      </c>
      <c r="B335" s="24" t="s">
        <v>3085</v>
      </c>
      <c r="C335" s="111">
        <v>6</v>
      </c>
      <c r="D335" s="119">
        <v>650</v>
      </c>
      <c r="E335" s="113">
        <f t="shared" si="33"/>
        <v>357.50000000000006</v>
      </c>
      <c r="F335" s="114">
        <f t="shared" si="30"/>
        <v>0.4499999999999999</v>
      </c>
      <c r="G335" s="115">
        <f t="shared" si="31"/>
        <v>0.8181818181818179</v>
      </c>
      <c r="I335" s="116">
        <f t="shared" si="32"/>
        <v>0</v>
      </c>
    </row>
    <row r="336" spans="1:11" s="29" customFormat="1" x14ac:dyDescent="0.25">
      <c r="A336" s="24">
        <v>289801</v>
      </c>
      <c r="B336" s="24" t="s">
        <v>3086</v>
      </c>
      <c r="C336" s="111">
        <v>6</v>
      </c>
      <c r="D336" s="119">
        <v>450</v>
      </c>
      <c r="E336" s="113">
        <f t="shared" si="33"/>
        <v>247.50000000000003</v>
      </c>
      <c r="F336" s="114">
        <f t="shared" si="30"/>
        <v>0.44999999999999996</v>
      </c>
      <c r="G336" s="115">
        <f t="shared" si="31"/>
        <v>0.81818181818181801</v>
      </c>
      <c r="I336" s="116">
        <f t="shared" si="32"/>
        <v>0</v>
      </c>
    </row>
    <row r="337" spans="1:11" s="29" customFormat="1" x14ac:dyDescent="0.25">
      <c r="A337" s="24">
        <v>289994</v>
      </c>
      <c r="B337" s="24" t="s">
        <v>3087</v>
      </c>
      <c r="C337" s="111">
        <v>6</v>
      </c>
      <c r="D337" s="119">
        <v>399</v>
      </c>
      <c r="E337" s="113">
        <f t="shared" si="33"/>
        <v>219.45000000000002</v>
      </c>
      <c r="F337" s="114">
        <f t="shared" si="30"/>
        <v>0.44999999999999996</v>
      </c>
      <c r="G337" s="115">
        <f t="shared" si="31"/>
        <v>0.81818181818181801</v>
      </c>
      <c r="I337" s="116">
        <f t="shared" si="32"/>
        <v>0</v>
      </c>
    </row>
    <row r="338" spans="1:11" s="29" customFormat="1" x14ac:dyDescent="0.25">
      <c r="A338" s="24">
        <v>289997</v>
      </c>
      <c r="B338" s="24" t="s">
        <v>3088</v>
      </c>
      <c r="C338" s="111">
        <v>6</v>
      </c>
      <c r="D338" s="112">
        <v>550</v>
      </c>
      <c r="E338" s="113">
        <f>D338*0.65</f>
        <v>357.5</v>
      </c>
      <c r="F338" s="114">
        <f t="shared" si="30"/>
        <v>0.35</v>
      </c>
      <c r="G338" s="115">
        <f t="shared" si="31"/>
        <v>0.53846153846153844</v>
      </c>
      <c r="I338" s="116">
        <f t="shared" si="32"/>
        <v>0</v>
      </c>
      <c r="K338" s="117">
        <v>41306</v>
      </c>
    </row>
    <row r="339" spans="1:11" s="29" customFormat="1" x14ac:dyDescent="0.25">
      <c r="A339" s="2">
        <v>290509</v>
      </c>
      <c r="B339" s="2" t="s">
        <v>3089</v>
      </c>
      <c r="C339" s="111">
        <v>6</v>
      </c>
      <c r="D339" s="119">
        <v>850</v>
      </c>
      <c r="E339" s="113">
        <f>D339*0.65</f>
        <v>552.5</v>
      </c>
      <c r="F339" s="114">
        <f t="shared" si="30"/>
        <v>0.35</v>
      </c>
      <c r="G339" s="115">
        <f t="shared" si="31"/>
        <v>0.53846153846153844</v>
      </c>
      <c r="I339" s="116">
        <f t="shared" si="32"/>
        <v>0</v>
      </c>
      <c r="K339" s="117">
        <v>41306</v>
      </c>
    </row>
    <row r="340" spans="1:11" s="29" customFormat="1" x14ac:dyDescent="0.25">
      <c r="A340" s="2">
        <v>318818</v>
      </c>
      <c r="B340" s="2" t="s">
        <v>3090</v>
      </c>
      <c r="C340" s="111">
        <v>6</v>
      </c>
      <c r="D340" s="119">
        <v>399</v>
      </c>
      <c r="E340" s="113">
        <f t="shared" ref="E340:E353" si="34">D340*0.55</f>
        <v>219.45000000000002</v>
      </c>
      <c r="F340" s="114">
        <f t="shared" si="30"/>
        <v>0.44999999999999996</v>
      </c>
      <c r="G340" s="115">
        <f t="shared" si="31"/>
        <v>0.81818181818181801</v>
      </c>
      <c r="I340" s="116">
        <f t="shared" si="32"/>
        <v>0</v>
      </c>
    </row>
    <row r="341" spans="1:11" s="29" customFormat="1" x14ac:dyDescent="0.25">
      <c r="A341" s="24">
        <v>339110</v>
      </c>
      <c r="B341" s="24" t="s">
        <v>3091</v>
      </c>
      <c r="C341" s="111">
        <v>6</v>
      </c>
      <c r="D341" s="119">
        <v>650</v>
      </c>
      <c r="E341" s="113">
        <f t="shared" si="34"/>
        <v>357.50000000000006</v>
      </c>
      <c r="F341" s="114">
        <f t="shared" si="30"/>
        <v>0.4499999999999999</v>
      </c>
      <c r="G341" s="115">
        <f t="shared" si="31"/>
        <v>0.8181818181818179</v>
      </c>
      <c r="I341" s="116">
        <f t="shared" si="32"/>
        <v>0</v>
      </c>
    </row>
    <row r="342" spans="1:11" s="29" customFormat="1" x14ac:dyDescent="0.25">
      <c r="A342" s="2">
        <v>339614</v>
      </c>
      <c r="B342" s="2" t="s">
        <v>3092</v>
      </c>
      <c r="C342" s="111">
        <v>24</v>
      </c>
      <c r="D342" s="119">
        <v>149</v>
      </c>
      <c r="E342" s="113">
        <f t="shared" si="34"/>
        <v>81.95</v>
      </c>
      <c r="F342" s="114">
        <f t="shared" si="30"/>
        <v>0.44999999999999996</v>
      </c>
      <c r="G342" s="115">
        <f t="shared" si="31"/>
        <v>0.81818181818181812</v>
      </c>
      <c r="I342" s="116">
        <f t="shared" si="32"/>
        <v>0</v>
      </c>
      <c r="K342" s="117">
        <v>41306</v>
      </c>
    </row>
    <row r="343" spans="1:11" s="29" customFormat="1" x14ac:dyDescent="0.25">
      <c r="A343" s="2">
        <v>339802</v>
      </c>
      <c r="B343" s="2" t="s">
        <v>3093</v>
      </c>
      <c r="C343" s="111">
        <v>24</v>
      </c>
      <c r="D343" s="119">
        <v>125</v>
      </c>
      <c r="E343" s="113">
        <f t="shared" si="34"/>
        <v>68.75</v>
      </c>
      <c r="F343" s="114">
        <f t="shared" si="30"/>
        <v>0.45</v>
      </c>
      <c r="G343" s="115">
        <f t="shared" si="31"/>
        <v>0.81818181818181823</v>
      </c>
      <c r="I343" s="116">
        <f t="shared" si="32"/>
        <v>0</v>
      </c>
    </row>
    <row r="344" spans="1:11" s="29" customFormat="1" x14ac:dyDescent="0.25">
      <c r="A344" s="24">
        <v>340273</v>
      </c>
      <c r="B344" s="24" t="s">
        <v>3094</v>
      </c>
      <c r="C344" s="111">
        <v>24</v>
      </c>
      <c r="D344" s="119">
        <v>150</v>
      </c>
      <c r="E344" s="113">
        <f t="shared" si="34"/>
        <v>82.5</v>
      </c>
      <c r="F344" s="114">
        <f t="shared" si="30"/>
        <v>0.45</v>
      </c>
      <c r="G344" s="115">
        <f t="shared" si="31"/>
        <v>0.81818181818181823</v>
      </c>
      <c r="I344" s="116">
        <f t="shared" si="32"/>
        <v>0</v>
      </c>
    </row>
    <row r="345" spans="1:11" s="29" customFormat="1" x14ac:dyDescent="0.25">
      <c r="A345" s="122">
        <v>342331</v>
      </c>
      <c r="B345" s="122" t="s">
        <v>3095</v>
      </c>
      <c r="C345" s="123">
        <v>6</v>
      </c>
      <c r="D345" s="119">
        <v>499</v>
      </c>
      <c r="E345" s="113">
        <f>D345*0.6</f>
        <v>299.39999999999998</v>
      </c>
      <c r="F345" s="114">
        <f t="shared" si="30"/>
        <v>0.4</v>
      </c>
      <c r="G345" s="115">
        <f t="shared" si="31"/>
        <v>0.66666666666666674</v>
      </c>
      <c r="I345" s="116">
        <f t="shared" si="32"/>
        <v>0</v>
      </c>
    </row>
    <row r="346" spans="1:11" s="29" customFormat="1" x14ac:dyDescent="0.25">
      <c r="A346" s="24">
        <v>342332</v>
      </c>
      <c r="B346" s="24" t="s">
        <v>3096</v>
      </c>
      <c r="C346" s="111">
        <v>6</v>
      </c>
      <c r="D346" s="119">
        <v>499</v>
      </c>
      <c r="E346" s="113">
        <f>D346*0.6</f>
        <v>299.39999999999998</v>
      </c>
      <c r="F346" s="114">
        <f t="shared" si="30"/>
        <v>0.4</v>
      </c>
      <c r="G346" s="115">
        <f t="shared" si="31"/>
        <v>0.66666666666666674</v>
      </c>
      <c r="I346" s="116">
        <f t="shared" si="32"/>
        <v>0</v>
      </c>
    </row>
    <row r="347" spans="1:11" s="29" customFormat="1" x14ac:dyDescent="0.25">
      <c r="A347" s="24">
        <v>346126</v>
      </c>
      <c r="B347" s="24" t="s">
        <v>3097</v>
      </c>
      <c r="C347" s="111">
        <v>6</v>
      </c>
      <c r="D347" s="112">
        <v>350</v>
      </c>
      <c r="E347" s="113">
        <f t="shared" si="34"/>
        <v>192.50000000000003</v>
      </c>
      <c r="F347" s="114">
        <f t="shared" si="30"/>
        <v>0.4499999999999999</v>
      </c>
      <c r="G347" s="115">
        <f t="shared" si="31"/>
        <v>0.8181818181818179</v>
      </c>
      <c r="I347" s="116">
        <f t="shared" si="32"/>
        <v>0</v>
      </c>
      <c r="J347" s="121"/>
    </row>
    <row r="348" spans="1:11" s="29" customFormat="1" x14ac:dyDescent="0.25">
      <c r="A348" s="2">
        <v>347111</v>
      </c>
      <c r="B348" s="2" t="s">
        <v>3098</v>
      </c>
      <c r="C348" s="111">
        <v>6</v>
      </c>
      <c r="D348" s="119">
        <v>499</v>
      </c>
      <c r="E348" s="113">
        <f>D348*0.6</f>
        <v>299.39999999999998</v>
      </c>
      <c r="F348" s="114">
        <f t="shared" si="30"/>
        <v>0.4</v>
      </c>
      <c r="G348" s="115">
        <f t="shared" si="31"/>
        <v>0.66666666666666674</v>
      </c>
      <c r="I348" s="116">
        <f t="shared" si="32"/>
        <v>0</v>
      </c>
      <c r="K348" s="117">
        <v>41306</v>
      </c>
    </row>
    <row r="349" spans="1:11" s="29" customFormat="1" x14ac:dyDescent="0.25">
      <c r="A349" s="24">
        <v>348111</v>
      </c>
      <c r="B349" s="24" t="s">
        <v>3099</v>
      </c>
      <c r="C349" s="111">
        <v>6</v>
      </c>
      <c r="D349" s="119">
        <v>499</v>
      </c>
      <c r="E349" s="113">
        <f>D349*0.6</f>
        <v>299.39999999999998</v>
      </c>
      <c r="F349" s="114">
        <f t="shared" si="30"/>
        <v>0.4</v>
      </c>
      <c r="G349" s="115">
        <f t="shared" si="31"/>
        <v>0.66666666666666674</v>
      </c>
      <c r="I349" s="116">
        <f t="shared" si="32"/>
        <v>0</v>
      </c>
    </row>
    <row r="350" spans="1:11" s="29" customFormat="1" x14ac:dyDescent="0.25">
      <c r="A350" s="2">
        <v>348113</v>
      </c>
      <c r="B350" s="2" t="s">
        <v>3100</v>
      </c>
      <c r="C350" s="111">
        <v>6</v>
      </c>
      <c r="D350" s="119">
        <v>199</v>
      </c>
      <c r="E350" s="113">
        <f t="shared" si="34"/>
        <v>109.45</v>
      </c>
      <c r="F350" s="114">
        <f t="shared" si="30"/>
        <v>0.45</v>
      </c>
      <c r="G350" s="115">
        <f t="shared" si="31"/>
        <v>0.81818181818181812</v>
      </c>
      <c r="I350" s="116">
        <f t="shared" si="32"/>
        <v>0</v>
      </c>
    </row>
    <row r="351" spans="1:11" s="29" customFormat="1" x14ac:dyDescent="0.25">
      <c r="A351" s="2">
        <v>348115</v>
      </c>
      <c r="B351" s="2" t="s">
        <v>3101</v>
      </c>
      <c r="C351" s="111">
        <v>6</v>
      </c>
      <c r="D351" s="119">
        <v>550</v>
      </c>
      <c r="E351" s="113">
        <f t="shared" si="34"/>
        <v>302.5</v>
      </c>
      <c r="F351" s="114">
        <f t="shared" si="30"/>
        <v>0.45</v>
      </c>
      <c r="G351" s="115">
        <f t="shared" si="31"/>
        <v>0.81818181818181823</v>
      </c>
      <c r="I351" s="116">
        <f t="shared" si="32"/>
        <v>0</v>
      </c>
    </row>
    <row r="352" spans="1:11" s="29" customFormat="1" x14ac:dyDescent="0.25">
      <c r="A352" s="2">
        <v>348500</v>
      </c>
      <c r="B352" s="2" t="s">
        <v>3102</v>
      </c>
      <c r="C352" s="111">
        <v>6</v>
      </c>
      <c r="D352" s="119">
        <v>350</v>
      </c>
      <c r="E352" s="113">
        <f t="shared" si="34"/>
        <v>192.50000000000003</v>
      </c>
      <c r="F352" s="114">
        <f t="shared" si="30"/>
        <v>0.4499999999999999</v>
      </c>
      <c r="G352" s="115">
        <f t="shared" si="31"/>
        <v>0.8181818181818179</v>
      </c>
      <c r="I352" s="116">
        <f t="shared" si="32"/>
        <v>0</v>
      </c>
    </row>
    <row r="353" spans="1:11" s="29" customFormat="1" x14ac:dyDescent="0.25">
      <c r="A353" s="24">
        <v>348716</v>
      </c>
      <c r="B353" s="24" t="s">
        <v>3103</v>
      </c>
      <c r="C353" s="111">
        <v>6</v>
      </c>
      <c r="D353" s="119">
        <v>799</v>
      </c>
      <c r="E353" s="113">
        <f t="shared" si="34"/>
        <v>439.45000000000005</v>
      </c>
      <c r="F353" s="114">
        <f t="shared" si="30"/>
        <v>0.44999999999999996</v>
      </c>
      <c r="G353" s="115">
        <f t="shared" si="31"/>
        <v>0.81818181818181801</v>
      </c>
      <c r="I353" s="116">
        <f t="shared" si="32"/>
        <v>0</v>
      </c>
    </row>
    <row r="354" spans="1:11" s="29" customFormat="1" x14ac:dyDescent="0.25">
      <c r="A354" s="2">
        <v>349635</v>
      </c>
      <c r="B354" s="2" t="s">
        <v>3104</v>
      </c>
      <c r="C354" s="111">
        <v>6</v>
      </c>
      <c r="D354" s="119">
        <v>450</v>
      </c>
      <c r="E354" s="113">
        <f>D354*0.7</f>
        <v>315</v>
      </c>
      <c r="F354" s="114">
        <f t="shared" si="30"/>
        <v>0.3</v>
      </c>
      <c r="G354" s="115">
        <f t="shared" si="31"/>
        <v>0.42857142857142855</v>
      </c>
      <c r="I354" s="116">
        <f t="shared" si="32"/>
        <v>0</v>
      </c>
    </row>
    <row r="355" spans="1:11" s="29" customFormat="1" x14ac:dyDescent="0.25">
      <c r="A355" s="2">
        <v>349900</v>
      </c>
      <c r="B355" s="2" t="s">
        <v>3105</v>
      </c>
      <c r="C355" s="111">
        <v>6</v>
      </c>
      <c r="D355" s="119">
        <v>350</v>
      </c>
      <c r="E355" s="113">
        <f>D355*0.65</f>
        <v>227.5</v>
      </c>
      <c r="F355" s="114">
        <f t="shared" si="30"/>
        <v>0.35</v>
      </c>
      <c r="G355" s="115">
        <f t="shared" si="31"/>
        <v>0.53846153846153844</v>
      </c>
      <c r="I355" s="116">
        <f t="shared" si="32"/>
        <v>0</v>
      </c>
    </row>
    <row r="356" spans="1:11" s="29" customFormat="1" x14ac:dyDescent="0.25">
      <c r="A356" s="24">
        <v>350527</v>
      </c>
      <c r="B356" s="24" t="s">
        <v>3106</v>
      </c>
      <c r="C356" s="111">
        <v>6</v>
      </c>
      <c r="D356" s="119">
        <v>550</v>
      </c>
      <c r="E356" s="113">
        <f t="shared" ref="E356:E361" si="35">D356*0.55</f>
        <v>302.5</v>
      </c>
      <c r="F356" s="114">
        <f t="shared" si="30"/>
        <v>0.45</v>
      </c>
      <c r="G356" s="115">
        <f t="shared" si="31"/>
        <v>0.81818181818181823</v>
      </c>
      <c r="I356" s="116">
        <f t="shared" si="32"/>
        <v>0</v>
      </c>
      <c r="K356" s="117">
        <v>41306</v>
      </c>
    </row>
    <row r="357" spans="1:11" s="29" customFormat="1" x14ac:dyDescent="0.25">
      <c r="A357" s="24">
        <v>350623</v>
      </c>
      <c r="B357" s="24" t="s">
        <v>3107</v>
      </c>
      <c r="C357" s="111">
        <v>6</v>
      </c>
      <c r="D357" s="119">
        <v>450</v>
      </c>
      <c r="E357" s="113">
        <f t="shared" si="35"/>
        <v>247.50000000000003</v>
      </c>
      <c r="F357" s="114">
        <f t="shared" si="30"/>
        <v>0.44999999999999996</v>
      </c>
      <c r="G357" s="115">
        <f t="shared" si="31"/>
        <v>0.81818181818181801</v>
      </c>
      <c r="I357" s="116">
        <f t="shared" si="32"/>
        <v>0</v>
      </c>
    </row>
    <row r="358" spans="1:11" s="29" customFormat="1" x14ac:dyDescent="0.25">
      <c r="A358" s="24">
        <v>350758</v>
      </c>
      <c r="B358" s="24" t="s">
        <v>3108</v>
      </c>
      <c r="C358" s="111">
        <v>12</v>
      </c>
      <c r="D358" s="119">
        <v>350</v>
      </c>
      <c r="E358" s="113">
        <f t="shared" si="35"/>
        <v>192.50000000000003</v>
      </c>
      <c r="F358" s="114">
        <f t="shared" si="30"/>
        <v>0.4499999999999999</v>
      </c>
      <c r="G358" s="115">
        <f t="shared" si="31"/>
        <v>0.8181818181818179</v>
      </c>
      <c r="I358" s="116">
        <f t="shared" si="32"/>
        <v>0</v>
      </c>
      <c r="K358" s="117">
        <v>41306</v>
      </c>
    </row>
    <row r="359" spans="1:11" s="29" customFormat="1" x14ac:dyDescent="0.25">
      <c r="A359" s="2">
        <v>351020</v>
      </c>
      <c r="B359" s="2" t="s">
        <v>3109</v>
      </c>
      <c r="C359" s="124">
        <v>6</v>
      </c>
      <c r="D359" s="93">
        <v>350</v>
      </c>
      <c r="E359" s="113">
        <f t="shared" si="35"/>
        <v>192.50000000000003</v>
      </c>
      <c r="F359" s="114">
        <f t="shared" si="30"/>
        <v>0.4499999999999999</v>
      </c>
      <c r="G359" s="115">
        <f t="shared" si="31"/>
        <v>0.8181818181818179</v>
      </c>
      <c r="I359" s="116">
        <f t="shared" si="32"/>
        <v>0</v>
      </c>
    </row>
    <row r="360" spans="1:11" s="29" customFormat="1" x14ac:dyDescent="0.25">
      <c r="A360" s="24">
        <v>355534</v>
      </c>
      <c r="B360" s="24" t="s">
        <v>3110</v>
      </c>
      <c r="C360" s="111">
        <v>6</v>
      </c>
      <c r="D360" s="112">
        <v>450</v>
      </c>
      <c r="E360" s="113">
        <f t="shared" si="35"/>
        <v>247.50000000000003</v>
      </c>
      <c r="F360" s="114">
        <f t="shared" si="30"/>
        <v>0.44999999999999996</v>
      </c>
      <c r="G360" s="115">
        <f t="shared" si="31"/>
        <v>0.81818181818181801</v>
      </c>
      <c r="I360" s="116">
        <f t="shared" si="32"/>
        <v>0</v>
      </c>
    </row>
    <row r="361" spans="1:11" s="29" customFormat="1" x14ac:dyDescent="0.25">
      <c r="A361" s="24">
        <v>356001</v>
      </c>
      <c r="B361" s="24" t="s">
        <v>3111</v>
      </c>
      <c r="C361" s="111">
        <v>6</v>
      </c>
      <c r="D361" s="119">
        <v>850</v>
      </c>
      <c r="E361" s="113">
        <f t="shared" si="35"/>
        <v>467.50000000000006</v>
      </c>
      <c r="F361" s="114">
        <f t="shared" si="30"/>
        <v>0.44999999999999996</v>
      </c>
      <c r="G361" s="115">
        <f t="shared" si="31"/>
        <v>0.81818181818181801</v>
      </c>
      <c r="I361" s="116">
        <f t="shared" si="32"/>
        <v>0</v>
      </c>
    </row>
    <row r="362" spans="1:11" s="29" customFormat="1" x14ac:dyDescent="0.25">
      <c r="A362" s="2">
        <v>359440</v>
      </c>
      <c r="B362" s="2" t="s">
        <v>3112</v>
      </c>
      <c r="C362" s="111">
        <v>12</v>
      </c>
      <c r="D362" s="119">
        <v>250</v>
      </c>
      <c r="E362" s="113">
        <f>D362*0.6</f>
        <v>150</v>
      </c>
      <c r="F362" s="114">
        <f t="shared" si="30"/>
        <v>0.4</v>
      </c>
      <c r="G362" s="115">
        <f t="shared" si="31"/>
        <v>0.66666666666666663</v>
      </c>
      <c r="I362" s="116">
        <f t="shared" si="32"/>
        <v>0</v>
      </c>
      <c r="K362" s="117">
        <v>41306</v>
      </c>
    </row>
    <row r="363" spans="1:11" s="29" customFormat="1" x14ac:dyDescent="0.25">
      <c r="A363" s="24">
        <v>360137</v>
      </c>
      <c r="B363" s="24" t="s">
        <v>3113</v>
      </c>
      <c r="C363" s="111">
        <v>6</v>
      </c>
      <c r="D363" s="119">
        <v>550</v>
      </c>
      <c r="E363" s="113">
        <f>D363*0.55</f>
        <v>302.5</v>
      </c>
      <c r="F363" s="114">
        <f t="shared" si="30"/>
        <v>0.45</v>
      </c>
      <c r="G363" s="115">
        <f t="shared" si="31"/>
        <v>0.81818181818181823</v>
      </c>
      <c r="I363" s="116">
        <f t="shared" si="32"/>
        <v>0</v>
      </c>
    </row>
    <row r="364" spans="1:11" s="29" customFormat="1" x14ac:dyDescent="0.25">
      <c r="A364" s="24">
        <v>360161</v>
      </c>
      <c r="B364" s="24" t="s">
        <v>3114</v>
      </c>
      <c r="C364" s="111">
        <v>12</v>
      </c>
      <c r="D364" s="112">
        <v>250</v>
      </c>
      <c r="E364" s="113">
        <f>D364*0.55</f>
        <v>137.5</v>
      </c>
      <c r="F364" s="114">
        <f t="shared" si="30"/>
        <v>0.45</v>
      </c>
      <c r="G364" s="115">
        <f t="shared" si="31"/>
        <v>0.81818181818181823</v>
      </c>
      <c r="I364" s="116">
        <f t="shared" si="32"/>
        <v>0</v>
      </c>
      <c r="K364" s="117">
        <v>41306</v>
      </c>
    </row>
    <row r="365" spans="1:11" s="29" customFormat="1" x14ac:dyDescent="0.25">
      <c r="A365" s="24">
        <v>360163</v>
      </c>
      <c r="B365" s="24" t="s">
        <v>3115</v>
      </c>
      <c r="C365" s="111">
        <v>12</v>
      </c>
      <c r="D365" s="112">
        <v>250</v>
      </c>
      <c r="E365" s="113">
        <f>D365*0.55</f>
        <v>137.5</v>
      </c>
      <c r="F365" s="114">
        <f t="shared" si="30"/>
        <v>0.45</v>
      </c>
      <c r="G365" s="115">
        <f t="shared" si="31"/>
        <v>0.81818181818181823</v>
      </c>
      <c r="I365" s="116">
        <f t="shared" si="32"/>
        <v>0</v>
      </c>
      <c r="K365" s="117">
        <v>41306</v>
      </c>
    </row>
    <row r="366" spans="1:11" s="29" customFormat="1" x14ac:dyDescent="0.25">
      <c r="A366" s="2">
        <v>360400</v>
      </c>
      <c r="B366" s="2" t="s">
        <v>3116</v>
      </c>
      <c r="C366" s="111">
        <v>6</v>
      </c>
      <c r="D366" s="119">
        <v>399</v>
      </c>
      <c r="E366" s="113">
        <f>D366*0.65</f>
        <v>259.35000000000002</v>
      </c>
      <c r="F366" s="114">
        <f t="shared" si="30"/>
        <v>0.34999999999999992</v>
      </c>
      <c r="G366" s="115">
        <f t="shared" si="31"/>
        <v>0.53846153846153832</v>
      </c>
      <c r="I366" s="116">
        <f t="shared" si="32"/>
        <v>0</v>
      </c>
      <c r="K366" s="117">
        <v>41306</v>
      </c>
    </row>
    <row r="367" spans="1:11" s="29" customFormat="1" x14ac:dyDescent="0.25">
      <c r="A367" s="24">
        <v>360792</v>
      </c>
      <c r="B367" s="24" t="s">
        <v>3117</v>
      </c>
      <c r="C367" s="111">
        <v>6</v>
      </c>
      <c r="D367" s="112">
        <v>550</v>
      </c>
      <c r="E367" s="113">
        <f t="shared" ref="E367:E375" si="36">D367*0.55</f>
        <v>302.5</v>
      </c>
      <c r="F367" s="114">
        <f t="shared" si="30"/>
        <v>0.45</v>
      </c>
      <c r="G367" s="115">
        <f t="shared" si="31"/>
        <v>0.81818181818181823</v>
      </c>
      <c r="I367" s="116">
        <f t="shared" si="32"/>
        <v>0</v>
      </c>
    </row>
    <row r="368" spans="1:11" s="29" customFormat="1" x14ac:dyDescent="0.25">
      <c r="A368" s="24">
        <v>360793</v>
      </c>
      <c r="B368" s="24" t="s">
        <v>3118</v>
      </c>
      <c r="C368" s="111">
        <v>6</v>
      </c>
      <c r="D368" s="119">
        <v>550</v>
      </c>
      <c r="E368" s="113">
        <f t="shared" si="36"/>
        <v>302.5</v>
      </c>
      <c r="F368" s="114">
        <f t="shared" si="30"/>
        <v>0.45</v>
      </c>
      <c r="G368" s="115">
        <f t="shared" si="31"/>
        <v>0.81818181818181823</v>
      </c>
      <c r="I368" s="116">
        <f t="shared" si="32"/>
        <v>0</v>
      </c>
    </row>
    <row r="369" spans="1:11" s="29" customFormat="1" x14ac:dyDescent="0.25">
      <c r="A369" s="24">
        <v>361065</v>
      </c>
      <c r="B369" s="24" t="s">
        <v>3119</v>
      </c>
      <c r="C369" s="111">
        <v>12</v>
      </c>
      <c r="D369" s="119">
        <v>350</v>
      </c>
      <c r="E369" s="113">
        <f t="shared" si="36"/>
        <v>192.50000000000003</v>
      </c>
      <c r="F369" s="114">
        <f t="shared" si="30"/>
        <v>0.4499999999999999</v>
      </c>
      <c r="G369" s="115">
        <f t="shared" si="31"/>
        <v>0.8181818181818179</v>
      </c>
      <c r="I369" s="116">
        <f t="shared" si="32"/>
        <v>0</v>
      </c>
    </row>
    <row r="370" spans="1:11" s="29" customFormat="1" x14ac:dyDescent="0.25">
      <c r="A370" s="24">
        <v>361067</v>
      </c>
      <c r="B370" s="24" t="s">
        <v>3120</v>
      </c>
      <c r="C370" s="111">
        <v>12</v>
      </c>
      <c r="D370" s="119">
        <v>299</v>
      </c>
      <c r="E370" s="113">
        <f t="shared" si="36"/>
        <v>164.45000000000002</v>
      </c>
      <c r="F370" s="114">
        <f t="shared" si="30"/>
        <v>0.44999999999999996</v>
      </c>
      <c r="G370" s="115">
        <f t="shared" si="31"/>
        <v>0.81818181818181801</v>
      </c>
      <c r="I370" s="116">
        <f t="shared" si="32"/>
        <v>0</v>
      </c>
    </row>
    <row r="371" spans="1:11" s="29" customFormat="1" x14ac:dyDescent="0.25">
      <c r="A371" s="24">
        <v>364420</v>
      </c>
      <c r="B371" s="24" t="s">
        <v>3121</v>
      </c>
      <c r="C371" s="111">
        <v>12</v>
      </c>
      <c r="D371" s="119">
        <v>299</v>
      </c>
      <c r="E371" s="113">
        <f t="shared" si="36"/>
        <v>164.45000000000002</v>
      </c>
      <c r="F371" s="114">
        <f t="shared" si="30"/>
        <v>0.44999999999999996</v>
      </c>
      <c r="G371" s="115">
        <f t="shared" si="31"/>
        <v>0.81818181818181801</v>
      </c>
      <c r="I371" s="116">
        <f t="shared" si="32"/>
        <v>0</v>
      </c>
      <c r="K371" s="117">
        <v>41306</v>
      </c>
    </row>
    <row r="372" spans="1:11" s="29" customFormat="1" x14ac:dyDescent="0.25">
      <c r="A372" s="24">
        <v>366030</v>
      </c>
      <c r="B372" s="24" t="s">
        <v>3122</v>
      </c>
      <c r="C372" s="111">
        <v>12</v>
      </c>
      <c r="D372" s="119">
        <v>299</v>
      </c>
      <c r="E372" s="113">
        <f t="shared" si="36"/>
        <v>164.45000000000002</v>
      </c>
      <c r="F372" s="114">
        <f t="shared" si="30"/>
        <v>0.44999999999999996</v>
      </c>
      <c r="G372" s="115">
        <f t="shared" si="31"/>
        <v>0.81818181818181801</v>
      </c>
      <c r="I372" s="116">
        <f t="shared" si="32"/>
        <v>0</v>
      </c>
      <c r="K372" s="117">
        <v>41306</v>
      </c>
    </row>
    <row r="373" spans="1:11" s="29" customFormat="1" x14ac:dyDescent="0.25">
      <c r="A373" s="24">
        <v>366040</v>
      </c>
      <c r="B373" s="24" t="s">
        <v>3123</v>
      </c>
      <c r="C373" s="111">
        <v>12</v>
      </c>
      <c r="D373" s="119">
        <v>299</v>
      </c>
      <c r="E373" s="113">
        <f t="shared" si="36"/>
        <v>164.45000000000002</v>
      </c>
      <c r="F373" s="114">
        <f t="shared" si="30"/>
        <v>0.44999999999999996</v>
      </c>
      <c r="G373" s="115">
        <f t="shared" si="31"/>
        <v>0.81818181818181801</v>
      </c>
      <c r="I373" s="116">
        <f t="shared" si="32"/>
        <v>0</v>
      </c>
      <c r="K373" s="117">
        <v>41306</v>
      </c>
    </row>
    <row r="374" spans="1:11" s="29" customFormat="1" x14ac:dyDescent="0.25">
      <c r="A374" s="24">
        <v>366050</v>
      </c>
      <c r="B374" s="24" t="s">
        <v>3124</v>
      </c>
      <c r="C374" s="111">
        <v>12</v>
      </c>
      <c r="D374" s="119">
        <v>299</v>
      </c>
      <c r="E374" s="113">
        <f t="shared" si="36"/>
        <v>164.45000000000002</v>
      </c>
      <c r="F374" s="114">
        <f t="shared" si="30"/>
        <v>0.44999999999999996</v>
      </c>
      <c r="G374" s="115">
        <f t="shared" si="31"/>
        <v>0.81818181818181801</v>
      </c>
      <c r="I374" s="116">
        <f t="shared" si="32"/>
        <v>0</v>
      </c>
      <c r="K374" s="117">
        <v>41306</v>
      </c>
    </row>
    <row r="375" spans="1:11" s="29" customFormat="1" x14ac:dyDescent="0.25">
      <c r="A375" s="24">
        <v>366060</v>
      </c>
      <c r="B375" s="24" t="s">
        <v>3125</v>
      </c>
      <c r="C375" s="111">
        <v>12</v>
      </c>
      <c r="D375" s="119">
        <v>299</v>
      </c>
      <c r="E375" s="113">
        <f t="shared" si="36"/>
        <v>164.45000000000002</v>
      </c>
      <c r="F375" s="114">
        <f t="shared" si="30"/>
        <v>0.44999999999999996</v>
      </c>
      <c r="G375" s="115">
        <f t="shared" si="31"/>
        <v>0.81818181818181801</v>
      </c>
      <c r="I375" s="116">
        <f t="shared" si="32"/>
        <v>0</v>
      </c>
      <c r="K375" s="117">
        <v>41306</v>
      </c>
    </row>
    <row r="376" spans="1:11" s="29" customFormat="1" x14ac:dyDescent="0.25">
      <c r="A376" s="24">
        <v>367083</v>
      </c>
      <c r="B376" s="24" t="s">
        <v>3126</v>
      </c>
      <c r="C376" s="111">
        <v>12</v>
      </c>
      <c r="D376" s="112">
        <v>399</v>
      </c>
      <c r="E376" s="113">
        <f>D376*0.65</f>
        <v>259.35000000000002</v>
      </c>
      <c r="F376" s="114">
        <f t="shared" si="30"/>
        <v>0.34999999999999992</v>
      </c>
      <c r="G376" s="115">
        <f t="shared" si="31"/>
        <v>0.53846153846153832</v>
      </c>
      <c r="I376" s="116">
        <f t="shared" si="32"/>
        <v>0</v>
      </c>
      <c r="K376" s="117">
        <v>41306</v>
      </c>
    </row>
    <row r="377" spans="1:11" s="29" customFormat="1" x14ac:dyDescent="0.25">
      <c r="A377" s="2">
        <v>368105</v>
      </c>
      <c r="B377" s="2" t="s">
        <v>3127</v>
      </c>
      <c r="C377" s="111">
        <v>24</v>
      </c>
      <c r="D377" s="119">
        <v>125</v>
      </c>
      <c r="E377" s="113">
        <f>D377*0.55</f>
        <v>68.75</v>
      </c>
      <c r="F377" s="114">
        <f t="shared" si="30"/>
        <v>0.45</v>
      </c>
      <c r="G377" s="115">
        <f t="shared" si="31"/>
        <v>0.81818181818181823</v>
      </c>
      <c r="I377" s="116">
        <f t="shared" si="32"/>
        <v>0</v>
      </c>
    </row>
    <row r="378" spans="1:11" s="29" customFormat="1" x14ac:dyDescent="0.25">
      <c r="A378" s="2">
        <v>368224</v>
      </c>
      <c r="B378" s="2" t="s">
        <v>3128</v>
      </c>
      <c r="C378" s="111">
        <v>6</v>
      </c>
      <c r="D378" s="119">
        <v>400</v>
      </c>
      <c r="E378" s="113">
        <f>D378*0.55</f>
        <v>220.00000000000003</v>
      </c>
      <c r="F378" s="114">
        <f t="shared" si="30"/>
        <v>0.44999999999999996</v>
      </c>
      <c r="G378" s="115">
        <f t="shared" si="31"/>
        <v>0.8181818181818179</v>
      </c>
      <c r="I378" s="116">
        <f t="shared" si="32"/>
        <v>0</v>
      </c>
    </row>
    <row r="379" spans="1:11" s="29" customFormat="1" x14ac:dyDescent="0.25">
      <c r="A379" s="2">
        <v>368495</v>
      </c>
      <c r="B379" s="2" t="s">
        <v>3129</v>
      </c>
      <c r="C379" s="111">
        <v>6</v>
      </c>
      <c r="D379" s="119">
        <v>350</v>
      </c>
      <c r="E379" s="113">
        <f>D379*0.55</f>
        <v>192.50000000000003</v>
      </c>
      <c r="F379" s="114">
        <f t="shared" si="30"/>
        <v>0.4499999999999999</v>
      </c>
      <c r="G379" s="115">
        <f t="shared" si="31"/>
        <v>0.8181818181818179</v>
      </c>
      <c r="I379" s="116">
        <f t="shared" si="32"/>
        <v>0</v>
      </c>
    </row>
    <row r="380" spans="1:11" s="29" customFormat="1" x14ac:dyDescent="0.25">
      <c r="A380" s="24">
        <v>369173</v>
      </c>
      <c r="B380" s="24" t="s">
        <v>3130</v>
      </c>
      <c r="C380" s="111">
        <v>12</v>
      </c>
      <c r="D380" s="119">
        <v>299</v>
      </c>
      <c r="E380" s="113">
        <f>D380*0.55</f>
        <v>164.45000000000002</v>
      </c>
      <c r="F380" s="114">
        <f t="shared" si="30"/>
        <v>0.44999999999999996</v>
      </c>
      <c r="G380" s="115">
        <f t="shared" si="31"/>
        <v>0.81818181818181801</v>
      </c>
      <c r="I380" s="116">
        <f t="shared" si="32"/>
        <v>0</v>
      </c>
      <c r="K380" s="117">
        <v>41306</v>
      </c>
    </row>
    <row r="381" spans="1:11" s="29" customFormat="1" x14ac:dyDescent="0.25">
      <c r="A381" s="24">
        <v>369308</v>
      </c>
      <c r="B381" s="24" t="s">
        <v>3131</v>
      </c>
      <c r="C381" s="111">
        <v>6</v>
      </c>
      <c r="D381" s="119">
        <v>399</v>
      </c>
      <c r="E381" s="113">
        <f>D381*0.65</f>
        <v>259.35000000000002</v>
      </c>
      <c r="F381" s="114">
        <f t="shared" si="30"/>
        <v>0.34999999999999992</v>
      </c>
      <c r="G381" s="115">
        <f t="shared" si="31"/>
        <v>0.53846153846153832</v>
      </c>
      <c r="I381" s="116">
        <f t="shared" si="32"/>
        <v>0</v>
      </c>
    </row>
    <row r="382" spans="1:11" s="29" customFormat="1" x14ac:dyDescent="0.25">
      <c r="A382" s="24">
        <v>369457</v>
      </c>
      <c r="B382" s="24" t="s">
        <v>3132</v>
      </c>
      <c r="C382" s="111">
        <v>12</v>
      </c>
      <c r="D382" s="119">
        <v>399</v>
      </c>
      <c r="E382" s="113">
        <f>D382*0.65</f>
        <v>259.35000000000002</v>
      </c>
      <c r="F382" s="114">
        <f t="shared" si="30"/>
        <v>0.34999999999999992</v>
      </c>
      <c r="G382" s="115">
        <f t="shared" si="31"/>
        <v>0.53846153846153832</v>
      </c>
      <c r="I382" s="116">
        <f t="shared" si="32"/>
        <v>0</v>
      </c>
    </row>
    <row r="383" spans="1:11" s="29" customFormat="1" x14ac:dyDescent="0.25">
      <c r="A383" s="24">
        <v>369462</v>
      </c>
      <c r="B383" s="24" t="s">
        <v>3133</v>
      </c>
      <c r="C383" s="111">
        <v>12</v>
      </c>
      <c r="D383" s="119">
        <v>399</v>
      </c>
      <c r="E383" s="113">
        <f>D383*0.65</f>
        <v>259.35000000000002</v>
      </c>
      <c r="F383" s="114">
        <f t="shared" si="30"/>
        <v>0.34999999999999992</v>
      </c>
      <c r="G383" s="115">
        <f t="shared" si="31"/>
        <v>0.53846153846153832</v>
      </c>
      <c r="I383" s="116">
        <f t="shared" si="32"/>
        <v>0</v>
      </c>
    </row>
    <row r="384" spans="1:11" s="29" customFormat="1" x14ac:dyDescent="0.25">
      <c r="A384" s="24">
        <v>369754</v>
      </c>
      <c r="B384" s="24" t="s">
        <v>3134</v>
      </c>
      <c r="C384" s="111">
        <v>12</v>
      </c>
      <c r="D384" s="112">
        <v>250</v>
      </c>
      <c r="E384" s="113">
        <f>D384*0.6</f>
        <v>150</v>
      </c>
      <c r="F384" s="114">
        <f t="shared" si="30"/>
        <v>0.4</v>
      </c>
      <c r="G384" s="115">
        <f t="shared" si="31"/>
        <v>0.66666666666666663</v>
      </c>
      <c r="I384" s="116">
        <f t="shared" si="32"/>
        <v>0</v>
      </c>
      <c r="K384" s="117">
        <v>41306</v>
      </c>
    </row>
    <row r="385" spans="1:11" s="29" customFormat="1" x14ac:dyDescent="0.25">
      <c r="A385" s="24">
        <v>369801</v>
      </c>
      <c r="B385" s="24" t="s">
        <v>3135</v>
      </c>
      <c r="C385" s="111">
        <v>12</v>
      </c>
      <c r="D385" s="119">
        <v>215</v>
      </c>
      <c r="E385" s="113">
        <f>D385*0.55</f>
        <v>118.25000000000001</v>
      </c>
      <c r="F385" s="114">
        <f t="shared" si="30"/>
        <v>0.44999999999999996</v>
      </c>
      <c r="G385" s="115">
        <f t="shared" si="31"/>
        <v>0.81818181818181801</v>
      </c>
      <c r="I385" s="116">
        <f t="shared" si="32"/>
        <v>0</v>
      </c>
    </row>
    <row r="386" spans="1:11" s="29" customFormat="1" x14ac:dyDescent="0.25">
      <c r="A386" s="24">
        <v>369949</v>
      </c>
      <c r="B386" s="24" t="s">
        <v>3136</v>
      </c>
      <c r="C386" s="111">
        <v>12</v>
      </c>
      <c r="D386" s="112">
        <v>225</v>
      </c>
      <c r="E386" s="113">
        <f>D386*0.6</f>
        <v>135</v>
      </c>
      <c r="F386" s="114">
        <f t="shared" ref="F386:F449" si="37">(D386-E386)/D386</f>
        <v>0.4</v>
      </c>
      <c r="G386" s="115">
        <f t="shared" ref="G386:G449" si="38">(D386-E386)/E386</f>
        <v>0.66666666666666663</v>
      </c>
      <c r="I386" s="116">
        <f>H386*E386</f>
        <v>0</v>
      </c>
      <c r="J386" s="121"/>
      <c r="K386" s="117">
        <v>41306</v>
      </c>
    </row>
    <row r="387" spans="1:11" s="29" customFormat="1" x14ac:dyDescent="0.25">
      <c r="A387" s="24">
        <v>369952</v>
      </c>
      <c r="B387" s="24" t="s">
        <v>3137</v>
      </c>
      <c r="C387" s="111">
        <v>12</v>
      </c>
      <c r="D387" s="119">
        <v>225</v>
      </c>
      <c r="E387" s="113">
        <f>D387*0.6</f>
        <v>135</v>
      </c>
      <c r="F387" s="114">
        <f t="shared" si="37"/>
        <v>0.4</v>
      </c>
      <c r="G387" s="115">
        <f t="shared" si="38"/>
        <v>0.66666666666666663</v>
      </c>
      <c r="I387" s="116">
        <f t="shared" ref="I387:I450" si="39">H387*E387</f>
        <v>0</v>
      </c>
      <c r="J387" s="121"/>
      <c r="K387" s="117">
        <v>41306</v>
      </c>
    </row>
    <row r="388" spans="1:11" s="29" customFormat="1" x14ac:dyDescent="0.25">
      <c r="A388" s="24">
        <v>369953</v>
      </c>
      <c r="B388" s="24" t="s">
        <v>3138</v>
      </c>
      <c r="C388" s="111">
        <v>12</v>
      </c>
      <c r="D388" s="112">
        <v>225</v>
      </c>
      <c r="E388" s="113">
        <f>D388*0.6</f>
        <v>135</v>
      </c>
      <c r="F388" s="114">
        <f t="shared" si="37"/>
        <v>0.4</v>
      </c>
      <c r="G388" s="115">
        <f t="shared" si="38"/>
        <v>0.66666666666666663</v>
      </c>
      <c r="I388" s="116">
        <f t="shared" si="39"/>
        <v>0</v>
      </c>
      <c r="K388" s="117">
        <v>41306</v>
      </c>
    </row>
    <row r="389" spans="1:11" s="29" customFormat="1" x14ac:dyDescent="0.25">
      <c r="A389" s="24">
        <v>369956</v>
      </c>
      <c r="B389" s="24" t="s">
        <v>3139</v>
      </c>
      <c r="C389" s="111">
        <v>12</v>
      </c>
      <c r="D389" s="119">
        <v>225</v>
      </c>
      <c r="E389" s="113">
        <f>D389*0.6</f>
        <v>135</v>
      </c>
      <c r="F389" s="114">
        <f t="shared" si="37"/>
        <v>0.4</v>
      </c>
      <c r="G389" s="115">
        <f t="shared" si="38"/>
        <v>0.66666666666666663</v>
      </c>
      <c r="I389" s="116">
        <f t="shared" si="39"/>
        <v>0</v>
      </c>
      <c r="K389" s="117">
        <v>41306</v>
      </c>
    </row>
    <row r="390" spans="1:11" s="29" customFormat="1" x14ac:dyDescent="0.25">
      <c r="A390" s="24">
        <v>371012</v>
      </c>
      <c r="B390" s="24" t="s">
        <v>3140</v>
      </c>
      <c r="C390" s="111">
        <v>24</v>
      </c>
      <c r="D390" s="112">
        <v>225</v>
      </c>
      <c r="E390" s="113">
        <f>D390*0.65</f>
        <v>146.25</v>
      </c>
      <c r="F390" s="114">
        <f t="shared" si="37"/>
        <v>0.35</v>
      </c>
      <c r="G390" s="115">
        <f t="shared" si="38"/>
        <v>0.53846153846153844</v>
      </c>
      <c r="I390" s="116">
        <f t="shared" si="39"/>
        <v>0</v>
      </c>
      <c r="K390" s="117">
        <v>41306</v>
      </c>
    </row>
    <row r="391" spans="1:11" s="29" customFormat="1" x14ac:dyDescent="0.25">
      <c r="A391" s="24">
        <v>371016</v>
      </c>
      <c r="B391" s="24" t="s">
        <v>3141</v>
      </c>
      <c r="C391" s="111">
        <v>24</v>
      </c>
      <c r="D391" s="119">
        <v>225</v>
      </c>
      <c r="E391" s="113">
        <f>D391*0.65</f>
        <v>146.25</v>
      </c>
      <c r="F391" s="114">
        <f t="shared" si="37"/>
        <v>0.35</v>
      </c>
      <c r="G391" s="115">
        <f t="shared" si="38"/>
        <v>0.53846153846153844</v>
      </c>
      <c r="I391" s="116">
        <f t="shared" si="39"/>
        <v>0</v>
      </c>
      <c r="K391" s="117">
        <v>41306</v>
      </c>
    </row>
    <row r="392" spans="1:11" s="29" customFormat="1" x14ac:dyDescent="0.25">
      <c r="A392" s="24">
        <v>378220</v>
      </c>
      <c r="B392" s="24" t="s">
        <v>3142</v>
      </c>
      <c r="C392" s="111">
        <v>12</v>
      </c>
      <c r="D392" s="119">
        <v>250</v>
      </c>
      <c r="E392" s="113">
        <f t="shared" ref="E392:E455" si="40">D392*0.55</f>
        <v>137.5</v>
      </c>
      <c r="F392" s="114">
        <f t="shared" si="37"/>
        <v>0.45</v>
      </c>
      <c r="G392" s="115">
        <f t="shared" si="38"/>
        <v>0.81818181818181823</v>
      </c>
      <c r="I392" s="116">
        <f t="shared" si="39"/>
        <v>0</v>
      </c>
    </row>
    <row r="393" spans="1:11" s="29" customFormat="1" x14ac:dyDescent="0.25">
      <c r="A393" s="24">
        <v>379146</v>
      </c>
      <c r="B393" s="24" t="s">
        <v>3143</v>
      </c>
      <c r="C393" s="111">
        <v>12</v>
      </c>
      <c r="D393" s="112">
        <v>250</v>
      </c>
      <c r="E393" s="113">
        <f t="shared" si="40"/>
        <v>137.5</v>
      </c>
      <c r="F393" s="114">
        <f t="shared" si="37"/>
        <v>0.45</v>
      </c>
      <c r="G393" s="115">
        <f t="shared" si="38"/>
        <v>0.81818181818181823</v>
      </c>
      <c r="I393" s="116">
        <f t="shared" si="39"/>
        <v>0</v>
      </c>
      <c r="K393" s="117">
        <v>41306</v>
      </c>
    </row>
    <row r="394" spans="1:11" s="29" customFormat="1" x14ac:dyDescent="0.25">
      <c r="A394" s="24">
        <v>379148</v>
      </c>
      <c r="B394" s="24" t="s">
        <v>3144</v>
      </c>
      <c r="C394" s="111">
        <v>12</v>
      </c>
      <c r="D394" s="112">
        <v>250</v>
      </c>
      <c r="E394" s="113">
        <f t="shared" si="40"/>
        <v>137.5</v>
      </c>
      <c r="F394" s="114">
        <f t="shared" si="37"/>
        <v>0.45</v>
      </c>
      <c r="G394" s="115">
        <f t="shared" si="38"/>
        <v>0.81818181818181823</v>
      </c>
      <c r="I394" s="116">
        <f t="shared" si="39"/>
        <v>0</v>
      </c>
      <c r="K394" s="117">
        <v>41306</v>
      </c>
    </row>
    <row r="395" spans="1:11" s="29" customFormat="1" x14ac:dyDescent="0.25">
      <c r="A395" s="24">
        <v>379754</v>
      </c>
      <c r="B395" s="24" t="s">
        <v>3145</v>
      </c>
      <c r="C395" s="111">
        <v>12</v>
      </c>
      <c r="D395" s="112">
        <v>250</v>
      </c>
      <c r="E395" s="113">
        <f t="shared" si="40"/>
        <v>137.5</v>
      </c>
      <c r="F395" s="114">
        <f t="shared" si="37"/>
        <v>0.45</v>
      </c>
      <c r="G395" s="115">
        <f t="shared" si="38"/>
        <v>0.81818181818181823</v>
      </c>
      <c r="I395" s="116">
        <f t="shared" si="39"/>
        <v>0</v>
      </c>
    </row>
    <row r="396" spans="1:11" s="29" customFormat="1" x14ac:dyDescent="0.25">
      <c r="A396" s="24">
        <v>379949</v>
      </c>
      <c r="B396" s="24" t="s">
        <v>3146</v>
      </c>
      <c r="C396" s="111">
        <v>12</v>
      </c>
      <c r="D396" s="112">
        <v>250</v>
      </c>
      <c r="E396" s="113">
        <f t="shared" si="40"/>
        <v>137.5</v>
      </c>
      <c r="F396" s="114">
        <f t="shared" si="37"/>
        <v>0.45</v>
      </c>
      <c r="G396" s="115">
        <f t="shared" si="38"/>
        <v>0.81818181818181823</v>
      </c>
      <c r="I396" s="116">
        <f t="shared" si="39"/>
        <v>0</v>
      </c>
      <c r="K396" s="117">
        <v>41306</v>
      </c>
    </row>
    <row r="397" spans="1:11" s="29" customFormat="1" x14ac:dyDescent="0.25">
      <c r="A397" s="24">
        <v>379956</v>
      </c>
      <c r="B397" s="24" t="s">
        <v>3147</v>
      </c>
      <c r="C397" s="111">
        <v>12</v>
      </c>
      <c r="D397" s="119">
        <v>250</v>
      </c>
      <c r="E397" s="113">
        <f t="shared" si="40"/>
        <v>137.5</v>
      </c>
      <c r="F397" s="114">
        <f t="shared" si="37"/>
        <v>0.45</v>
      </c>
      <c r="G397" s="115">
        <f t="shared" si="38"/>
        <v>0.81818181818181823</v>
      </c>
      <c r="I397" s="116">
        <f t="shared" si="39"/>
        <v>0</v>
      </c>
      <c r="K397" s="117">
        <v>41306</v>
      </c>
    </row>
    <row r="398" spans="1:11" s="29" customFormat="1" x14ac:dyDescent="0.25">
      <c r="A398" s="24">
        <v>381021</v>
      </c>
      <c r="B398" s="24" t="s">
        <v>3148</v>
      </c>
      <c r="C398" s="111">
        <v>12</v>
      </c>
      <c r="D398" s="119">
        <v>150</v>
      </c>
      <c r="E398" s="113">
        <f>D398*0.6</f>
        <v>90</v>
      </c>
      <c r="F398" s="114">
        <f t="shared" si="37"/>
        <v>0.4</v>
      </c>
      <c r="G398" s="115">
        <f t="shared" si="38"/>
        <v>0.66666666666666663</v>
      </c>
      <c r="I398" s="116">
        <f t="shared" si="39"/>
        <v>0</v>
      </c>
    </row>
    <row r="399" spans="1:11" s="29" customFormat="1" x14ac:dyDescent="0.25">
      <c r="A399" s="24">
        <v>381590</v>
      </c>
      <c r="B399" s="24" t="s">
        <v>3149</v>
      </c>
      <c r="C399" s="111">
        <v>6</v>
      </c>
      <c r="D399" s="112">
        <v>550</v>
      </c>
      <c r="E399" s="113">
        <f>D399*0.6</f>
        <v>330</v>
      </c>
      <c r="F399" s="114">
        <f t="shared" si="37"/>
        <v>0.4</v>
      </c>
      <c r="G399" s="115">
        <f t="shared" si="38"/>
        <v>0.66666666666666663</v>
      </c>
      <c r="I399" s="116">
        <f t="shared" si="39"/>
        <v>0</v>
      </c>
      <c r="K399" s="117">
        <v>41306</v>
      </c>
    </row>
    <row r="400" spans="1:11" s="29" customFormat="1" x14ac:dyDescent="0.25">
      <c r="A400" s="24">
        <v>382322</v>
      </c>
      <c r="B400" s="24" t="s">
        <v>3150</v>
      </c>
      <c r="C400" s="111">
        <v>12</v>
      </c>
      <c r="D400" s="119">
        <v>250</v>
      </c>
      <c r="E400" s="113">
        <f t="shared" si="40"/>
        <v>137.5</v>
      </c>
      <c r="F400" s="114">
        <f t="shared" si="37"/>
        <v>0.45</v>
      </c>
      <c r="G400" s="115">
        <f t="shared" si="38"/>
        <v>0.81818181818181823</v>
      </c>
      <c r="I400" s="116">
        <f t="shared" si="39"/>
        <v>0</v>
      </c>
    </row>
    <row r="401" spans="1:11" s="29" customFormat="1" x14ac:dyDescent="0.25">
      <c r="A401" s="24">
        <v>382357</v>
      </c>
      <c r="B401" s="24" t="s">
        <v>3151</v>
      </c>
      <c r="C401" s="111">
        <v>6</v>
      </c>
      <c r="D401" s="112">
        <v>385</v>
      </c>
      <c r="E401" s="113">
        <f t="shared" si="40"/>
        <v>211.75000000000003</v>
      </c>
      <c r="F401" s="114">
        <f t="shared" si="37"/>
        <v>0.4499999999999999</v>
      </c>
      <c r="G401" s="115">
        <f t="shared" si="38"/>
        <v>0.8181818181818179</v>
      </c>
      <c r="I401" s="116">
        <f t="shared" si="39"/>
        <v>0</v>
      </c>
    </row>
    <row r="402" spans="1:11" s="29" customFormat="1" x14ac:dyDescent="0.25">
      <c r="A402" s="2">
        <v>382380</v>
      </c>
      <c r="B402" s="2" t="s">
        <v>3152</v>
      </c>
      <c r="C402" s="111">
        <v>6</v>
      </c>
      <c r="D402" s="119">
        <v>850</v>
      </c>
      <c r="E402" s="113">
        <f t="shared" si="40"/>
        <v>467.50000000000006</v>
      </c>
      <c r="F402" s="114">
        <f t="shared" si="37"/>
        <v>0.44999999999999996</v>
      </c>
      <c r="G402" s="115">
        <f t="shared" si="38"/>
        <v>0.81818181818181801</v>
      </c>
      <c r="I402" s="116">
        <f t="shared" si="39"/>
        <v>0</v>
      </c>
    </row>
    <row r="403" spans="1:11" s="29" customFormat="1" x14ac:dyDescent="0.25">
      <c r="A403" s="24">
        <v>382381</v>
      </c>
      <c r="B403" s="24" t="s">
        <v>3153</v>
      </c>
      <c r="C403" s="111">
        <v>12</v>
      </c>
      <c r="D403" s="119">
        <v>499</v>
      </c>
      <c r="E403" s="113">
        <f t="shared" si="40"/>
        <v>274.45000000000005</v>
      </c>
      <c r="F403" s="114">
        <f t="shared" si="37"/>
        <v>0.4499999999999999</v>
      </c>
      <c r="G403" s="115">
        <f t="shared" si="38"/>
        <v>0.8181818181818179</v>
      </c>
      <c r="I403" s="116">
        <f t="shared" si="39"/>
        <v>0</v>
      </c>
    </row>
    <row r="404" spans="1:11" s="29" customFormat="1" x14ac:dyDescent="0.25">
      <c r="A404" s="24">
        <v>382396</v>
      </c>
      <c r="B404" s="24" t="s">
        <v>3154</v>
      </c>
      <c r="C404" s="111">
        <v>6</v>
      </c>
      <c r="D404" s="119">
        <v>350</v>
      </c>
      <c r="E404" s="113">
        <f t="shared" si="40"/>
        <v>192.50000000000003</v>
      </c>
      <c r="F404" s="114">
        <f t="shared" si="37"/>
        <v>0.4499999999999999</v>
      </c>
      <c r="G404" s="115">
        <f t="shared" si="38"/>
        <v>0.8181818181818179</v>
      </c>
      <c r="I404" s="116">
        <f t="shared" si="39"/>
        <v>0</v>
      </c>
    </row>
    <row r="405" spans="1:11" s="29" customFormat="1" x14ac:dyDescent="0.25">
      <c r="A405" s="24">
        <v>382399</v>
      </c>
      <c r="B405" s="24" t="s">
        <v>3155</v>
      </c>
      <c r="C405" s="111">
        <v>12</v>
      </c>
      <c r="D405" s="112">
        <v>150</v>
      </c>
      <c r="E405" s="113">
        <f>D405*0.6</f>
        <v>90</v>
      </c>
      <c r="F405" s="114">
        <f t="shared" si="37"/>
        <v>0.4</v>
      </c>
      <c r="G405" s="115">
        <f t="shared" si="38"/>
        <v>0.66666666666666663</v>
      </c>
      <c r="I405" s="116">
        <f t="shared" si="39"/>
        <v>0</v>
      </c>
      <c r="K405" s="117">
        <v>41306</v>
      </c>
    </row>
    <row r="406" spans="1:11" s="29" customFormat="1" x14ac:dyDescent="0.25">
      <c r="A406" s="24">
        <v>382408</v>
      </c>
      <c r="B406" s="24" t="s">
        <v>3156</v>
      </c>
      <c r="C406" s="111">
        <v>6</v>
      </c>
      <c r="D406" s="119">
        <v>450</v>
      </c>
      <c r="E406" s="113">
        <f t="shared" si="40"/>
        <v>247.50000000000003</v>
      </c>
      <c r="F406" s="114">
        <f t="shared" si="37"/>
        <v>0.44999999999999996</v>
      </c>
      <c r="G406" s="115">
        <f t="shared" si="38"/>
        <v>0.81818181818181801</v>
      </c>
      <c r="I406" s="116">
        <f t="shared" si="39"/>
        <v>0</v>
      </c>
    </row>
    <row r="407" spans="1:11" s="29" customFormat="1" x14ac:dyDescent="0.25">
      <c r="A407" s="24">
        <v>382416</v>
      </c>
      <c r="B407" s="24" t="s">
        <v>3157</v>
      </c>
      <c r="C407" s="111">
        <v>6</v>
      </c>
      <c r="D407" s="112">
        <v>299</v>
      </c>
      <c r="E407" s="113">
        <f t="shared" si="40"/>
        <v>164.45000000000002</v>
      </c>
      <c r="F407" s="114">
        <f t="shared" si="37"/>
        <v>0.44999999999999996</v>
      </c>
      <c r="G407" s="115">
        <f t="shared" si="38"/>
        <v>0.81818181818181801</v>
      </c>
      <c r="I407" s="116">
        <f t="shared" si="39"/>
        <v>0</v>
      </c>
    </row>
    <row r="408" spans="1:11" s="29" customFormat="1" x14ac:dyDescent="0.25">
      <c r="A408" s="24">
        <v>382417</v>
      </c>
      <c r="B408" s="24" t="s">
        <v>3158</v>
      </c>
      <c r="C408" s="111">
        <v>6</v>
      </c>
      <c r="D408" s="119">
        <v>399</v>
      </c>
      <c r="E408" s="113">
        <f>D408*0.6</f>
        <v>239.39999999999998</v>
      </c>
      <c r="F408" s="114">
        <f t="shared" si="37"/>
        <v>0.40000000000000008</v>
      </c>
      <c r="G408" s="115">
        <f t="shared" si="38"/>
        <v>0.66666666666666685</v>
      </c>
      <c r="I408" s="116">
        <f t="shared" si="39"/>
        <v>0</v>
      </c>
    </row>
    <row r="409" spans="1:11" s="29" customFormat="1" x14ac:dyDescent="0.25">
      <c r="A409" s="2">
        <v>382429</v>
      </c>
      <c r="B409" s="2" t="s">
        <v>3159</v>
      </c>
      <c r="C409" s="111">
        <v>12</v>
      </c>
      <c r="D409" s="119">
        <v>600</v>
      </c>
      <c r="E409" s="113">
        <f t="shared" si="40"/>
        <v>330</v>
      </c>
      <c r="F409" s="114">
        <f t="shared" si="37"/>
        <v>0.45</v>
      </c>
      <c r="G409" s="115">
        <f t="shared" si="38"/>
        <v>0.81818181818181823</v>
      </c>
      <c r="I409" s="116">
        <f t="shared" si="39"/>
        <v>0</v>
      </c>
    </row>
    <row r="410" spans="1:11" s="29" customFormat="1" x14ac:dyDescent="0.25">
      <c r="A410" s="2">
        <v>382432</v>
      </c>
      <c r="B410" s="2" t="s">
        <v>3160</v>
      </c>
      <c r="C410" s="111">
        <v>6</v>
      </c>
      <c r="D410" s="119">
        <v>1250</v>
      </c>
      <c r="E410" s="113">
        <f t="shared" si="40"/>
        <v>687.5</v>
      </c>
      <c r="F410" s="114">
        <f t="shared" si="37"/>
        <v>0.45</v>
      </c>
      <c r="G410" s="115">
        <f t="shared" si="38"/>
        <v>0.81818181818181823</v>
      </c>
      <c r="I410" s="116">
        <f t="shared" si="39"/>
        <v>0</v>
      </c>
    </row>
    <row r="411" spans="1:11" s="29" customFormat="1" x14ac:dyDescent="0.25">
      <c r="A411" s="2">
        <v>382436</v>
      </c>
      <c r="B411" s="2" t="s">
        <v>3161</v>
      </c>
      <c r="C411" s="111">
        <v>6</v>
      </c>
      <c r="D411" s="119">
        <v>599</v>
      </c>
      <c r="E411" s="113">
        <f>D411*0.6</f>
        <v>359.4</v>
      </c>
      <c r="F411" s="114">
        <f t="shared" si="37"/>
        <v>0.4</v>
      </c>
      <c r="G411" s="115">
        <f t="shared" si="38"/>
        <v>0.66666666666666674</v>
      </c>
      <c r="I411" s="116">
        <f t="shared" si="39"/>
        <v>0</v>
      </c>
      <c r="K411" s="117">
        <v>41306</v>
      </c>
    </row>
    <row r="412" spans="1:11" s="29" customFormat="1" x14ac:dyDescent="0.25">
      <c r="A412" s="24">
        <v>390015</v>
      </c>
      <c r="B412" s="24" t="s">
        <v>3162</v>
      </c>
      <c r="C412" s="111">
        <v>6</v>
      </c>
      <c r="D412" s="119">
        <v>350</v>
      </c>
      <c r="E412" s="113">
        <f t="shared" si="40"/>
        <v>192.50000000000003</v>
      </c>
      <c r="F412" s="114">
        <f t="shared" si="37"/>
        <v>0.4499999999999999</v>
      </c>
      <c r="G412" s="115">
        <f t="shared" si="38"/>
        <v>0.8181818181818179</v>
      </c>
      <c r="I412" s="116">
        <f t="shared" si="39"/>
        <v>0</v>
      </c>
    </row>
    <row r="413" spans="1:11" s="29" customFormat="1" x14ac:dyDescent="0.25">
      <c r="A413" s="2">
        <v>390061</v>
      </c>
      <c r="B413" s="2" t="s">
        <v>3163</v>
      </c>
      <c r="C413" s="111">
        <v>6</v>
      </c>
      <c r="D413" s="119">
        <v>850</v>
      </c>
      <c r="E413" s="113">
        <f>D413*0.6</f>
        <v>510</v>
      </c>
      <c r="F413" s="114">
        <f t="shared" si="37"/>
        <v>0.4</v>
      </c>
      <c r="G413" s="115">
        <f t="shared" si="38"/>
        <v>0.66666666666666663</v>
      </c>
      <c r="I413" s="116">
        <f t="shared" si="39"/>
        <v>0</v>
      </c>
    </row>
    <row r="414" spans="1:11" s="29" customFormat="1" x14ac:dyDescent="0.25">
      <c r="A414" s="2">
        <v>390063</v>
      </c>
      <c r="B414" s="2" t="s">
        <v>3164</v>
      </c>
      <c r="C414" s="111">
        <v>6</v>
      </c>
      <c r="D414" s="119">
        <v>875</v>
      </c>
      <c r="E414" s="113">
        <f>D414*0.6</f>
        <v>525</v>
      </c>
      <c r="F414" s="114">
        <f t="shared" si="37"/>
        <v>0.4</v>
      </c>
      <c r="G414" s="115">
        <f t="shared" si="38"/>
        <v>0.66666666666666663</v>
      </c>
      <c r="I414" s="116">
        <f t="shared" si="39"/>
        <v>0</v>
      </c>
    </row>
    <row r="415" spans="1:11" s="29" customFormat="1" x14ac:dyDescent="0.25">
      <c r="A415" s="2">
        <v>390064</v>
      </c>
      <c r="B415" s="2" t="s">
        <v>3165</v>
      </c>
      <c r="C415" s="111">
        <v>6</v>
      </c>
      <c r="D415" s="119">
        <v>799</v>
      </c>
      <c r="E415" s="113">
        <f>D415*0.6</f>
        <v>479.4</v>
      </c>
      <c r="F415" s="114">
        <f t="shared" si="37"/>
        <v>0.4</v>
      </c>
      <c r="G415" s="115">
        <f t="shared" si="38"/>
        <v>0.66666666666666674</v>
      </c>
      <c r="I415" s="116">
        <f t="shared" si="39"/>
        <v>0</v>
      </c>
    </row>
    <row r="416" spans="1:11" s="29" customFormat="1" x14ac:dyDescent="0.25">
      <c r="A416" s="2">
        <v>390065</v>
      </c>
      <c r="B416" s="2" t="s">
        <v>3166</v>
      </c>
      <c r="C416" s="111">
        <v>8</v>
      </c>
      <c r="D416" s="119">
        <v>799</v>
      </c>
      <c r="E416" s="113">
        <f>D416*0.6</f>
        <v>479.4</v>
      </c>
      <c r="F416" s="114">
        <f t="shared" si="37"/>
        <v>0.4</v>
      </c>
      <c r="G416" s="115">
        <f t="shared" si="38"/>
        <v>0.66666666666666674</v>
      </c>
      <c r="I416" s="116">
        <f t="shared" si="39"/>
        <v>0</v>
      </c>
      <c r="K416" s="117">
        <v>41306</v>
      </c>
    </row>
    <row r="417" spans="1:11" s="29" customFormat="1" x14ac:dyDescent="0.25">
      <c r="A417" s="24">
        <v>390174</v>
      </c>
      <c r="B417" s="24" t="s">
        <v>3167</v>
      </c>
      <c r="C417" s="111">
        <v>6</v>
      </c>
      <c r="D417" s="119">
        <v>650</v>
      </c>
      <c r="E417" s="113">
        <f t="shared" si="40"/>
        <v>357.50000000000006</v>
      </c>
      <c r="F417" s="114">
        <f t="shared" si="37"/>
        <v>0.4499999999999999</v>
      </c>
      <c r="G417" s="115">
        <f t="shared" si="38"/>
        <v>0.8181818181818179</v>
      </c>
      <c r="I417" s="116">
        <f t="shared" si="39"/>
        <v>0</v>
      </c>
      <c r="K417" s="117">
        <v>41306</v>
      </c>
    </row>
    <row r="418" spans="1:11" s="29" customFormat="1" x14ac:dyDescent="0.25">
      <c r="A418" s="24">
        <v>390262</v>
      </c>
      <c r="B418" s="24" t="s">
        <v>3168</v>
      </c>
      <c r="C418" s="111">
        <v>6</v>
      </c>
      <c r="D418" s="112">
        <v>799</v>
      </c>
      <c r="E418" s="113">
        <f>D418*0.6</f>
        <v>479.4</v>
      </c>
      <c r="F418" s="114">
        <f t="shared" si="37"/>
        <v>0.4</v>
      </c>
      <c r="G418" s="115">
        <f t="shared" si="38"/>
        <v>0.66666666666666674</v>
      </c>
      <c r="I418" s="116">
        <f t="shared" si="39"/>
        <v>0</v>
      </c>
      <c r="K418" s="117">
        <v>41306</v>
      </c>
    </row>
    <row r="419" spans="1:11" s="29" customFormat="1" x14ac:dyDescent="0.25">
      <c r="A419" s="24">
        <v>390414</v>
      </c>
      <c r="B419" s="24" t="s">
        <v>3169</v>
      </c>
      <c r="C419" s="111">
        <v>6</v>
      </c>
      <c r="D419" s="119">
        <v>750</v>
      </c>
      <c r="E419" s="113">
        <f>D419*0.65</f>
        <v>487.5</v>
      </c>
      <c r="F419" s="114">
        <f t="shared" si="37"/>
        <v>0.35</v>
      </c>
      <c r="G419" s="115">
        <f t="shared" si="38"/>
        <v>0.53846153846153844</v>
      </c>
      <c r="I419" s="116">
        <f t="shared" si="39"/>
        <v>0</v>
      </c>
      <c r="K419" s="117">
        <v>41306</v>
      </c>
    </row>
    <row r="420" spans="1:11" s="29" customFormat="1" x14ac:dyDescent="0.25">
      <c r="A420" s="24">
        <v>390500</v>
      </c>
      <c r="B420" s="24" t="s">
        <v>3170</v>
      </c>
      <c r="C420" s="111">
        <v>6</v>
      </c>
      <c r="D420" s="119">
        <v>799</v>
      </c>
      <c r="E420" s="113">
        <f t="shared" si="40"/>
        <v>439.45000000000005</v>
      </c>
      <c r="F420" s="114">
        <f t="shared" si="37"/>
        <v>0.44999999999999996</v>
      </c>
      <c r="G420" s="115">
        <f t="shared" si="38"/>
        <v>0.81818181818181801</v>
      </c>
      <c r="I420" s="116">
        <f t="shared" si="39"/>
        <v>0</v>
      </c>
    </row>
    <row r="421" spans="1:11" s="29" customFormat="1" x14ac:dyDescent="0.25">
      <c r="A421" s="24">
        <v>390647</v>
      </c>
      <c r="B421" s="24" t="s">
        <v>3171</v>
      </c>
      <c r="C421" s="111">
        <v>6</v>
      </c>
      <c r="D421" s="112">
        <v>900</v>
      </c>
      <c r="E421" s="113">
        <f t="shared" si="40"/>
        <v>495.00000000000006</v>
      </c>
      <c r="F421" s="114">
        <f t="shared" si="37"/>
        <v>0.44999999999999996</v>
      </c>
      <c r="G421" s="115">
        <f t="shared" si="38"/>
        <v>0.81818181818181801</v>
      </c>
      <c r="I421" s="116">
        <f t="shared" si="39"/>
        <v>0</v>
      </c>
    </row>
    <row r="422" spans="1:11" s="29" customFormat="1" x14ac:dyDescent="0.25">
      <c r="A422" s="24">
        <v>390914</v>
      </c>
      <c r="B422" s="24" t="s">
        <v>3172</v>
      </c>
      <c r="C422" s="111">
        <v>24</v>
      </c>
      <c r="D422" s="112">
        <v>250</v>
      </c>
      <c r="E422" s="113">
        <f t="shared" si="40"/>
        <v>137.5</v>
      </c>
      <c r="F422" s="114">
        <f t="shared" si="37"/>
        <v>0.45</v>
      </c>
      <c r="G422" s="115">
        <f t="shared" si="38"/>
        <v>0.81818181818181823</v>
      </c>
      <c r="I422" s="116">
        <f t="shared" si="39"/>
        <v>0</v>
      </c>
    </row>
    <row r="423" spans="1:11" s="29" customFormat="1" x14ac:dyDescent="0.25">
      <c r="A423" s="24">
        <v>391120</v>
      </c>
      <c r="B423" s="24" t="s">
        <v>3173</v>
      </c>
      <c r="C423" s="111">
        <v>6</v>
      </c>
      <c r="D423" s="119">
        <v>900</v>
      </c>
      <c r="E423" s="113">
        <f t="shared" si="40"/>
        <v>495.00000000000006</v>
      </c>
      <c r="F423" s="114">
        <f t="shared" si="37"/>
        <v>0.44999999999999996</v>
      </c>
      <c r="G423" s="115">
        <f t="shared" si="38"/>
        <v>0.81818181818181801</v>
      </c>
      <c r="I423" s="116">
        <f t="shared" si="39"/>
        <v>0</v>
      </c>
    </row>
    <row r="424" spans="1:11" s="29" customFormat="1" x14ac:dyDescent="0.25">
      <c r="A424" s="24">
        <v>391124</v>
      </c>
      <c r="B424" s="24" t="s">
        <v>3174</v>
      </c>
      <c r="C424" s="111">
        <v>12</v>
      </c>
      <c r="D424" s="119">
        <v>199</v>
      </c>
      <c r="E424" s="113">
        <f t="shared" si="40"/>
        <v>109.45</v>
      </c>
      <c r="F424" s="114">
        <f t="shared" si="37"/>
        <v>0.45</v>
      </c>
      <c r="G424" s="115">
        <f t="shared" si="38"/>
        <v>0.81818181818181812</v>
      </c>
      <c r="I424" s="116">
        <f t="shared" si="39"/>
        <v>0</v>
      </c>
    </row>
    <row r="425" spans="1:11" s="29" customFormat="1" x14ac:dyDescent="0.25">
      <c r="A425" s="24">
        <v>391132</v>
      </c>
      <c r="B425" s="24" t="s">
        <v>3175</v>
      </c>
      <c r="C425" s="111">
        <v>48</v>
      </c>
      <c r="D425" s="112">
        <v>199</v>
      </c>
      <c r="E425" s="113">
        <f t="shared" si="40"/>
        <v>109.45</v>
      </c>
      <c r="F425" s="114">
        <f t="shared" si="37"/>
        <v>0.45</v>
      </c>
      <c r="G425" s="115">
        <f t="shared" si="38"/>
        <v>0.81818181818181812</v>
      </c>
      <c r="I425" s="116">
        <f t="shared" si="39"/>
        <v>0</v>
      </c>
    </row>
    <row r="426" spans="1:11" s="29" customFormat="1" x14ac:dyDescent="0.25">
      <c r="A426" s="2">
        <v>391191</v>
      </c>
      <c r="B426" s="2" t="s">
        <v>3176</v>
      </c>
      <c r="C426" s="111">
        <v>6</v>
      </c>
      <c r="D426" s="119">
        <v>550</v>
      </c>
      <c r="E426" s="113">
        <f t="shared" si="40"/>
        <v>302.5</v>
      </c>
      <c r="F426" s="114">
        <f t="shared" si="37"/>
        <v>0.45</v>
      </c>
      <c r="G426" s="115">
        <f t="shared" si="38"/>
        <v>0.81818181818181823</v>
      </c>
      <c r="I426" s="116">
        <f t="shared" si="39"/>
        <v>0</v>
      </c>
    </row>
    <row r="427" spans="1:11" s="29" customFormat="1" x14ac:dyDescent="0.25">
      <c r="A427" s="24">
        <v>391694</v>
      </c>
      <c r="B427" s="24" t="s">
        <v>3177</v>
      </c>
      <c r="C427" s="111">
        <v>12</v>
      </c>
      <c r="D427" s="119">
        <v>799</v>
      </c>
      <c r="E427" s="113">
        <f t="shared" si="40"/>
        <v>439.45000000000005</v>
      </c>
      <c r="F427" s="114">
        <f t="shared" si="37"/>
        <v>0.44999999999999996</v>
      </c>
      <c r="G427" s="115">
        <f t="shared" si="38"/>
        <v>0.81818181818181801</v>
      </c>
      <c r="I427" s="116">
        <f t="shared" si="39"/>
        <v>0</v>
      </c>
    </row>
    <row r="428" spans="1:11" s="29" customFormat="1" x14ac:dyDescent="0.25">
      <c r="A428" s="24">
        <v>391724</v>
      </c>
      <c r="B428" s="24" t="s">
        <v>3178</v>
      </c>
      <c r="C428" s="111">
        <v>12</v>
      </c>
      <c r="D428" s="112">
        <v>299</v>
      </c>
      <c r="E428" s="113">
        <f t="shared" si="40"/>
        <v>164.45000000000002</v>
      </c>
      <c r="F428" s="114">
        <f t="shared" si="37"/>
        <v>0.44999999999999996</v>
      </c>
      <c r="G428" s="115">
        <f t="shared" si="38"/>
        <v>0.81818181818181801</v>
      </c>
      <c r="I428" s="116">
        <f t="shared" si="39"/>
        <v>0</v>
      </c>
      <c r="K428" s="117">
        <v>41306</v>
      </c>
    </row>
    <row r="429" spans="1:11" s="29" customFormat="1" x14ac:dyDescent="0.25">
      <c r="A429" s="24">
        <v>391772</v>
      </c>
      <c r="B429" s="24" t="s">
        <v>3179</v>
      </c>
      <c r="C429" s="111">
        <v>12</v>
      </c>
      <c r="D429" s="119">
        <v>850</v>
      </c>
      <c r="E429" s="113">
        <f t="shared" si="40"/>
        <v>467.50000000000006</v>
      </c>
      <c r="F429" s="114">
        <f t="shared" si="37"/>
        <v>0.44999999999999996</v>
      </c>
      <c r="G429" s="115">
        <f t="shared" si="38"/>
        <v>0.81818181818181801</v>
      </c>
      <c r="I429" s="116">
        <f t="shared" si="39"/>
        <v>0</v>
      </c>
    </row>
    <row r="430" spans="1:11" s="29" customFormat="1" x14ac:dyDescent="0.25">
      <c r="A430" s="2">
        <v>392105</v>
      </c>
      <c r="B430" s="2" t="s">
        <v>3180</v>
      </c>
      <c r="C430" s="111">
        <v>6</v>
      </c>
      <c r="D430" s="119">
        <v>550</v>
      </c>
      <c r="E430" s="113">
        <f t="shared" si="40"/>
        <v>302.5</v>
      </c>
      <c r="F430" s="114">
        <f t="shared" si="37"/>
        <v>0.45</v>
      </c>
      <c r="G430" s="115">
        <f t="shared" si="38"/>
        <v>0.81818181818181823</v>
      </c>
      <c r="I430" s="116">
        <f t="shared" si="39"/>
        <v>0</v>
      </c>
    </row>
    <row r="431" spans="1:11" s="29" customFormat="1" x14ac:dyDescent="0.25">
      <c r="A431" s="2">
        <v>392106</v>
      </c>
      <c r="B431" s="2" t="s">
        <v>3181</v>
      </c>
      <c r="C431" s="111">
        <v>6</v>
      </c>
      <c r="D431" s="119">
        <v>550</v>
      </c>
      <c r="E431" s="113">
        <f>D431*0.6</f>
        <v>330</v>
      </c>
      <c r="F431" s="114">
        <f t="shared" si="37"/>
        <v>0.4</v>
      </c>
      <c r="G431" s="115">
        <f t="shared" si="38"/>
        <v>0.66666666666666663</v>
      </c>
      <c r="I431" s="116">
        <f t="shared" si="39"/>
        <v>0</v>
      </c>
    </row>
    <row r="432" spans="1:11" s="29" customFormat="1" x14ac:dyDescent="0.25">
      <c r="A432" s="24">
        <v>392146</v>
      </c>
      <c r="B432" s="24" t="s">
        <v>3182</v>
      </c>
      <c r="C432" s="111">
        <v>6</v>
      </c>
      <c r="D432" s="119">
        <v>700</v>
      </c>
      <c r="E432" s="113">
        <f t="shared" si="40"/>
        <v>385.00000000000006</v>
      </c>
      <c r="F432" s="114">
        <f t="shared" si="37"/>
        <v>0.4499999999999999</v>
      </c>
      <c r="G432" s="115">
        <f t="shared" si="38"/>
        <v>0.8181818181818179</v>
      </c>
      <c r="I432" s="116">
        <f t="shared" si="39"/>
        <v>0</v>
      </c>
    </row>
    <row r="433" spans="1:11" s="29" customFormat="1" x14ac:dyDescent="0.25">
      <c r="A433" s="24">
        <v>392148</v>
      </c>
      <c r="B433" s="24" t="s">
        <v>3183</v>
      </c>
      <c r="C433" s="111">
        <v>6</v>
      </c>
      <c r="D433" s="112">
        <v>399</v>
      </c>
      <c r="E433" s="113">
        <f t="shared" si="40"/>
        <v>219.45000000000002</v>
      </c>
      <c r="F433" s="114">
        <f t="shared" si="37"/>
        <v>0.44999999999999996</v>
      </c>
      <c r="G433" s="115">
        <f t="shared" si="38"/>
        <v>0.81818181818181801</v>
      </c>
      <c r="I433" s="116">
        <f t="shared" si="39"/>
        <v>0</v>
      </c>
    </row>
    <row r="434" spans="1:11" s="29" customFormat="1" x14ac:dyDescent="0.25">
      <c r="A434" s="2">
        <v>392160</v>
      </c>
      <c r="B434" s="2" t="s">
        <v>3184</v>
      </c>
      <c r="C434" s="111">
        <v>12</v>
      </c>
      <c r="D434" s="119">
        <v>450</v>
      </c>
      <c r="E434" s="113">
        <f t="shared" si="40"/>
        <v>247.50000000000003</v>
      </c>
      <c r="F434" s="114">
        <f t="shared" si="37"/>
        <v>0.44999999999999996</v>
      </c>
      <c r="G434" s="115">
        <f t="shared" si="38"/>
        <v>0.81818181818181801</v>
      </c>
      <c r="I434" s="116">
        <f t="shared" si="39"/>
        <v>0</v>
      </c>
    </row>
    <row r="435" spans="1:11" s="29" customFormat="1" x14ac:dyDescent="0.25">
      <c r="A435" s="24">
        <v>392162</v>
      </c>
      <c r="B435" s="24" t="s">
        <v>3185</v>
      </c>
      <c r="C435" s="111">
        <v>12</v>
      </c>
      <c r="D435" s="119">
        <v>599</v>
      </c>
      <c r="E435" s="113">
        <f t="shared" si="40"/>
        <v>329.45000000000005</v>
      </c>
      <c r="F435" s="114">
        <f t="shared" si="37"/>
        <v>0.4499999999999999</v>
      </c>
      <c r="G435" s="115">
        <f t="shared" si="38"/>
        <v>0.8181818181818179</v>
      </c>
      <c r="I435" s="116">
        <f t="shared" si="39"/>
        <v>0</v>
      </c>
      <c r="K435" s="117">
        <v>41306</v>
      </c>
    </row>
    <row r="436" spans="1:11" s="29" customFormat="1" x14ac:dyDescent="0.25">
      <c r="A436" s="24">
        <v>392163</v>
      </c>
      <c r="B436" s="24" t="s">
        <v>3186</v>
      </c>
      <c r="C436" s="111">
        <v>6</v>
      </c>
      <c r="D436" s="112">
        <v>750</v>
      </c>
      <c r="E436" s="113">
        <f t="shared" si="40"/>
        <v>412.50000000000006</v>
      </c>
      <c r="F436" s="114">
        <f t="shared" si="37"/>
        <v>0.4499999999999999</v>
      </c>
      <c r="G436" s="115">
        <f t="shared" si="38"/>
        <v>0.8181818181818179</v>
      </c>
      <c r="I436" s="116">
        <f t="shared" si="39"/>
        <v>0</v>
      </c>
    </row>
    <row r="437" spans="1:11" s="29" customFormat="1" x14ac:dyDescent="0.25">
      <c r="A437" s="24">
        <v>392179</v>
      </c>
      <c r="B437" s="24" t="s">
        <v>3187</v>
      </c>
      <c r="C437" s="111">
        <v>12</v>
      </c>
      <c r="D437" s="112">
        <v>199</v>
      </c>
      <c r="E437" s="113">
        <f t="shared" si="40"/>
        <v>109.45</v>
      </c>
      <c r="F437" s="114">
        <f t="shared" si="37"/>
        <v>0.45</v>
      </c>
      <c r="G437" s="115">
        <f t="shared" si="38"/>
        <v>0.81818181818181812</v>
      </c>
      <c r="I437" s="116">
        <f t="shared" si="39"/>
        <v>0</v>
      </c>
    </row>
    <row r="438" spans="1:11" s="29" customFormat="1" x14ac:dyDescent="0.25">
      <c r="A438" s="24">
        <v>392207</v>
      </c>
      <c r="B438" s="24" t="s">
        <v>3188</v>
      </c>
      <c r="C438" s="111">
        <v>6</v>
      </c>
      <c r="D438" s="119">
        <v>900</v>
      </c>
      <c r="E438" s="113">
        <f t="shared" si="40"/>
        <v>495.00000000000006</v>
      </c>
      <c r="F438" s="114">
        <f t="shared" si="37"/>
        <v>0.44999999999999996</v>
      </c>
      <c r="G438" s="115">
        <f t="shared" si="38"/>
        <v>0.81818181818181801</v>
      </c>
      <c r="I438" s="116">
        <f t="shared" si="39"/>
        <v>0</v>
      </c>
    </row>
    <row r="439" spans="1:11" s="29" customFormat="1" x14ac:dyDescent="0.25">
      <c r="A439" s="2">
        <v>392322</v>
      </c>
      <c r="B439" s="2" t="s">
        <v>3189</v>
      </c>
      <c r="C439" s="111">
        <v>6</v>
      </c>
      <c r="D439" s="119">
        <v>199</v>
      </c>
      <c r="E439" s="113">
        <f t="shared" si="40"/>
        <v>109.45</v>
      </c>
      <c r="F439" s="114">
        <f t="shared" si="37"/>
        <v>0.45</v>
      </c>
      <c r="G439" s="115">
        <f t="shared" si="38"/>
        <v>0.81818181818181812</v>
      </c>
      <c r="I439" s="116">
        <f t="shared" si="39"/>
        <v>0</v>
      </c>
    </row>
    <row r="440" spans="1:11" s="29" customFormat="1" x14ac:dyDescent="0.25">
      <c r="A440" s="24">
        <v>392350</v>
      </c>
      <c r="B440" s="24" t="s">
        <v>3190</v>
      </c>
      <c r="C440" s="111">
        <v>6</v>
      </c>
      <c r="D440" s="119">
        <v>199</v>
      </c>
      <c r="E440" s="113">
        <f t="shared" si="40"/>
        <v>109.45</v>
      </c>
      <c r="F440" s="114">
        <f t="shared" si="37"/>
        <v>0.45</v>
      </c>
      <c r="G440" s="115">
        <f t="shared" si="38"/>
        <v>0.81818181818181812</v>
      </c>
      <c r="I440" s="116">
        <f t="shared" si="39"/>
        <v>0</v>
      </c>
    </row>
    <row r="441" spans="1:11" s="29" customFormat="1" x14ac:dyDescent="0.25">
      <c r="A441" s="24">
        <v>392413</v>
      </c>
      <c r="B441" s="24" t="s">
        <v>3191</v>
      </c>
      <c r="C441" s="111">
        <v>6</v>
      </c>
      <c r="D441" s="119">
        <v>600</v>
      </c>
      <c r="E441" s="113">
        <f t="shared" si="40"/>
        <v>330</v>
      </c>
      <c r="F441" s="114">
        <f t="shared" si="37"/>
        <v>0.45</v>
      </c>
      <c r="G441" s="115">
        <f t="shared" si="38"/>
        <v>0.81818181818181823</v>
      </c>
      <c r="I441" s="116">
        <f t="shared" si="39"/>
        <v>0</v>
      </c>
    </row>
    <row r="442" spans="1:11" s="29" customFormat="1" x14ac:dyDescent="0.25">
      <c r="A442" s="24">
        <v>392445</v>
      </c>
      <c r="B442" s="24" t="s">
        <v>3192</v>
      </c>
      <c r="C442" s="111">
        <v>6</v>
      </c>
      <c r="D442" s="112">
        <v>850</v>
      </c>
      <c r="E442" s="113">
        <f>D442*0.6</f>
        <v>510</v>
      </c>
      <c r="F442" s="114">
        <f t="shared" si="37"/>
        <v>0.4</v>
      </c>
      <c r="G442" s="115">
        <f t="shared" si="38"/>
        <v>0.66666666666666663</v>
      </c>
      <c r="I442" s="116">
        <f t="shared" si="39"/>
        <v>0</v>
      </c>
    </row>
    <row r="443" spans="1:11" s="29" customFormat="1" x14ac:dyDescent="0.25">
      <c r="A443" s="24">
        <v>392611</v>
      </c>
      <c r="B443" s="24" t="s">
        <v>3193</v>
      </c>
      <c r="C443" s="111">
        <v>4</v>
      </c>
      <c r="D443" s="119">
        <v>1500</v>
      </c>
      <c r="E443" s="113">
        <f t="shared" si="40"/>
        <v>825.00000000000011</v>
      </c>
      <c r="F443" s="114">
        <f t="shared" si="37"/>
        <v>0.4499999999999999</v>
      </c>
      <c r="G443" s="115">
        <f t="shared" si="38"/>
        <v>0.8181818181818179</v>
      </c>
      <c r="I443" s="116">
        <f t="shared" si="39"/>
        <v>0</v>
      </c>
    </row>
    <row r="444" spans="1:11" s="29" customFormat="1" x14ac:dyDescent="0.25">
      <c r="A444" s="2">
        <v>392704</v>
      </c>
      <c r="B444" s="2" t="s">
        <v>3194</v>
      </c>
      <c r="C444" s="111">
        <v>12</v>
      </c>
      <c r="D444" s="119">
        <v>499</v>
      </c>
      <c r="E444" s="113">
        <f>D444*0.6</f>
        <v>299.39999999999998</v>
      </c>
      <c r="F444" s="114">
        <f t="shared" si="37"/>
        <v>0.4</v>
      </c>
      <c r="G444" s="115">
        <f t="shared" si="38"/>
        <v>0.66666666666666674</v>
      </c>
      <c r="I444" s="116">
        <f t="shared" si="39"/>
        <v>0</v>
      </c>
    </row>
    <row r="445" spans="1:11" s="29" customFormat="1" x14ac:dyDescent="0.25">
      <c r="A445" s="24">
        <v>393092</v>
      </c>
      <c r="B445" s="24" t="s">
        <v>3195</v>
      </c>
      <c r="C445" s="111">
        <v>4</v>
      </c>
      <c r="D445" s="119">
        <v>1500</v>
      </c>
      <c r="E445" s="113">
        <f t="shared" si="40"/>
        <v>825.00000000000011</v>
      </c>
      <c r="F445" s="114">
        <f t="shared" si="37"/>
        <v>0.4499999999999999</v>
      </c>
      <c r="G445" s="115">
        <f t="shared" si="38"/>
        <v>0.8181818181818179</v>
      </c>
      <c r="I445" s="116">
        <f t="shared" si="39"/>
        <v>0</v>
      </c>
    </row>
    <row r="446" spans="1:11" s="29" customFormat="1" x14ac:dyDescent="0.25">
      <c r="A446" s="24">
        <v>394090</v>
      </c>
      <c r="B446" s="24" t="s">
        <v>3196</v>
      </c>
      <c r="C446" s="111">
        <v>12</v>
      </c>
      <c r="D446" s="119">
        <v>650</v>
      </c>
      <c r="E446" s="113">
        <f t="shared" si="40"/>
        <v>357.50000000000006</v>
      </c>
      <c r="F446" s="114">
        <f t="shared" si="37"/>
        <v>0.4499999999999999</v>
      </c>
      <c r="G446" s="115">
        <f t="shared" si="38"/>
        <v>0.8181818181818179</v>
      </c>
      <c r="I446" s="116">
        <f t="shared" si="39"/>
        <v>0</v>
      </c>
    </row>
    <row r="447" spans="1:11" s="29" customFormat="1" x14ac:dyDescent="0.25">
      <c r="A447" s="2">
        <v>394700</v>
      </c>
      <c r="B447" s="2" t="s">
        <v>3197</v>
      </c>
      <c r="C447" s="111">
        <v>6</v>
      </c>
      <c r="D447" s="119">
        <v>650</v>
      </c>
      <c r="E447" s="113">
        <f t="shared" si="40"/>
        <v>357.50000000000006</v>
      </c>
      <c r="F447" s="114">
        <f t="shared" si="37"/>
        <v>0.4499999999999999</v>
      </c>
      <c r="G447" s="115">
        <f t="shared" si="38"/>
        <v>0.8181818181818179</v>
      </c>
      <c r="I447" s="116">
        <f t="shared" si="39"/>
        <v>0</v>
      </c>
    </row>
    <row r="448" spans="1:11" s="29" customFormat="1" x14ac:dyDescent="0.25">
      <c r="A448" s="24">
        <v>394832</v>
      </c>
      <c r="B448" s="24" t="s">
        <v>3198</v>
      </c>
      <c r="C448" s="111">
        <v>12</v>
      </c>
      <c r="D448" s="119">
        <v>250</v>
      </c>
      <c r="E448" s="113">
        <f t="shared" si="40"/>
        <v>137.5</v>
      </c>
      <c r="F448" s="114">
        <f t="shared" si="37"/>
        <v>0.45</v>
      </c>
      <c r="G448" s="115">
        <f t="shared" si="38"/>
        <v>0.81818181818181823</v>
      </c>
      <c r="I448" s="116">
        <f t="shared" si="39"/>
        <v>0</v>
      </c>
    </row>
    <row r="449" spans="1:11" s="29" customFormat="1" x14ac:dyDescent="0.25">
      <c r="A449" s="24">
        <v>394967</v>
      </c>
      <c r="B449" s="24" t="s">
        <v>3199</v>
      </c>
      <c r="C449" s="111">
        <v>6</v>
      </c>
      <c r="D449" s="119">
        <v>750</v>
      </c>
      <c r="E449" s="113">
        <f>D449*0.6</f>
        <v>450</v>
      </c>
      <c r="F449" s="114">
        <f t="shared" si="37"/>
        <v>0.4</v>
      </c>
      <c r="G449" s="115">
        <f t="shared" si="38"/>
        <v>0.66666666666666663</v>
      </c>
      <c r="I449" s="116">
        <f t="shared" si="39"/>
        <v>0</v>
      </c>
      <c r="K449" s="117">
        <v>41306</v>
      </c>
    </row>
    <row r="450" spans="1:11" s="29" customFormat="1" x14ac:dyDescent="0.25">
      <c r="A450" s="2">
        <v>395023</v>
      </c>
      <c r="B450" s="2" t="s">
        <v>3200</v>
      </c>
      <c r="C450" s="111">
        <v>3</v>
      </c>
      <c r="D450" s="119">
        <v>1250</v>
      </c>
      <c r="E450" s="113">
        <f t="shared" si="40"/>
        <v>687.5</v>
      </c>
      <c r="F450" s="114">
        <f t="shared" ref="F450:F513" si="41">(D450-E450)/D450</f>
        <v>0.45</v>
      </c>
      <c r="G450" s="115">
        <f t="shared" ref="G450:G513" si="42">(D450-E450)/E450</f>
        <v>0.81818181818181823</v>
      </c>
      <c r="I450" s="116">
        <f t="shared" si="39"/>
        <v>0</v>
      </c>
    </row>
    <row r="451" spans="1:11" s="29" customFormat="1" x14ac:dyDescent="0.25">
      <c r="A451" s="24">
        <v>395024</v>
      </c>
      <c r="B451" s="24" t="s">
        <v>3201</v>
      </c>
      <c r="C451" s="111">
        <v>6</v>
      </c>
      <c r="D451" s="119">
        <v>850</v>
      </c>
      <c r="E451" s="113">
        <f>D451*0.65</f>
        <v>552.5</v>
      </c>
      <c r="F451" s="114">
        <f t="shared" si="41"/>
        <v>0.35</v>
      </c>
      <c r="G451" s="115">
        <f t="shared" si="42"/>
        <v>0.53846153846153844</v>
      </c>
      <c r="I451" s="116">
        <f t="shared" ref="I451:I514" si="43">H451*E451</f>
        <v>0</v>
      </c>
    </row>
    <row r="452" spans="1:11" s="29" customFormat="1" x14ac:dyDescent="0.25">
      <c r="A452" s="24">
        <v>395083</v>
      </c>
      <c r="B452" s="24" t="s">
        <v>3202</v>
      </c>
      <c r="C452" s="111">
        <v>3</v>
      </c>
      <c r="D452" s="119">
        <v>1250</v>
      </c>
      <c r="E452" s="113">
        <f t="shared" si="40"/>
        <v>687.5</v>
      </c>
      <c r="F452" s="114">
        <f t="shared" si="41"/>
        <v>0.45</v>
      </c>
      <c r="G452" s="115">
        <f t="shared" si="42"/>
        <v>0.81818181818181823</v>
      </c>
      <c r="I452" s="116">
        <f t="shared" si="43"/>
        <v>0</v>
      </c>
    </row>
    <row r="453" spans="1:11" s="29" customFormat="1" x14ac:dyDescent="0.25">
      <c r="A453" s="24">
        <v>395207</v>
      </c>
      <c r="B453" s="24" t="s">
        <v>3203</v>
      </c>
      <c r="C453" s="111">
        <v>9</v>
      </c>
      <c r="D453" s="119">
        <v>299</v>
      </c>
      <c r="E453" s="113">
        <f t="shared" si="40"/>
        <v>164.45000000000002</v>
      </c>
      <c r="F453" s="114">
        <f t="shared" si="41"/>
        <v>0.44999999999999996</v>
      </c>
      <c r="G453" s="115">
        <f t="shared" si="42"/>
        <v>0.81818181818181801</v>
      </c>
      <c r="I453" s="116">
        <f t="shared" si="43"/>
        <v>0</v>
      </c>
      <c r="K453" s="117">
        <v>41306</v>
      </c>
    </row>
    <row r="454" spans="1:11" s="29" customFormat="1" x14ac:dyDescent="0.25">
      <c r="A454" s="24">
        <v>395302</v>
      </c>
      <c r="B454" s="24" t="s">
        <v>3204</v>
      </c>
      <c r="C454" s="111">
        <v>12</v>
      </c>
      <c r="D454" s="119">
        <v>149</v>
      </c>
      <c r="E454" s="113">
        <f t="shared" si="40"/>
        <v>81.95</v>
      </c>
      <c r="F454" s="114">
        <f t="shared" si="41"/>
        <v>0.44999999999999996</v>
      </c>
      <c r="G454" s="115">
        <f t="shared" si="42"/>
        <v>0.81818181818181812</v>
      </c>
      <c r="I454" s="116">
        <f t="shared" si="43"/>
        <v>0</v>
      </c>
    </row>
    <row r="455" spans="1:11" s="29" customFormat="1" x14ac:dyDescent="0.25">
      <c r="A455" s="24">
        <v>395421</v>
      </c>
      <c r="B455" s="24" t="s">
        <v>3205</v>
      </c>
      <c r="C455" s="111">
        <v>48</v>
      </c>
      <c r="D455" s="119">
        <v>199</v>
      </c>
      <c r="E455" s="113">
        <f t="shared" si="40"/>
        <v>109.45</v>
      </c>
      <c r="F455" s="114">
        <f t="shared" si="41"/>
        <v>0.45</v>
      </c>
      <c r="G455" s="115">
        <f t="shared" si="42"/>
        <v>0.81818181818181812</v>
      </c>
      <c r="I455" s="116">
        <f t="shared" si="43"/>
        <v>0</v>
      </c>
    </row>
    <row r="456" spans="1:11" s="29" customFormat="1" x14ac:dyDescent="0.25">
      <c r="A456" s="24">
        <v>395682</v>
      </c>
      <c r="B456" s="24" t="s">
        <v>3206</v>
      </c>
      <c r="C456" s="111">
        <v>6</v>
      </c>
      <c r="D456" s="112">
        <v>750</v>
      </c>
      <c r="E456" s="113">
        <f t="shared" ref="E456:E462" si="44">D456*0.55</f>
        <v>412.50000000000006</v>
      </c>
      <c r="F456" s="114">
        <f t="shared" si="41"/>
        <v>0.4499999999999999</v>
      </c>
      <c r="G456" s="115">
        <f t="shared" si="42"/>
        <v>0.8181818181818179</v>
      </c>
      <c r="I456" s="116">
        <f t="shared" si="43"/>
        <v>0</v>
      </c>
    </row>
    <row r="457" spans="1:11" s="29" customFormat="1" x14ac:dyDescent="0.25">
      <c r="A457" s="24">
        <v>395907</v>
      </c>
      <c r="B457" s="24" t="s">
        <v>3207</v>
      </c>
      <c r="C457" s="111">
        <v>12</v>
      </c>
      <c r="D457" s="112">
        <v>249</v>
      </c>
      <c r="E457" s="113">
        <f t="shared" si="44"/>
        <v>136.95000000000002</v>
      </c>
      <c r="F457" s="114">
        <f t="shared" si="41"/>
        <v>0.44999999999999996</v>
      </c>
      <c r="G457" s="115">
        <f t="shared" si="42"/>
        <v>0.81818181818181801</v>
      </c>
      <c r="I457" s="116">
        <f t="shared" si="43"/>
        <v>0</v>
      </c>
      <c r="K457" s="117">
        <v>41306</v>
      </c>
    </row>
    <row r="458" spans="1:11" s="29" customFormat="1" x14ac:dyDescent="0.25">
      <c r="A458" s="24">
        <v>395908</v>
      </c>
      <c r="B458" s="24" t="s">
        <v>3208</v>
      </c>
      <c r="C458" s="111">
        <v>12</v>
      </c>
      <c r="D458" s="119">
        <v>249</v>
      </c>
      <c r="E458" s="113">
        <f t="shared" si="44"/>
        <v>136.95000000000002</v>
      </c>
      <c r="F458" s="114">
        <f t="shared" si="41"/>
        <v>0.44999999999999996</v>
      </c>
      <c r="G458" s="115">
        <f t="shared" si="42"/>
        <v>0.81818181818181801</v>
      </c>
      <c r="I458" s="116">
        <f t="shared" si="43"/>
        <v>0</v>
      </c>
      <c r="K458" s="117">
        <v>41306</v>
      </c>
    </row>
    <row r="459" spans="1:11" s="29" customFormat="1" x14ac:dyDescent="0.25">
      <c r="A459" s="24">
        <v>396128</v>
      </c>
      <c r="B459" s="24" t="s">
        <v>3209</v>
      </c>
      <c r="C459" s="111">
        <v>48</v>
      </c>
      <c r="D459" s="112">
        <v>199</v>
      </c>
      <c r="E459" s="113">
        <f t="shared" si="44"/>
        <v>109.45</v>
      </c>
      <c r="F459" s="114">
        <f t="shared" si="41"/>
        <v>0.45</v>
      </c>
      <c r="G459" s="115">
        <f t="shared" si="42"/>
        <v>0.81818181818181812</v>
      </c>
      <c r="I459" s="116">
        <f t="shared" si="43"/>
        <v>0</v>
      </c>
    </row>
    <row r="460" spans="1:11" s="29" customFormat="1" x14ac:dyDescent="0.25">
      <c r="A460" s="24">
        <v>396214</v>
      </c>
      <c r="B460" s="24" t="s">
        <v>3210</v>
      </c>
      <c r="C460" s="111">
        <v>6</v>
      </c>
      <c r="D460" s="119">
        <v>399</v>
      </c>
      <c r="E460" s="113">
        <f t="shared" si="44"/>
        <v>219.45000000000002</v>
      </c>
      <c r="F460" s="114">
        <f t="shared" si="41"/>
        <v>0.44999999999999996</v>
      </c>
      <c r="G460" s="115">
        <f t="shared" si="42"/>
        <v>0.81818181818181801</v>
      </c>
      <c r="I460" s="116">
        <f t="shared" si="43"/>
        <v>0</v>
      </c>
    </row>
    <row r="461" spans="1:11" s="29" customFormat="1" x14ac:dyDescent="0.25">
      <c r="A461" s="24">
        <v>396258</v>
      </c>
      <c r="B461" s="24" t="s">
        <v>3211</v>
      </c>
      <c r="C461" s="111">
        <v>36</v>
      </c>
      <c r="D461" s="119">
        <v>199</v>
      </c>
      <c r="E461" s="113">
        <f>D461*0.6</f>
        <v>119.39999999999999</v>
      </c>
      <c r="F461" s="114">
        <f t="shared" si="41"/>
        <v>0.4</v>
      </c>
      <c r="G461" s="115">
        <f t="shared" si="42"/>
        <v>0.66666666666666674</v>
      </c>
      <c r="I461" s="116">
        <f t="shared" si="43"/>
        <v>0</v>
      </c>
      <c r="K461" s="117">
        <v>41306</v>
      </c>
    </row>
    <row r="462" spans="1:11" s="29" customFormat="1" x14ac:dyDescent="0.25">
      <c r="A462" s="24">
        <v>396500</v>
      </c>
      <c r="B462" s="24" t="s">
        <v>3212</v>
      </c>
      <c r="C462" s="111">
        <v>12</v>
      </c>
      <c r="D462" s="119">
        <v>250</v>
      </c>
      <c r="E462" s="113">
        <f t="shared" si="44"/>
        <v>137.5</v>
      </c>
      <c r="F462" s="114">
        <f t="shared" si="41"/>
        <v>0.45</v>
      </c>
      <c r="G462" s="115">
        <f t="shared" si="42"/>
        <v>0.81818181818181823</v>
      </c>
      <c r="I462" s="116">
        <f t="shared" si="43"/>
        <v>0</v>
      </c>
      <c r="K462" s="117"/>
    </row>
    <row r="463" spans="1:11" s="29" customFormat="1" x14ac:dyDescent="0.25">
      <c r="A463" s="24">
        <v>396585</v>
      </c>
      <c r="B463" s="24" t="s">
        <v>3213</v>
      </c>
      <c r="C463" s="111">
        <v>6</v>
      </c>
      <c r="D463" s="119">
        <v>375</v>
      </c>
      <c r="E463" s="113">
        <f>D463*0.6</f>
        <v>225</v>
      </c>
      <c r="F463" s="114">
        <f t="shared" si="41"/>
        <v>0.4</v>
      </c>
      <c r="G463" s="115">
        <f t="shared" si="42"/>
        <v>0.66666666666666663</v>
      </c>
      <c r="I463" s="116">
        <f t="shared" si="43"/>
        <v>0</v>
      </c>
    </row>
    <row r="464" spans="1:11" s="29" customFormat="1" x14ac:dyDescent="0.25">
      <c r="A464" s="2">
        <v>397040</v>
      </c>
      <c r="B464" s="2" t="s">
        <v>3214</v>
      </c>
      <c r="C464" s="111">
        <v>6</v>
      </c>
      <c r="D464" s="119">
        <v>775</v>
      </c>
      <c r="E464" s="113">
        <f>D464*0.6</f>
        <v>465</v>
      </c>
      <c r="F464" s="114">
        <f t="shared" si="41"/>
        <v>0.4</v>
      </c>
      <c r="G464" s="115">
        <f t="shared" si="42"/>
        <v>0.66666666666666663</v>
      </c>
      <c r="I464" s="116">
        <f t="shared" si="43"/>
        <v>0</v>
      </c>
    </row>
    <row r="465" spans="1:11" s="29" customFormat="1" x14ac:dyDescent="0.25">
      <c r="A465" s="24">
        <v>397211</v>
      </c>
      <c r="B465" s="24" t="s">
        <v>3215</v>
      </c>
      <c r="C465" s="111">
        <v>6</v>
      </c>
      <c r="D465" s="119">
        <v>900</v>
      </c>
      <c r="E465" s="113">
        <f>D465*0.65</f>
        <v>585</v>
      </c>
      <c r="F465" s="114">
        <f t="shared" si="41"/>
        <v>0.35</v>
      </c>
      <c r="G465" s="115">
        <f t="shared" si="42"/>
        <v>0.53846153846153844</v>
      </c>
      <c r="I465" s="116">
        <f t="shared" si="43"/>
        <v>0</v>
      </c>
    </row>
    <row r="466" spans="1:11" s="29" customFormat="1" x14ac:dyDescent="0.25">
      <c r="A466" s="2">
        <v>397778</v>
      </c>
      <c r="B466" s="2" t="s">
        <v>3216</v>
      </c>
      <c r="C466" s="111">
        <v>6</v>
      </c>
      <c r="D466" s="119">
        <v>799</v>
      </c>
      <c r="E466" s="113">
        <f>D466*0.65</f>
        <v>519.35</v>
      </c>
      <c r="F466" s="114">
        <f t="shared" si="41"/>
        <v>0.35</v>
      </c>
      <c r="G466" s="115">
        <f t="shared" si="42"/>
        <v>0.53846153846153844</v>
      </c>
      <c r="I466" s="116">
        <f t="shared" si="43"/>
        <v>0</v>
      </c>
    </row>
    <row r="467" spans="1:11" s="29" customFormat="1" x14ac:dyDescent="0.25">
      <c r="A467" s="24">
        <v>397999</v>
      </c>
      <c r="B467" s="24" t="s">
        <v>3217</v>
      </c>
      <c r="C467" s="111">
        <v>6</v>
      </c>
      <c r="D467" s="119">
        <v>900</v>
      </c>
      <c r="E467" s="113">
        <f t="shared" ref="E467:E470" si="45">D467*0.55</f>
        <v>495.00000000000006</v>
      </c>
      <c r="F467" s="114">
        <f t="shared" si="41"/>
        <v>0.44999999999999996</v>
      </c>
      <c r="G467" s="115">
        <f t="shared" si="42"/>
        <v>0.81818181818181801</v>
      </c>
      <c r="I467" s="116">
        <f t="shared" si="43"/>
        <v>0</v>
      </c>
    </row>
    <row r="468" spans="1:11" s="29" customFormat="1" x14ac:dyDescent="0.25">
      <c r="A468" s="2">
        <v>398050</v>
      </c>
      <c r="B468" s="2" t="s">
        <v>3218</v>
      </c>
      <c r="C468" s="111">
        <v>6</v>
      </c>
      <c r="D468" s="119">
        <v>600</v>
      </c>
      <c r="E468" s="113">
        <f t="shared" si="45"/>
        <v>330</v>
      </c>
      <c r="F468" s="114">
        <f t="shared" si="41"/>
        <v>0.45</v>
      </c>
      <c r="G468" s="115">
        <f t="shared" si="42"/>
        <v>0.81818181818181823</v>
      </c>
      <c r="I468" s="116">
        <f t="shared" si="43"/>
        <v>0</v>
      </c>
    </row>
    <row r="469" spans="1:11" s="29" customFormat="1" x14ac:dyDescent="0.25">
      <c r="A469" s="24">
        <v>398107</v>
      </c>
      <c r="B469" s="24" t="s">
        <v>3219</v>
      </c>
      <c r="C469" s="111">
        <v>6</v>
      </c>
      <c r="D469" s="119">
        <v>499</v>
      </c>
      <c r="E469" s="113">
        <f t="shared" si="45"/>
        <v>274.45000000000005</v>
      </c>
      <c r="F469" s="114">
        <f t="shared" si="41"/>
        <v>0.4499999999999999</v>
      </c>
      <c r="G469" s="115">
        <f t="shared" si="42"/>
        <v>0.8181818181818179</v>
      </c>
      <c r="I469" s="116">
        <f t="shared" si="43"/>
        <v>0</v>
      </c>
    </row>
    <row r="470" spans="1:11" s="29" customFormat="1" x14ac:dyDescent="0.25">
      <c r="A470" s="24">
        <v>398108</v>
      </c>
      <c r="B470" s="24" t="s">
        <v>3220</v>
      </c>
      <c r="C470" s="111">
        <v>6</v>
      </c>
      <c r="D470" s="119">
        <v>149</v>
      </c>
      <c r="E470" s="113">
        <f t="shared" si="45"/>
        <v>81.95</v>
      </c>
      <c r="F470" s="114">
        <f t="shared" si="41"/>
        <v>0.44999999999999996</v>
      </c>
      <c r="G470" s="115">
        <f t="shared" si="42"/>
        <v>0.81818181818181812</v>
      </c>
      <c r="I470" s="116">
        <f t="shared" si="43"/>
        <v>0</v>
      </c>
    </row>
    <row r="471" spans="1:11" s="29" customFormat="1" x14ac:dyDescent="0.25">
      <c r="A471" s="24">
        <v>398164</v>
      </c>
      <c r="B471" s="24" t="s">
        <v>3221</v>
      </c>
      <c r="C471" s="111">
        <v>6</v>
      </c>
      <c r="D471" s="119">
        <v>375</v>
      </c>
      <c r="E471" s="113">
        <f>D471*0.6</f>
        <v>225</v>
      </c>
      <c r="F471" s="114">
        <f t="shared" si="41"/>
        <v>0.4</v>
      </c>
      <c r="G471" s="115">
        <f t="shared" si="42"/>
        <v>0.66666666666666663</v>
      </c>
      <c r="I471" s="116">
        <f t="shared" si="43"/>
        <v>0</v>
      </c>
    </row>
    <row r="472" spans="1:11" s="29" customFormat="1" x14ac:dyDescent="0.25">
      <c r="A472" s="24">
        <v>398222</v>
      </c>
      <c r="B472" s="24" t="s">
        <v>3222</v>
      </c>
      <c r="C472" s="111">
        <v>6</v>
      </c>
      <c r="D472" s="119">
        <v>799</v>
      </c>
      <c r="E472" s="113">
        <f>D472*0.65</f>
        <v>519.35</v>
      </c>
      <c r="F472" s="114">
        <f t="shared" si="41"/>
        <v>0.35</v>
      </c>
      <c r="G472" s="115">
        <f t="shared" si="42"/>
        <v>0.53846153846153844</v>
      </c>
      <c r="I472" s="116">
        <f t="shared" si="43"/>
        <v>0</v>
      </c>
      <c r="K472" s="117">
        <v>41306</v>
      </c>
    </row>
    <row r="473" spans="1:11" s="29" customFormat="1" x14ac:dyDescent="0.25">
      <c r="A473" s="24">
        <v>398525</v>
      </c>
      <c r="B473" s="24" t="s">
        <v>3223</v>
      </c>
      <c r="C473" s="111">
        <v>6</v>
      </c>
      <c r="D473" s="119">
        <v>250</v>
      </c>
      <c r="E473" s="113">
        <f t="shared" ref="E473:E484" si="46">D473*0.55</f>
        <v>137.5</v>
      </c>
      <c r="F473" s="114">
        <f t="shared" si="41"/>
        <v>0.45</v>
      </c>
      <c r="G473" s="115">
        <f t="shared" si="42"/>
        <v>0.81818181818181823</v>
      </c>
      <c r="I473" s="116">
        <f t="shared" si="43"/>
        <v>0</v>
      </c>
    </row>
    <row r="474" spans="1:11" s="29" customFormat="1" x14ac:dyDescent="0.25">
      <c r="A474" s="24">
        <v>398532</v>
      </c>
      <c r="B474" s="24" t="s">
        <v>3224</v>
      </c>
      <c r="C474" s="111">
        <v>6</v>
      </c>
      <c r="D474" s="119">
        <v>350</v>
      </c>
      <c r="E474" s="113">
        <f t="shared" si="46"/>
        <v>192.50000000000003</v>
      </c>
      <c r="F474" s="114">
        <f t="shared" si="41"/>
        <v>0.4499999999999999</v>
      </c>
      <c r="G474" s="115">
        <f t="shared" si="42"/>
        <v>0.8181818181818179</v>
      </c>
      <c r="I474" s="116">
        <f t="shared" si="43"/>
        <v>0</v>
      </c>
    </row>
    <row r="475" spans="1:11" s="29" customFormat="1" x14ac:dyDescent="0.25">
      <c r="A475" s="24">
        <v>398883</v>
      </c>
      <c r="B475" s="24" t="s">
        <v>3225</v>
      </c>
      <c r="C475" s="111">
        <v>6</v>
      </c>
      <c r="D475" s="119">
        <v>900</v>
      </c>
      <c r="E475" s="113">
        <f t="shared" si="46"/>
        <v>495.00000000000006</v>
      </c>
      <c r="F475" s="114">
        <f t="shared" si="41"/>
        <v>0.44999999999999996</v>
      </c>
      <c r="G475" s="115">
        <f t="shared" si="42"/>
        <v>0.81818181818181801</v>
      </c>
      <c r="I475" s="116">
        <f t="shared" si="43"/>
        <v>0</v>
      </c>
    </row>
    <row r="476" spans="1:11" s="29" customFormat="1" x14ac:dyDescent="0.25">
      <c r="A476" s="24">
        <v>398895</v>
      </c>
      <c r="B476" s="24" t="s">
        <v>3226</v>
      </c>
      <c r="C476" s="111">
        <v>6</v>
      </c>
      <c r="D476" s="112">
        <v>750</v>
      </c>
      <c r="E476" s="113">
        <f t="shared" si="46"/>
        <v>412.50000000000006</v>
      </c>
      <c r="F476" s="114">
        <f t="shared" si="41"/>
        <v>0.4499999999999999</v>
      </c>
      <c r="G476" s="115">
        <f t="shared" si="42"/>
        <v>0.8181818181818179</v>
      </c>
      <c r="I476" s="116">
        <f t="shared" si="43"/>
        <v>0</v>
      </c>
    </row>
    <row r="477" spans="1:11" s="29" customFormat="1" x14ac:dyDescent="0.25">
      <c r="A477" s="24">
        <v>398896</v>
      </c>
      <c r="B477" s="24" t="s">
        <v>3227</v>
      </c>
      <c r="C477" s="111">
        <v>12</v>
      </c>
      <c r="D477" s="112">
        <v>450</v>
      </c>
      <c r="E477" s="113">
        <f t="shared" si="46"/>
        <v>247.50000000000003</v>
      </c>
      <c r="F477" s="114">
        <f t="shared" si="41"/>
        <v>0.44999999999999996</v>
      </c>
      <c r="G477" s="115">
        <f t="shared" si="42"/>
        <v>0.81818181818181801</v>
      </c>
      <c r="I477" s="116">
        <f t="shared" si="43"/>
        <v>0</v>
      </c>
    </row>
    <row r="478" spans="1:11" s="29" customFormat="1" x14ac:dyDescent="0.25">
      <c r="A478" s="24">
        <v>399096</v>
      </c>
      <c r="B478" s="24" t="s">
        <v>3228</v>
      </c>
      <c r="C478" s="111">
        <v>12</v>
      </c>
      <c r="D478" s="119">
        <v>199</v>
      </c>
      <c r="E478" s="113">
        <f t="shared" si="46"/>
        <v>109.45</v>
      </c>
      <c r="F478" s="114">
        <f t="shared" si="41"/>
        <v>0.45</v>
      </c>
      <c r="G478" s="115">
        <f t="shared" si="42"/>
        <v>0.81818181818181812</v>
      </c>
      <c r="I478" s="116">
        <f t="shared" si="43"/>
        <v>0</v>
      </c>
    </row>
    <row r="479" spans="1:11" s="29" customFormat="1" x14ac:dyDescent="0.25">
      <c r="A479" s="24">
        <v>399110</v>
      </c>
      <c r="B479" s="24" t="s">
        <v>3229</v>
      </c>
      <c r="C479" s="111">
        <v>12</v>
      </c>
      <c r="D479" s="119">
        <v>199</v>
      </c>
      <c r="E479" s="113">
        <f t="shared" si="46"/>
        <v>109.45</v>
      </c>
      <c r="F479" s="114">
        <f t="shared" si="41"/>
        <v>0.45</v>
      </c>
      <c r="G479" s="115">
        <f t="shared" si="42"/>
        <v>0.81818181818181812</v>
      </c>
      <c r="I479" s="116">
        <f t="shared" si="43"/>
        <v>0</v>
      </c>
    </row>
    <row r="480" spans="1:11" s="29" customFormat="1" x14ac:dyDescent="0.25">
      <c r="A480" s="24">
        <v>399117</v>
      </c>
      <c r="B480" s="24" t="s">
        <v>3230</v>
      </c>
      <c r="C480" s="111">
        <v>12</v>
      </c>
      <c r="D480" s="119">
        <v>199</v>
      </c>
      <c r="E480" s="113">
        <f t="shared" si="46"/>
        <v>109.45</v>
      </c>
      <c r="F480" s="114">
        <f t="shared" si="41"/>
        <v>0.45</v>
      </c>
      <c r="G480" s="115">
        <f t="shared" si="42"/>
        <v>0.81818181818181812</v>
      </c>
      <c r="I480" s="116">
        <f t="shared" si="43"/>
        <v>0</v>
      </c>
    </row>
    <row r="481" spans="1:11" s="29" customFormat="1" x14ac:dyDescent="0.25">
      <c r="A481" s="24">
        <v>399314.18</v>
      </c>
      <c r="B481" s="24" t="s">
        <v>3231</v>
      </c>
      <c r="C481" s="111">
        <v>12</v>
      </c>
      <c r="D481" s="119">
        <v>299</v>
      </c>
      <c r="E481" s="113">
        <f t="shared" si="46"/>
        <v>164.45000000000002</v>
      </c>
      <c r="F481" s="114">
        <f t="shared" si="41"/>
        <v>0.44999999999999996</v>
      </c>
      <c r="G481" s="115">
        <f t="shared" si="42"/>
        <v>0.81818181818181801</v>
      </c>
      <c r="I481" s="116">
        <f t="shared" si="43"/>
        <v>0</v>
      </c>
    </row>
    <row r="482" spans="1:11" s="29" customFormat="1" x14ac:dyDescent="0.25">
      <c r="A482" s="2">
        <v>399400</v>
      </c>
      <c r="B482" s="2" t="s">
        <v>3232</v>
      </c>
      <c r="C482" s="111">
        <v>12</v>
      </c>
      <c r="D482" s="119">
        <v>199</v>
      </c>
      <c r="E482" s="113">
        <f t="shared" si="46"/>
        <v>109.45</v>
      </c>
      <c r="F482" s="114">
        <f t="shared" si="41"/>
        <v>0.45</v>
      </c>
      <c r="G482" s="115">
        <f t="shared" si="42"/>
        <v>0.81818181818181812</v>
      </c>
      <c r="I482" s="116">
        <f t="shared" si="43"/>
        <v>0</v>
      </c>
    </row>
    <row r="483" spans="1:11" s="29" customFormat="1" x14ac:dyDescent="0.25">
      <c r="A483" s="2">
        <v>399414</v>
      </c>
      <c r="B483" s="2" t="s">
        <v>3233</v>
      </c>
      <c r="C483" s="111">
        <v>12</v>
      </c>
      <c r="D483" s="119">
        <v>350</v>
      </c>
      <c r="E483" s="113">
        <f t="shared" si="46"/>
        <v>192.50000000000003</v>
      </c>
      <c r="F483" s="114">
        <f t="shared" si="41"/>
        <v>0.4499999999999999</v>
      </c>
      <c r="G483" s="115">
        <f t="shared" si="42"/>
        <v>0.8181818181818179</v>
      </c>
      <c r="I483" s="116">
        <f t="shared" si="43"/>
        <v>0</v>
      </c>
    </row>
    <row r="484" spans="1:11" s="29" customFormat="1" x14ac:dyDescent="0.25">
      <c r="A484" s="24">
        <v>399417</v>
      </c>
      <c r="B484" s="24" t="s">
        <v>3234</v>
      </c>
      <c r="C484" s="111">
        <v>48</v>
      </c>
      <c r="D484" s="112">
        <v>199</v>
      </c>
      <c r="E484" s="113">
        <f t="shared" si="46"/>
        <v>109.45</v>
      </c>
      <c r="F484" s="114">
        <f t="shared" si="41"/>
        <v>0.45</v>
      </c>
      <c r="G484" s="115">
        <f t="shared" si="42"/>
        <v>0.81818181818181812</v>
      </c>
      <c r="I484" s="116">
        <f t="shared" si="43"/>
        <v>0</v>
      </c>
    </row>
    <row r="485" spans="1:11" s="29" customFormat="1" x14ac:dyDescent="0.25">
      <c r="A485" s="24">
        <v>399421</v>
      </c>
      <c r="B485" s="24" t="s">
        <v>3235</v>
      </c>
      <c r="C485" s="111">
        <v>6</v>
      </c>
      <c r="D485" s="119">
        <v>799</v>
      </c>
      <c r="E485" s="113">
        <f>D485*0.65</f>
        <v>519.35</v>
      </c>
      <c r="F485" s="114">
        <f t="shared" si="41"/>
        <v>0.35</v>
      </c>
      <c r="G485" s="115">
        <f t="shared" si="42"/>
        <v>0.53846153846153844</v>
      </c>
      <c r="I485" s="116">
        <f t="shared" si="43"/>
        <v>0</v>
      </c>
    </row>
    <row r="486" spans="1:11" s="29" customFormat="1" x14ac:dyDescent="0.25">
      <c r="A486" s="24">
        <v>399527</v>
      </c>
      <c r="B486" s="24" t="s">
        <v>3236</v>
      </c>
      <c r="C486" s="111">
        <v>12</v>
      </c>
      <c r="D486" s="112">
        <v>550</v>
      </c>
      <c r="E486" s="113">
        <f t="shared" ref="E486:E498" si="47">D486*0.55</f>
        <v>302.5</v>
      </c>
      <c r="F486" s="114">
        <f t="shared" si="41"/>
        <v>0.45</v>
      </c>
      <c r="G486" s="115">
        <f t="shared" si="42"/>
        <v>0.81818181818181823</v>
      </c>
      <c r="I486" s="116">
        <f t="shared" si="43"/>
        <v>0</v>
      </c>
      <c r="K486" s="117">
        <v>41306</v>
      </c>
    </row>
    <row r="487" spans="1:11" s="29" customFormat="1" x14ac:dyDescent="0.25">
      <c r="A487" s="24">
        <v>399550</v>
      </c>
      <c r="B487" s="24" t="s">
        <v>3237</v>
      </c>
      <c r="C487" s="111">
        <v>12</v>
      </c>
      <c r="D487" s="119">
        <v>250</v>
      </c>
      <c r="E487" s="113">
        <f t="shared" si="47"/>
        <v>137.5</v>
      </c>
      <c r="F487" s="114">
        <f t="shared" si="41"/>
        <v>0.45</v>
      </c>
      <c r="G487" s="115">
        <f t="shared" si="42"/>
        <v>0.81818181818181823</v>
      </c>
      <c r="I487" s="116">
        <f t="shared" si="43"/>
        <v>0</v>
      </c>
    </row>
    <row r="488" spans="1:11" s="29" customFormat="1" x14ac:dyDescent="0.25">
      <c r="A488" s="24">
        <v>399688</v>
      </c>
      <c r="B488" s="24" t="s">
        <v>3238</v>
      </c>
      <c r="C488" s="111">
        <v>12</v>
      </c>
      <c r="D488" s="119">
        <v>250</v>
      </c>
      <c r="E488" s="113">
        <f t="shared" si="47"/>
        <v>137.5</v>
      </c>
      <c r="F488" s="114">
        <f t="shared" si="41"/>
        <v>0.45</v>
      </c>
      <c r="G488" s="115">
        <f t="shared" si="42"/>
        <v>0.81818181818181823</v>
      </c>
      <c r="I488" s="116">
        <f t="shared" si="43"/>
        <v>0</v>
      </c>
    </row>
    <row r="489" spans="1:11" s="29" customFormat="1" x14ac:dyDescent="0.25">
      <c r="A489" s="24">
        <v>399701</v>
      </c>
      <c r="B489" s="24" t="s">
        <v>3239</v>
      </c>
      <c r="C489" s="111">
        <v>6</v>
      </c>
      <c r="D489" s="112">
        <v>775</v>
      </c>
      <c r="E489" s="113">
        <f>D489*0.65</f>
        <v>503.75</v>
      </c>
      <c r="F489" s="114">
        <f t="shared" si="41"/>
        <v>0.35</v>
      </c>
      <c r="G489" s="115">
        <f t="shared" si="42"/>
        <v>0.53846153846153844</v>
      </c>
      <c r="I489" s="116">
        <f t="shared" si="43"/>
        <v>0</v>
      </c>
      <c r="K489" s="117">
        <v>41306</v>
      </c>
    </row>
    <row r="490" spans="1:11" s="29" customFormat="1" x14ac:dyDescent="0.25">
      <c r="A490" s="24">
        <v>399708</v>
      </c>
      <c r="B490" s="24" t="s">
        <v>3240</v>
      </c>
      <c r="C490" s="111">
        <v>6</v>
      </c>
      <c r="D490" s="112">
        <v>750</v>
      </c>
      <c r="E490" s="113">
        <f>D490*0.65</f>
        <v>487.5</v>
      </c>
      <c r="F490" s="114">
        <f t="shared" si="41"/>
        <v>0.35</v>
      </c>
      <c r="G490" s="115">
        <f t="shared" si="42"/>
        <v>0.53846153846153844</v>
      </c>
      <c r="I490" s="116">
        <f t="shared" si="43"/>
        <v>0</v>
      </c>
    </row>
    <row r="491" spans="1:11" s="29" customFormat="1" x14ac:dyDescent="0.25">
      <c r="A491" s="24">
        <v>399714</v>
      </c>
      <c r="B491" s="24" t="s">
        <v>3241</v>
      </c>
      <c r="C491" s="111">
        <v>6</v>
      </c>
      <c r="D491" s="119">
        <v>250</v>
      </c>
      <c r="E491" s="113">
        <f t="shared" si="47"/>
        <v>137.5</v>
      </c>
      <c r="F491" s="114">
        <f t="shared" si="41"/>
        <v>0.45</v>
      </c>
      <c r="G491" s="115">
        <f t="shared" si="42"/>
        <v>0.81818181818181823</v>
      </c>
      <c r="I491" s="116">
        <f t="shared" si="43"/>
        <v>0</v>
      </c>
    </row>
    <row r="492" spans="1:11" s="29" customFormat="1" x14ac:dyDescent="0.25">
      <c r="A492" s="24">
        <v>399728</v>
      </c>
      <c r="B492" s="24" t="s">
        <v>3242</v>
      </c>
      <c r="C492" s="111">
        <v>12</v>
      </c>
      <c r="D492" s="112">
        <v>250</v>
      </c>
      <c r="E492" s="113">
        <f t="shared" si="47"/>
        <v>137.5</v>
      </c>
      <c r="F492" s="114">
        <f t="shared" si="41"/>
        <v>0.45</v>
      </c>
      <c r="G492" s="115">
        <f t="shared" si="42"/>
        <v>0.81818181818181823</v>
      </c>
      <c r="I492" s="116">
        <f t="shared" si="43"/>
        <v>0</v>
      </c>
    </row>
    <row r="493" spans="1:11" s="29" customFormat="1" x14ac:dyDescent="0.25">
      <c r="A493" s="2">
        <v>399746</v>
      </c>
      <c r="B493" s="2" t="s">
        <v>3243</v>
      </c>
      <c r="C493" s="111">
        <v>6</v>
      </c>
      <c r="D493" s="119">
        <v>900</v>
      </c>
      <c r="E493" s="113">
        <f>D493*0.6</f>
        <v>540</v>
      </c>
      <c r="F493" s="114">
        <f t="shared" si="41"/>
        <v>0.4</v>
      </c>
      <c r="G493" s="115">
        <f t="shared" si="42"/>
        <v>0.66666666666666663</v>
      </c>
      <c r="I493" s="116">
        <f t="shared" si="43"/>
        <v>0</v>
      </c>
    </row>
    <row r="494" spans="1:11" s="29" customFormat="1" x14ac:dyDescent="0.25">
      <c r="A494" s="24">
        <v>399749</v>
      </c>
      <c r="B494" s="24" t="s">
        <v>3244</v>
      </c>
      <c r="C494" s="111">
        <v>6</v>
      </c>
      <c r="D494" s="112">
        <v>350</v>
      </c>
      <c r="E494" s="113">
        <f t="shared" si="47"/>
        <v>192.50000000000003</v>
      </c>
      <c r="F494" s="114">
        <f t="shared" si="41"/>
        <v>0.4499999999999999</v>
      </c>
      <c r="G494" s="115">
        <f t="shared" si="42"/>
        <v>0.8181818181818179</v>
      </c>
      <c r="I494" s="116">
        <f t="shared" si="43"/>
        <v>0</v>
      </c>
    </row>
    <row r="495" spans="1:11" s="29" customFormat="1" x14ac:dyDescent="0.25">
      <c r="A495" s="24">
        <v>399770</v>
      </c>
      <c r="B495" s="24" t="s">
        <v>3245</v>
      </c>
      <c r="C495" s="111">
        <v>6</v>
      </c>
      <c r="D495" s="112">
        <v>775</v>
      </c>
      <c r="E495" s="113">
        <f>D495*0.65</f>
        <v>503.75</v>
      </c>
      <c r="F495" s="114">
        <f t="shared" si="41"/>
        <v>0.35</v>
      </c>
      <c r="G495" s="115">
        <f t="shared" si="42"/>
        <v>0.53846153846153844</v>
      </c>
      <c r="I495" s="116">
        <f t="shared" si="43"/>
        <v>0</v>
      </c>
      <c r="K495" s="117">
        <v>41306</v>
      </c>
    </row>
    <row r="496" spans="1:11" s="29" customFormat="1" x14ac:dyDescent="0.25">
      <c r="A496" s="24">
        <v>399825</v>
      </c>
      <c r="B496" s="24" t="s">
        <v>3246</v>
      </c>
      <c r="C496" s="111">
        <v>6</v>
      </c>
      <c r="D496" s="119">
        <v>450</v>
      </c>
      <c r="E496" s="113">
        <f>D496*0.7</f>
        <v>315</v>
      </c>
      <c r="F496" s="114">
        <f t="shared" si="41"/>
        <v>0.3</v>
      </c>
      <c r="G496" s="115">
        <f t="shared" si="42"/>
        <v>0.42857142857142855</v>
      </c>
      <c r="I496" s="116">
        <f t="shared" si="43"/>
        <v>0</v>
      </c>
    </row>
    <row r="497" spans="1:11" s="29" customFormat="1" x14ac:dyDescent="0.25">
      <c r="A497" s="24">
        <v>399880</v>
      </c>
      <c r="B497" s="24" t="s">
        <v>3247</v>
      </c>
      <c r="C497" s="111">
        <v>6</v>
      </c>
      <c r="D497" s="119">
        <v>350</v>
      </c>
      <c r="E497" s="113">
        <f t="shared" si="47"/>
        <v>192.50000000000003</v>
      </c>
      <c r="F497" s="114">
        <f t="shared" si="41"/>
        <v>0.4499999999999999</v>
      </c>
      <c r="G497" s="115">
        <f t="shared" si="42"/>
        <v>0.8181818181818179</v>
      </c>
      <c r="I497" s="116">
        <f t="shared" si="43"/>
        <v>0</v>
      </c>
    </row>
    <row r="498" spans="1:11" s="29" customFormat="1" x14ac:dyDescent="0.25">
      <c r="A498" s="24">
        <v>399945</v>
      </c>
      <c r="B498" s="24" t="s">
        <v>3248</v>
      </c>
      <c r="C498" s="111">
        <v>12</v>
      </c>
      <c r="D498" s="112">
        <v>250</v>
      </c>
      <c r="E498" s="113">
        <f t="shared" si="47"/>
        <v>137.5</v>
      </c>
      <c r="F498" s="114">
        <f t="shared" si="41"/>
        <v>0.45</v>
      </c>
      <c r="G498" s="115">
        <f t="shared" si="42"/>
        <v>0.81818181818181823</v>
      </c>
      <c r="I498" s="116">
        <f t="shared" si="43"/>
        <v>0</v>
      </c>
    </row>
    <row r="499" spans="1:11" s="29" customFormat="1" x14ac:dyDescent="0.25">
      <c r="A499" s="2">
        <v>399954</v>
      </c>
      <c r="B499" s="2" t="s">
        <v>3249</v>
      </c>
      <c r="C499" s="111">
        <v>6</v>
      </c>
      <c r="D499" s="119">
        <v>775</v>
      </c>
      <c r="E499" s="113">
        <f>D499*0.65</f>
        <v>503.75</v>
      </c>
      <c r="F499" s="114">
        <f t="shared" si="41"/>
        <v>0.35</v>
      </c>
      <c r="G499" s="115">
        <f t="shared" si="42"/>
        <v>0.53846153846153844</v>
      </c>
      <c r="I499" s="116">
        <f t="shared" si="43"/>
        <v>0</v>
      </c>
      <c r="K499" s="117">
        <v>41306</v>
      </c>
    </row>
    <row r="500" spans="1:11" s="29" customFormat="1" x14ac:dyDescent="0.25">
      <c r="A500" s="24">
        <v>399984</v>
      </c>
      <c r="B500" s="24" t="s">
        <v>3250</v>
      </c>
      <c r="C500" s="111">
        <v>12</v>
      </c>
      <c r="D500" s="112">
        <v>249</v>
      </c>
      <c r="E500" s="113">
        <f>D500*0.6</f>
        <v>149.4</v>
      </c>
      <c r="F500" s="114">
        <f t="shared" si="41"/>
        <v>0.39999999999999997</v>
      </c>
      <c r="G500" s="115">
        <f t="shared" si="42"/>
        <v>0.66666666666666663</v>
      </c>
      <c r="I500" s="116">
        <f t="shared" si="43"/>
        <v>0</v>
      </c>
      <c r="K500" s="117">
        <v>41306</v>
      </c>
    </row>
    <row r="501" spans="1:11" s="29" customFormat="1" x14ac:dyDescent="0.25">
      <c r="A501" s="24">
        <v>399985</v>
      </c>
      <c r="B501" s="24" t="s">
        <v>3251</v>
      </c>
      <c r="C501" s="111">
        <v>12</v>
      </c>
      <c r="D501" s="112">
        <v>249</v>
      </c>
      <c r="E501" s="113">
        <f>D501*0.6</f>
        <v>149.4</v>
      </c>
      <c r="F501" s="114">
        <f t="shared" si="41"/>
        <v>0.39999999999999997</v>
      </c>
      <c r="G501" s="115">
        <f t="shared" si="42"/>
        <v>0.66666666666666663</v>
      </c>
      <c r="I501" s="116">
        <f t="shared" si="43"/>
        <v>0</v>
      </c>
      <c r="K501" s="117">
        <v>41306</v>
      </c>
    </row>
    <row r="502" spans="1:11" s="29" customFormat="1" x14ac:dyDescent="0.25">
      <c r="A502" s="24">
        <v>399986</v>
      </c>
      <c r="B502" s="24" t="s">
        <v>3252</v>
      </c>
      <c r="C502" s="111">
        <v>6</v>
      </c>
      <c r="D502" s="112">
        <v>775</v>
      </c>
      <c r="E502" s="113">
        <f>D502*0.65</f>
        <v>503.75</v>
      </c>
      <c r="F502" s="114">
        <f t="shared" si="41"/>
        <v>0.35</v>
      </c>
      <c r="G502" s="115">
        <f t="shared" si="42"/>
        <v>0.53846153846153844</v>
      </c>
      <c r="I502" s="116">
        <f t="shared" si="43"/>
        <v>0</v>
      </c>
      <c r="K502" s="117">
        <v>41306</v>
      </c>
    </row>
    <row r="503" spans="1:11" s="29" customFormat="1" x14ac:dyDescent="0.25">
      <c r="A503" s="24">
        <v>399987</v>
      </c>
      <c r="B503" s="24" t="s">
        <v>3253</v>
      </c>
      <c r="C503" s="111">
        <v>6</v>
      </c>
      <c r="D503" s="112">
        <v>775</v>
      </c>
      <c r="E503" s="113">
        <f>D503*0.65</f>
        <v>503.75</v>
      </c>
      <c r="F503" s="114">
        <f t="shared" si="41"/>
        <v>0.35</v>
      </c>
      <c r="G503" s="115">
        <f t="shared" si="42"/>
        <v>0.53846153846153844</v>
      </c>
      <c r="I503" s="116">
        <f t="shared" si="43"/>
        <v>0</v>
      </c>
      <c r="K503" s="117">
        <v>41306</v>
      </c>
    </row>
    <row r="504" spans="1:11" s="29" customFormat="1" x14ac:dyDescent="0.25">
      <c r="A504" s="24">
        <v>399988</v>
      </c>
      <c r="B504" s="24" t="s">
        <v>3254</v>
      </c>
      <c r="C504" s="111">
        <v>12</v>
      </c>
      <c r="D504" s="112">
        <v>365</v>
      </c>
      <c r="E504" s="113">
        <f>D504*0.65</f>
        <v>237.25</v>
      </c>
      <c r="F504" s="114">
        <f t="shared" si="41"/>
        <v>0.35</v>
      </c>
      <c r="G504" s="115">
        <f t="shared" si="42"/>
        <v>0.53846153846153844</v>
      </c>
      <c r="I504" s="116">
        <f t="shared" si="43"/>
        <v>0</v>
      </c>
      <c r="K504" s="117"/>
    </row>
    <row r="505" spans="1:11" s="29" customFormat="1" x14ac:dyDescent="0.25">
      <c r="A505" s="2">
        <v>400044</v>
      </c>
      <c r="B505" s="2" t="s">
        <v>3255</v>
      </c>
      <c r="C505" s="111">
        <v>6</v>
      </c>
      <c r="D505" s="119">
        <v>285</v>
      </c>
      <c r="E505" s="113">
        <f t="shared" ref="E505:E511" si="48">D505*0.55</f>
        <v>156.75</v>
      </c>
      <c r="F505" s="114">
        <f t="shared" si="41"/>
        <v>0.45</v>
      </c>
      <c r="G505" s="115">
        <f t="shared" si="42"/>
        <v>0.81818181818181823</v>
      </c>
      <c r="I505" s="116">
        <f t="shared" si="43"/>
        <v>0</v>
      </c>
    </row>
    <row r="506" spans="1:11" s="29" customFormat="1" x14ac:dyDescent="0.25">
      <c r="A506" s="2">
        <v>400196</v>
      </c>
      <c r="B506" s="2" t="s">
        <v>3256</v>
      </c>
      <c r="C506" s="111">
        <v>9</v>
      </c>
      <c r="D506" s="119">
        <v>350</v>
      </c>
      <c r="E506" s="113">
        <f t="shared" si="48"/>
        <v>192.50000000000003</v>
      </c>
      <c r="F506" s="114">
        <f t="shared" si="41"/>
        <v>0.4499999999999999</v>
      </c>
      <c r="G506" s="115">
        <f t="shared" si="42"/>
        <v>0.8181818181818179</v>
      </c>
      <c r="I506" s="116">
        <f t="shared" si="43"/>
        <v>0</v>
      </c>
    </row>
    <row r="507" spans="1:11" s="29" customFormat="1" x14ac:dyDescent="0.25">
      <c r="A507" s="2">
        <v>429321</v>
      </c>
      <c r="B507" s="2" t="s">
        <v>3257</v>
      </c>
      <c r="C507" s="111">
        <v>12</v>
      </c>
      <c r="D507" s="119">
        <v>150</v>
      </c>
      <c r="E507" s="113">
        <f t="shared" si="48"/>
        <v>82.5</v>
      </c>
      <c r="F507" s="114">
        <f t="shared" si="41"/>
        <v>0.45</v>
      </c>
      <c r="G507" s="115">
        <f t="shared" si="42"/>
        <v>0.81818181818181823</v>
      </c>
      <c r="I507" s="116">
        <f t="shared" si="43"/>
        <v>0</v>
      </c>
    </row>
    <row r="508" spans="1:11" s="29" customFormat="1" x14ac:dyDescent="0.25">
      <c r="A508" s="2">
        <v>429754</v>
      </c>
      <c r="B508" s="2" t="s">
        <v>3258</v>
      </c>
      <c r="C508" s="111">
        <v>12</v>
      </c>
      <c r="D508" s="119">
        <v>150</v>
      </c>
      <c r="E508" s="113">
        <f t="shared" si="48"/>
        <v>82.5</v>
      </c>
      <c r="F508" s="114">
        <f t="shared" si="41"/>
        <v>0.45</v>
      </c>
      <c r="G508" s="115">
        <f t="shared" si="42"/>
        <v>0.81818181818181823</v>
      </c>
      <c r="I508" s="116">
        <f t="shared" si="43"/>
        <v>0</v>
      </c>
    </row>
    <row r="509" spans="1:11" s="29" customFormat="1" x14ac:dyDescent="0.25">
      <c r="A509" s="24">
        <v>429949</v>
      </c>
      <c r="B509" s="24" t="s">
        <v>3259</v>
      </c>
      <c r="C509" s="111">
        <v>12</v>
      </c>
      <c r="D509" s="112">
        <v>150</v>
      </c>
      <c r="E509" s="113">
        <f t="shared" si="48"/>
        <v>82.5</v>
      </c>
      <c r="F509" s="114">
        <f t="shared" si="41"/>
        <v>0.45</v>
      </c>
      <c r="G509" s="115">
        <f t="shared" si="42"/>
        <v>0.81818181818181823</v>
      </c>
      <c r="I509" s="116">
        <f t="shared" si="43"/>
        <v>0</v>
      </c>
    </row>
    <row r="510" spans="1:11" s="29" customFormat="1" x14ac:dyDescent="0.25">
      <c r="A510" s="24">
        <v>429960</v>
      </c>
      <c r="B510" s="24" t="s">
        <v>3260</v>
      </c>
      <c r="C510" s="111">
        <v>12</v>
      </c>
      <c r="D510" s="112">
        <v>150</v>
      </c>
      <c r="E510" s="113">
        <f t="shared" si="48"/>
        <v>82.5</v>
      </c>
      <c r="F510" s="114">
        <f t="shared" si="41"/>
        <v>0.45</v>
      </c>
      <c r="G510" s="115">
        <f t="shared" si="42"/>
        <v>0.81818181818181823</v>
      </c>
      <c r="I510" s="116">
        <f t="shared" si="43"/>
        <v>0</v>
      </c>
    </row>
    <row r="511" spans="1:11" s="29" customFormat="1" x14ac:dyDescent="0.25">
      <c r="A511" s="24">
        <v>429961</v>
      </c>
      <c r="B511" s="24" t="s">
        <v>3261</v>
      </c>
      <c r="C511" s="111">
        <v>12</v>
      </c>
      <c r="D511" s="112">
        <v>150</v>
      </c>
      <c r="E511" s="113">
        <f t="shared" si="48"/>
        <v>82.5</v>
      </c>
      <c r="F511" s="114">
        <f t="shared" si="41"/>
        <v>0.45</v>
      </c>
      <c r="G511" s="115">
        <f t="shared" si="42"/>
        <v>0.81818181818181823</v>
      </c>
      <c r="I511" s="116">
        <f t="shared" si="43"/>
        <v>0</v>
      </c>
    </row>
    <row r="512" spans="1:11" s="29" customFormat="1" x14ac:dyDescent="0.25">
      <c r="A512" s="24">
        <v>438906</v>
      </c>
      <c r="B512" s="24" t="s">
        <v>3262</v>
      </c>
      <c r="C512" s="111">
        <v>12</v>
      </c>
      <c r="D512" s="112">
        <v>375</v>
      </c>
      <c r="E512" s="113">
        <f>D512*0.55</f>
        <v>206.25000000000003</v>
      </c>
      <c r="F512" s="114">
        <f t="shared" si="41"/>
        <v>0.4499999999999999</v>
      </c>
      <c r="G512" s="115">
        <f t="shared" si="42"/>
        <v>0.8181818181818179</v>
      </c>
      <c r="I512" s="116">
        <f t="shared" si="43"/>
        <v>0</v>
      </c>
    </row>
    <row r="513" spans="1:11" s="29" customFormat="1" x14ac:dyDescent="0.25">
      <c r="A513" s="24">
        <v>438907</v>
      </c>
      <c r="B513" s="24" t="s">
        <v>3263</v>
      </c>
      <c r="C513" s="111">
        <v>12</v>
      </c>
      <c r="D513" s="112">
        <v>399</v>
      </c>
      <c r="E513" s="113">
        <f>D513*0.55</f>
        <v>219.45000000000002</v>
      </c>
      <c r="F513" s="114">
        <f t="shared" si="41"/>
        <v>0.44999999999999996</v>
      </c>
      <c r="G513" s="115">
        <f t="shared" si="42"/>
        <v>0.81818181818181801</v>
      </c>
      <c r="I513" s="116">
        <f t="shared" si="43"/>
        <v>0</v>
      </c>
    </row>
    <row r="514" spans="1:11" s="29" customFormat="1" x14ac:dyDescent="0.25">
      <c r="A514" s="24">
        <v>438909</v>
      </c>
      <c r="B514" s="24" t="s">
        <v>3264</v>
      </c>
      <c r="C514" s="111">
        <v>12</v>
      </c>
      <c r="D514" s="119">
        <v>450</v>
      </c>
      <c r="E514" s="113">
        <f>D514*0.55</f>
        <v>247.50000000000003</v>
      </c>
      <c r="F514" s="114">
        <f t="shared" ref="F514:F577" si="49">(D514-E514)/D514</f>
        <v>0.44999999999999996</v>
      </c>
      <c r="G514" s="115">
        <f t="shared" ref="G514:G577" si="50">(D514-E514)/E514</f>
        <v>0.81818181818181801</v>
      </c>
      <c r="I514" s="116">
        <f t="shared" si="43"/>
        <v>0</v>
      </c>
    </row>
    <row r="515" spans="1:11" s="29" customFormat="1" x14ac:dyDescent="0.25">
      <c r="A515" s="24">
        <v>439566</v>
      </c>
      <c r="B515" s="24" t="s">
        <v>3265</v>
      </c>
      <c r="C515" s="111">
        <v>6</v>
      </c>
      <c r="D515" s="112">
        <v>599</v>
      </c>
      <c r="E515" s="113">
        <f>D515*0.65</f>
        <v>389.35</v>
      </c>
      <c r="F515" s="114">
        <f t="shared" si="49"/>
        <v>0.35</v>
      </c>
      <c r="G515" s="115">
        <f t="shared" si="50"/>
        <v>0.53846153846153832</v>
      </c>
      <c r="I515" s="116">
        <f t="shared" ref="I515:I578" si="51">H515*E515</f>
        <v>0</v>
      </c>
    </row>
    <row r="516" spans="1:11" s="29" customFormat="1" x14ac:dyDescent="0.25">
      <c r="A516" s="24">
        <v>439567</v>
      </c>
      <c r="B516" s="24" t="s">
        <v>3266</v>
      </c>
      <c r="C516" s="111">
        <v>6</v>
      </c>
      <c r="D516" s="112">
        <v>599</v>
      </c>
      <c r="E516" s="113">
        <f>D516*0.65</f>
        <v>389.35</v>
      </c>
      <c r="F516" s="114">
        <f t="shared" si="49"/>
        <v>0.35</v>
      </c>
      <c r="G516" s="115">
        <f t="shared" si="50"/>
        <v>0.53846153846153832</v>
      </c>
      <c r="I516" s="116">
        <f t="shared" si="51"/>
        <v>0</v>
      </c>
    </row>
    <row r="517" spans="1:11" s="29" customFormat="1" x14ac:dyDescent="0.25">
      <c r="A517" s="24">
        <v>439755</v>
      </c>
      <c r="B517" s="24" t="s">
        <v>3267</v>
      </c>
      <c r="C517" s="111">
        <v>12</v>
      </c>
      <c r="D517" s="119">
        <v>399</v>
      </c>
      <c r="E517" s="113">
        <f t="shared" ref="E517:E525" si="52">D517*0.55</f>
        <v>219.45000000000002</v>
      </c>
      <c r="F517" s="114">
        <f t="shared" si="49"/>
        <v>0.44999999999999996</v>
      </c>
      <c r="G517" s="115">
        <f t="shared" si="50"/>
        <v>0.81818181818181801</v>
      </c>
      <c r="I517" s="116">
        <f t="shared" si="51"/>
        <v>0</v>
      </c>
    </row>
    <row r="518" spans="1:11" s="29" customFormat="1" x14ac:dyDescent="0.25">
      <c r="A518" s="24">
        <v>439801.99</v>
      </c>
      <c r="B518" s="24" t="s">
        <v>3268</v>
      </c>
      <c r="C518" s="111">
        <v>12</v>
      </c>
      <c r="D518" s="119">
        <v>199</v>
      </c>
      <c r="E518" s="113">
        <f t="shared" si="52"/>
        <v>109.45</v>
      </c>
      <c r="F518" s="114">
        <f t="shared" si="49"/>
        <v>0.45</v>
      </c>
      <c r="G518" s="115">
        <f t="shared" si="50"/>
        <v>0.81818181818181812</v>
      </c>
      <c r="I518" s="116">
        <f t="shared" si="51"/>
        <v>0</v>
      </c>
    </row>
    <row r="519" spans="1:11" s="29" customFormat="1" x14ac:dyDescent="0.25">
      <c r="A519" s="24">
        <v>439830</v>
      </c>
      <c r="B519" s="24" t="s">
        <v>3269</v>
      </c>
      <c r="C519" s="111">
        <v>6</v>
      </c>
      <c r="D519" s="112">
        <v>399</v>
      </c>
      <c r="E519" s="113">
        <f t="shared" si="52"/>
        <v>219.45000000000002</v>
      </c>
      <c r="F519" s="114">
        <f t="shared" si="49"/>
        <v>0.44999999999999996</v>
      </c>
      <c r="G519" s="115">
        <f t="shared" si="50"/>
        <v>0.81818181818181801</v>
      </c>
      <c r="I519" s="116">
        <f t="shared" si="51"/>
        <v>0</v>
      </c>
      <c r="K519" s="117">
        <v>41306</v>
      </c>
    </row>
    <row r="520" spans="1:11" s="29" customFormat="1" x14ac:dyDescent="0.25">
      <c r="A520" s="24">
        <v>439949</v>
      </c>
      <c r="B520" s="24" t="s">
        <v>3270</v>
      </c>
      <c r="C520" s="111">
        <v>12</v>
      </c>
      <c r="D520" s="112">
        <v>350</v>
      </c>
      <c r="E520" s="113">
        <f t="shared" si="52"/>
        <v>192.50000000000003</v>
      </c>
      <c r="F520" s="114">
        <f t="shared" si="49"/>
        <v>0.4499999999999999</v>
      </c>
      <c r="G520" s="115">
        <f t="shared" si="50"/>
        <v>0.8181818181818179</v>
      </c>
      <c r="I520" s="116">
        <f t="shared" si="51"/>
        <v>0</v>
      </c>
    </row>
    <row r="521" spans="1:11" s="29" customFormat="1" x14ac:dyDescent="0.25">
      <c r="A521" s="24">
        <v>439955</v>
      </c>
      <c r="B521" s="24" t="s">
        <v>3271</v>
      </c>
      <c r="C521" s="111">
        <v>12</v>
      </c>
      <c r="D521" s="112">
        <v>199</v>
      </c>
      <c r="E521" s="113">
        <f>D521*0.6</f>
        <v>119.39999999999999</v>
      </c>
      <c r="F521" s="114">
        <f t="shared" si="49"/>
        <v>0.4</v>
      </c>
      <c r="G521" s="115">
        <f t="shared" si="50"/>
        <v>0.66666666666666674</v>
      </c>
      <c r="I521" s="116">
        <f t="shared" si="51"/>
        <v>0</v>
      </c>
    </row>
    <row r="522" spans="1:11" s="29" customFormat="1" x14ac:dyDescent="0.25">
      <c r="A522" s="24">
        <v>439961</v>
      </c>
      <c r="B522" s="24" t="s">
        <v>3272</v>
      </c>
      <c r="C522" s="111">
        <v>12</v>
      </c>
      <c r="D522" s="112">
        <v>399</v>
      </c>
      <c r="E522" s="113">
        <f t="shared" si="52"/>
        <v>219.45000000000002</v>
      </c>
      <c r="F522" s="114">
        <f t="shared" si="49"/>
        <v>0.44999999999999996</v>
      </c>
      <c r="G522" s="115">
        <f t="shared" si="50"/>
        <v>0.81818181818181801</v>
      </c>
      <c r="I522" s="116">
        <f t="shared" si="51"/>
        <v>0</v>
      </c>
    </row>
    <row r="523" spans="1:11" s="29" customFormat="1" x14ac:dyDescent="0.25">
      <c r="A523" s="24">
        <v>439963</v>
      </c>
      <c r="B523" s="24" t="s">
        <v>3273</v>
      </c>
      <c r="C523" s="111">
        <v>12</v>
      </c>
      <c r="D523" s="112">
        <v>399</v>
      </c>
      <c r="E523" s="113">
        <f t="shared" si="52"/>
        <v>219.45000000000002</v>
      </c>
      <c r="F523" s="114">
        <f t="shared" si="49"/>
        <v>0.44999999999999996</v>
      </c>
      <c r="G523" s="115">
        <f t="shared" si="50"/>
        <v>0.81818181818181801</v>
      </c>
      <c r="I523" s="116">
        <f t="shared" si="51"/>
        <v>0</v>
      </c>
    </row>
    <row r="524" spans="1:11" s="29" customFormat="1" x14ac:dyDescent="0.25">
      <c r="A524" s="2">
        <v>450056</v>
      </c>
      <c r="B524" s="2" t="s">
        <v>3274</v>
      </c>
      <c r="C524" s="111">
        <v>12</v>
      </c>
      <c r="D524" s="119">
        <v>475</v>
      </c>
      <c r="E524" s="113">
        <f t="shared" si="52"/>
        <v>261.25</v>
      </c>
      <c r="F524" s="114">
        <f t="shared" si="49"/>
        <v>0.45</v>
      </c>
      <c r="G524" s="115">
        <f t="shared" si="50"/>
        <v>0.81818181818181823</v>
      </c>
      <c r="I524" s="116">
        <f t="shared" si="51"/>
        <v>0</v>
      </c>
      <c r="K524" s="117">
        <v>41306</v>
      </c>
    </row>
    <row r="525" spans="1:11" s="29" customFormat="1" x14ac:dyDescent="0.25">
      <c r="A525" s="2">
        <v>459018</v>
      </c>
      <c r="B525" s="2" t="s">
        <v>3275</v>
      </c>
      <c r="C525" s="111">
        <v>12</v>
      </c>
      <c r="D525" s="119">
        <v>475</v>
      </c>
      <c r="E525" s="113">
        <f t="shared" si="52"/>
        <v>261.25</v>
      </c>
      <c r="F525" s="114">
        <f t="shared" si="49"/>
        <v>0.45</v>
      </c>
      <c r="G525" s="115">
        <f t="shared" si="50"/>
        <v>0.81818181818181823</v>
      </c>
      <c r="I525" s="116">
        <f t="shared" si="51"/>
        <v>0</v>
      </c>
      <c r="K525" s="117">
        <v>41306</v>
      </c>
    </row>
    <row r="526" spans="1:11" s="29" customFormat="1" x14ac:dyDescent="0.25">
      <c r="A526" s="2">
        <v>460225</v>
      </c>
      <c r="B526" s="2" t="s">
        <v>3276</v>
      </c>
      <c r="C526" s="111">
        <v>6</v>
      </c>
      <c r="D526" s="119">
        <v>499</v>
      </c>
      <c r="E526" s="113">
        <f>D526*0.65</f>
        <v>324.35000000000002</v>
      </c>
      <c r="F526" s="114">
        <f t="shared" si="49"/>
        <v>0.35</v>
      </c>
      <c r="G526" s="115">
        <f t="shared" si="50"/>
        <v>0.53846153846153832</v>
      </c>
      <c r="I526" s="116">
        <f t="shared" si="51"/>
        <v>0</v>
      </c>
    </row>
    <row r="527" spans="1:11" s="29" customFormat="1" x14ac:dyDescent="0.25">
      <c r="A527" s="24">
        <v>489754</v>
      </c>
      <c r="B527" s="24" t="s">
        <v>3277</v>
      </c>
      <c r="C527" s="111">
        <v>6</v>
      </c>
      <c r="D527" s="112">
        <v>375</v>
      </c>
      <c r="E527" s="113">
        <f>D527*0.55</f>
        <v>206.25000000000003</v>
      </c>
      <c r="F527" s="114">
        <f t="shared" si="49"/>
        <v>0.4499999999999999</v>
      </c>
      <c r="G527" s="115">
        <f t="shared" si="50"/>
        <v>0.8181818181818179</v>
      </c>
      <c r="I527" s="116">
        <f t="shared" si="51"/>
        <v>0</v>
      </c>
    </row>
    <row r="528" spans="1:11" s="29" customFormat="1" x14ac:dyDescent="0.25">
      <c r="A528" s="2">
        <v>490900</v>
      </c>
      <c r="B528" s="2" t="s">
        <v>3278</v>
      </c>
      <c r="C528" s="111">
        <v>6</v>
      </c>
      <c r="D528" s="119">
        <v>699</v>
      </c>
      <c r="E528" s="113">
        <f>D528*0.65</f>
        <v>454.35</v>
      </c>
      <c r="F528" s="114">
        <f t="shared" si="49"/>
        <v>0.35</v>
      </c>
      <c r="G528" s="115">
        <f t="shared" si="50"/>
        <v>0.53846153846153844</v>
      </c>
      <c r="I528" s="116">
        <f t="shared" si="51"/>
        <v>0</v>
      </c>
      <c r="K528" s="117">
        <v>41306</v>
      </c>
    </row>
    <row r="529" spans="1:11" s="29" customFormat="1" x14ac:dyDescent="0.25">
      <c r="A529" s="24">
        <v>491012</v>
      </c>
      <c r="B529" s="24" t="s">
        <v>3279</v>
      </c>
      <c r="C529" s="111">
        <v>12</v>
      </c>
      <c r="D529" s="112">
        <v>399</v>
      </c>
      <c r="E529" s="113">
        <f>D529*0.55</f>
        <v>219.45000000000002</v>
      </c>
      <c r="F529" s="114">
        <f t="shared" si="49"/>
        <v>0.44999999999999996</v>
      </c>
      <c r="G529" s="115">
        <f t="shared" si="50"/>
        <v>0.81818181818181801</v>
      </c>
      <c r="I529" s="116">
        <f t="shared" si="51"/>
        <v>0</v>
      </c>
    </row>
    <row r="530" spans="1:11" s="29" customFormat="1" x14ac:dyDescent="0.25">
      <c r="A530" s="24">
        <v>491016</v>
      </c>
      <c r="B530" s="24" t="s">
        <v>3280</v>
      </c>
      <c r="C530" s="111">
        <v>12</v>
      </c>
      <c r="D530" s="112">
        <v>399</v>
      </c>
      <c r="E530" s="113">
        <f>D530*0.55</f>
        <v>219.45000000000002</v>
      </c>
      <c r="F530" s="114">
        <f t="shared" si="49"/>
        <v>0.44999999999999996</v>
      </c>
      <c r="G530" s="115">
        <f t="shared" si="50"/>
        <v>0.81818181818181801</v>
      </c>
      <c r="I530" s="116">
        <f t="shared" si="51"/>
        <v>0</v>
      </c>
    </row>
    <row r="531" spans="1:11" s="29" customFormat="1" x14ac:dyDescent="0.25">
      <c r="A531" s="24">
        <v>493460</v>
      </c>
      <c r="B531" s="24" t="s">
        <v>3281</v>
      </c>
      <c r="C531" s="111">
        <v>6</v>
      </c>
      <c r="D531" s="112">
        <v>699</v>
      </c>
      <c r="E531" s="113">
        <f t="shared" ref="E531:E546" si="53">D531*0.65</f>
        <v>454.35</v>
      </c>
      <c r="F531" s="114">
        <f t="shared" si="49"/>
        <v>0.35</v>
      </c>
      <c r="G531" s="115">
        <f t="shared" si="50"/>
        <v>0.53846153846153844</v>
      </c>
      <c r="I531" s="116">
        <f t="shared" si="51"/>
        <v>0</v>
      </c>
      <c r="K531" s="117">
        <v>41306</v>
      </c>
    </row>
    <row r="532" spans="1:11" s="29" customFormat="1" x14ac:dyDescent="0.25">
      <c r="A532" s="2">
        <v>493469</v>
      </c>
      <c r="B532" s="2" t="s">
        <v>3282</v>
      </c>
      <c r="C532" s="111">
        <v>6</v>
      </c>
      <c r="D532" s="119">
        <v>699</v>
      </c>
      <c r="E532" s="113">
        <f t="shared" si="53"/>
        <v>454.35</v>
      </c>
      <c r="F532" s="114">
        <f t="shared" si="49"/>
        <v>0.35</v>
      </c>
      <c r="G532" s="115">
        <f t="shared" si="50"/>
        <v>0.53846153846153844</v>
      </c>
      <c r="I532" s="116">
        <f t="shared" si="51"/>
        <v>0</v>
      </c>
      <c r="K532" s="117">
        <v>41306</v>
      </c>
    </row>
    <row r="533" spans="1:11" s="29" customFormat="1" x14ac:dyDescent="0.25">
      <c r="A533" s="24">
        <v>493480</v>
      </c>
      <c r="B533" s="24" t="s">
        <v>3283</v>
      </c>
      <c r="C533" s="111">
        <v>6</v>
      </c>
      <c r="D533" s="112">
        <v>699</v>
      </c>
      <c r="E533" s="113">
        <f t="shared" si="53"/>
        <v>454.35</v>
      </c>
      <c r="F533" s="114">
        <f t="shared" si="49"/>
        <v>0.35</v>
      </c>
      <c r="G533" s="115">
        <f t="shared" si="50"/>
        <v>0.53846153846153844</v>
      </c>
      <c r="I533" s="116">
        <f t="shared" si="51"/>
        <v>0</v>
      </c>
      <c r="K533" s="117">
        <v>41306</v>
      </c>
    </row>
    <row r="534" spans="1:11" s="29" customFormat="1" x14ac:dyDescent="0.25">
      <c r="A534" s="24">
        <v>493486</v>
      </c>
      <c r="B534" s="24" t="s">
        <v>3284</v>
      </c>
      <c r="C534" s="111">
        <v>6</v>
      </c>
      <c r="D534" s="112">
        <v>699</v>
      </c>
      <c r="E534" s="113">
        <f t="shared" si="53"/>
        <v>454.35</v>
      </c>
      <c r="F534" s="114">
        <f t="shared" si="49"/>
        <v>0.35</v>
      </c>
      <c r="G534" s="115">
        <f t="shared" si="50"/>
        <v>0.53846153846153844</v>
      </c>
      <c r="I534" s="116">
        <f t="shared" si="51"/>
        <v>0</v>
      </c>
      <c r="K534" s="117">
        <v>41306</v>
      </c>
    </row>
    <row r="535" spans="1:11" s="29" customFormat="1" x14ac:dyDescent="0.25">
      <c r="A535" s="24">
        <v>493513</v>
      </c>
      <c r="B535" s="24" t="s">
        <v>3285</v>
      </c>
      <c r="C535" s="111">
        <v>6</v>
      </c>
      <c r="D535" s="112">
        <v>699</v>
      </c>
      <c r="E535" s="113">
        <f t="shared" si="53"/>
        <v>454.35</v>
      </c>
      <c r="F535" s="114">
        <f t="shared" si="49"/>
        <v>0.35</v>
      </c>
      <c r="G535" s="115">
        <f t="shared" si="50"/>
        <v>0.53846153846153844</v>
      </c>
      <c r="I535" s="116">
        <f t="shared" si="51"/>
        <v>0</v>
      </c>
      <c r="K535" s="117">
        <v>41306</v>
      </c>
    </row>
    <row r="536" spans="1:11" s="29" customFormat="1" x14ac:dyDescent="0.25">
      <c r="A536" s="24">
        <v>493524</v>
      </c>
      <c r="B536" s="24" t="s">
        <v>3286</v>
      </c>
      <c r="C536" s="111">
        <v>6</v>
      </c>
      <c r="D536" s="112">
        <v>699</v>
      </c>
      <c r="E536" s="113">
        <f t="shared" si="53"/>
        <v>454.35</v>
      </c>
      <c r="F536" s="114">
        <f t="shared" si="49"/>
        <v>0.35</v>
      </c>
      <c r="G536" s="115">
        <f t="shared" si="50"/>
        <v>0.53846153846153844</v>
      </c>
      <c r="I536" s="116">
        <f t="shared" si="51"/>
        <v>0</v>
      </c>
      <c r="K536" s="117">
        <v>41306</v>
      </c>
    </row>
    <row r="537" spans="1:11" s="29" customFormat="1" x14ac:dyDescent="0.25">
      <c r="A537" s="2">
        <v>493528</v>
      </c>
      <c r="B537" s="2" t="s">
        <v>3287</v>
      </c>
      <c r="C537" s="111">
        <v>6</v>
      </c>
      <c r="D537" s="119">
        <v>699</v>
      </c>
      <c r="E537" s="113">
        <f t="shared" si="53"/>
        <v>454.35</v>
      </c>
      <c r="F537" s="114">
        <f t="shared" si="49"/>
        <v>0.35</v>
      </c>
      <c r="G537" s="115">
        <f t="shared" si="50"/>
        <v>0.53846153846153844</v>
      </c>
      <c r="I537" s="116">
        <f t="shared" si="51"/>
        <v>0</v>
      </c>
      <c r="K537" s="117">
        <v>41306</v>
      </c>
    </row>
    <row r="538" spans="1:11" s="29" customFormat="1" x14ac:dyDescent="0.25">
      <c r="A538" s="24">
        <v>493553</v>
      </c>
      <c r="B538" s="24" t="s">
        <v>3288</v>
      </c>
      <c r="C538" s="111">
        <v>6</v>
      </c>
      <c r="D538" s="119">
        <v>699</v>
      </c>
      <c r="E538" s="113">
        <f t="shared" si="53"/>
        <v>454.35</v>
      </c>
      <c r="F538" s="114">
        <f t="shared" si="49"/>
        <v>0.35</v>
      </c>
      <c r="G538" s="115">
        <f t="shared" si="50"/>
        <v>0.53846153846153844</v>
      </c>
      <c r="I538" s="116">
        <f t="shared" si="51"/>
        <v>0</v>
      </c>
      <c r="K538" s="117">
        <v>41306</v>
      </c>
    </row>
    <row r="539" spans="1:11" s="29" customFormat="1" x14ac:dyDescent="0.25">
      <c r="A539" s="24">
        <v>493610</v>
      </c>
      <c r="B539" s="24" t="s">
        <v>3289</v>
      </c>
      <c r="C539" s="111">
        <v>6</v>
      </c>
      <c r="D539" s="119">
        <v>650</v>
      </c>
      <c r="E539" s="113">
        <f t="shared" si="53"/>
        <v>422.5</v>
      </c>
      <c r="F539" s="114">
        <f t="shared" si="49"/>
        <v>0.35</v>
      </c>
      <c r="G539" s="115">
        <f t="shared" si="50"/>
        <v>0.53846153846153844</v>
      </c>
      <c r="I539" s="116">
        <f t="shared" si="51"/>
        <v>0</v>
      </c>
    </row>
    <row r="540" spans="1:11" s="29" customFormat="1" x14ac:dyDescent="0.25">
      <c r="A540" s="2">
        <v>493666</v>
      </c>
      <c r="B540" s="2" t="s">
        <v>3290</v>
      </c>
      <c r="C540" s="111">
        <v>6</v>
      </c>
      <c r="D540" s="119">
        <v>699</v>
      </c>
      <c r="E540" s="113">
        <f t="shared" si="53"/>
        <v>454.35</v>
      </c>
      <c r="F540" s="114">
        <f t="shared" si="49"/>
        <v>0.35</v>
      </c>
      <c r="G540" s="115">
        <f t="shared" si="50"/>
        <v>0.53846153846153844</v>
      </c>
      <c r="I540" s="116">
        <f t="shared" si="51"/>
        <v>0</v>
      </c>
      <c r="K540" s="117">
        <v>41306</v>
      </c>
    </row>
    <row r="541" spans="1:11" s="29" customFormat="1" x14ac:dyDescent="0.25">
      <c r="A541" s="2">
        <v>493705</v>
      </c>
      <c r="B541" s="2" t="s">
        <v>3291</v>
      </c>
      <c r="C541" s="111">
        <v>6</v>
      </c>
      <c r="D541" s="119">
        <v>699</v>
      </c>
      <c r="E541" s="113">
        <f t="shared" si="53"/>
        <v>454.35</v>
      </c>
      <c r="F541" s="114">
        <f t="shared" si="49"/>
        <v>0.35</v>
      </c>
      <c r="G541" s="115">
        <f t="shared" si="50"/>
        <v>0.53846153846153844</v>
      </c>
      <c r="I541" s="116">
        <f t="shared" si="51"/>
        <v>0</v>
      </c>
      <c r="K541" s="117">
        <v>41306</v>
      </c>
    </row>
    <row r="542" spans="1:11" s="29" customFormat="1" x14ac:dyDescent="0.25">
      <c r="A542" s="24">
        <v>493706</v>
      </c>
      <c r="B542" s="24" t="s">
        <v>3292</v>
      </c>
      <c r="C542" s="111">
        <v>6</v>
      </c>
      <c r="D542" s="112">
        <v>699</v>
      </c>
      <c r="E542" s="113">
        <f t="shared" si="53"/>
        <v>454.35</v>
      </c>
      <c r="F542" s="114">
        <f t="shared" si="49"/>
        <v>0.35</v>
      </c>
      <c r="G542" s="115">
        <f t="shared" si="50"/>
        <v>0.53846153846153844</v>
      </c>
      <c r="I542" s="116">
        <f t="shared" si="51"/>
        <v>0</v>
      </c>
      <c r="K542" s="117">
        <v>41306</v>
      </c>
    </row>
    <row r="543" spans="1:11" s="29" customFormat="1" x14ac:dyDescent="0.25">
      <c r="A543" s="2">
        <v>493894</v>
      </c>
      <c r="B543" s="2" t="s">
        <v>3293</v>
      </c>
      <c r="C543" s="111">
        <v>6</v>
      </c>
      <c r="D543" s="119">
        <v>699</v>
      </c>
      <c r="E543" s="113">
        <f t="shared" si="53"/>
        <v>454.35</v>
      </c>
      <c r="F543" s="114">
        <f t="shared" si="49"/>
        <v>0.35</v>
      </c>
      <c r="G543" s="115">
        <f t="shared" si="50"/>
        <v>0.53846153846153844</v>
      </c>
      <c r="I543" s="116">
        <f t="shared" si="51"/>
        <v>0</v>
      </c>
      <c r="K543" s="117">
        <v>41306</v>
      </c>
    </row>
    <row r="544" spans="1:11" s="29" customFormat="1" x14ac:dyDescent="0.25">
      <c r="A544" s="2">
        <v>493896</v>
      </c>
      <c r="B544" s="2" t="s">
        <v>3294</v>
      </c>
      <c r="C544" s="111">
        <v>6</v>
      </c>
      <c r="D544" s="119">
        <v>699</v>
      </c>
      <c r="E544" s="113">
        <f t="shared" si="53"/>
        <v>454.35</v>
      </c>
      <c r="F544" s="114">
        <f t="shared" si="49"/>
        <v>0.35</v>
      </c>
      <c r="G544" s="115">
        <f t="shared" si="50"/>
        <v>0.53846153846153844</v>
      </c>
      <c r="I544" s="116">
        <f t="shared" si="51"/>
        <v>0</v>
      </c>
      <c r="K544" s="117">
        <v>41306</v>
      </c>
    </row>
    <row r="545" spans="1:11" s="29" customFormat="1" x14ac:dyDescent="0.25">
      <c r="A545" s="2">
        <v>494046</v>
      </c>
      <c r="B545" s="2" t="s">
        <v>3295</v>
      </c>
      <c r="C545" s="111">
        <v>6</v>
      </c>
      <c r="D545" s="119">
        <v>699</v>
      </c>
      <c r="E545" s="113">
        <f t="shared" si="53"/>
        <v>454.35</v>
      </c>
      <c r="F545" s="114">
        <f t="shared" si="49"/>
        <v>0.35</v>
      </c>
      <c r="G545" s="115">
        <f t="shared" si="50"/>
        <v>0.53846153846153844</v>
      </c>
      <c r="I545" s="116">
        <f t="shared" si="51"/>
        <v>0</v>
      </c>
      <c r="K545" s="117">
        <v>41306</v>
      </c>
    </row>
    <row r="546" spans="1:11" s="29" customFormat="1" x14ac:dyDescent="0.25">
      <c r="A546" s="2">
        <v>494057</v>
      </c>
      <c r="B546" s="2" t="s">
        <v>3296</v>
      </c>
      <c r="C546" s="111">
        <v>6</v>
      </c>
      <c r="D546" s="119">
        <v>699</v>
      </c>
      <c r="E546" s="113">
        <f t="shared" si="53"/>
        <v>454.35</v>
      </c>
      <c r="F546" s="114">
        <f t="shared" si="49"/>
        <v>0.35</v>
      </c>
      <c r="G546" s="115">
        <f t="shared" si="50"/>
        <v>0.53846153846153844</v>
      </c>
      <c r="I546" s="116">
        <f t="shared" si="51"/>
        <v>0</v>
      </c>
      <c r="K546" s="117">
        <v>41306</v>
      </c>
    </row>
    <row r="547" spans="1:11" s="29" customFormat="1" x14ac:dyDescent="0.25">
      <c r="A547" s="24">
        <v>499146</v>
      </c>
      <c r="B547" s="24" t="s">
        <v>3297</v>
      </c>
      <c r="C547" s="111">
        <v>6</v>
      </c>
      <c r="D547" s="119">
        <v>500</v>
      </c>
      <c r="E547" s="113">
        <f>D547*0.55</f>
        <v>275</v>
      </c>
      <c r="F547" s="114">
        <f t="shared" si="49"/>
        <v>0.45</v>
      </c>
      <c r="G547" s="115">
        <f t="shared" si="50"/>
        <v>0.81818181818181823</v>
      </c>
      <c r="I547" s="116">
        <f t="shared" si="51"/>
        <v>0</v>
      </c>
    </row>
    <row r="548" spans="1:11" s="29" customFormat="1" x14ac:dyDescent="0.25">
      <c r="A548" s="2">
        <v>503696</v>
      </c>
      <c r="B548" s="2" t="s">
        <v>3298</v>
      </c>
      <c r="C548" s="111">
        <v>12</v>
      </c>
      <c r="D548" s="119">
        <v>250</v>
      </c>
      <c r="E548" s="113">
        <f>D548*0.6</f>
        <v>150</v>
      </c>
      <c r="F548" s="114">
        <f t="shared" si="49"/>
        <v>0.4</v>
      </c>
      <c r="G548" s="115">
        <f t="shared" si="50"/>
        <v>0.66666666666666663</v>
      </c>
      <c r="I548" s="116">
        <f t="shared" si="51"/>
        <v>0</v>
      </c>
    </row>
    <row r="549" spans="1:11" s="29" customFormat="1" x14ac:dyDescent="0.25">
      <c r="A549" s="2">
        <v>505006</v>
      </c>
      <c r="B549" s="2" t="s">
        <v>3299</v>
      </c>
      <c r="C549" s="111">
        <v>12</v>
      </c>
      <c r="D549" s="119">
        <v>225</v>
      </c>
      <c r="E549" s="113">
        <f>D549*0.65</f>
        <v>146.25</v>
      </c>
      <c r="F549" s="114">
        <f t="shared" si="49"/>
        <v>0.35</v>
      </c>
      <c r="G549" s="115">
        <f t="shared" si="50"/>
        <v>0.53846153846153844</v>
      </c>
      <c r="I549" s="116">
        <f t="shared" si="51"/>
        <v>0</v>
      </c>
    </row>
    <row r="550" spans="1:11" s="29" customFormat="1" x14ac:dyDescent="0.25">
      <c r="A550" s="24">
        <v>507850</v>
      </c>
      <c r="B550" s="24" t="s">
        <v>3300</v>
      </c>
      <c r="C550" s="111">
        <v>12</v>
      </c>
      <c r="D550" s="112">
        <v>250</v>
      </c>
      <c r="E550" s="113">
        <f>D550*0.7</f>
        <v>175</v>
      </c>
      <c r="F550" s="114">
        <f t="shared" si="49"/>
        <v>0.3</v>
      </c>
      <c r="G550" s="115">
        <f t="shared" si="50"/>
        <v>0.42857142857142855</v>
      </c>
      <c r="I550" s="116">
        <f t="shared" si="51"/>
        <v>0</v>
      </c>
    </row>
    <row r="551" spans="1:11" s="29" customFormat="1" x14ac:dyDescent="0.25">
      <c r="A551" s="2">
        <v>508110</v>
      </c>
      <c r="B551" s="2" t="s">
        <v>3301</v>
      </c>
      <c r="C551" s="111">
        <v>12</v>
      </c>
      <c r="D551" s="119">
        <v>250</v>
      </c>
      <c r="E551" s="113">
        <f>D551*0.6</f>
        <v>150</v>
      </c>
      <c r="F551" s="114">
        <f t="shared" si="49"/>
        <v>0.4</v>
      </c>
      <c r="G551" s="115">
        <f t="shared" si="50"/>
        <v>0.66666666666666663</v>
      </c>
      <c r="I551" s="116">
        <f t="shared" si="51"/>
        <v>0</v>
      </c>
    </row>
    <row r="552" spans="1:11" s="29" customFormat="1" x14ac:dyDescent="0.25">
      <c r="A552" s="2">
        <v>508112</v>
      </c>
      <c r="B552" s="2" t="s">
        <v>3302</v>
      </c>
      <c r="C552" s="111">
        <v>12</v>
      </c>
      <c r="D552" s="119">
        <v>250</v>
      </c>
      <c r="E552" s="113">
        <f>D552*0.6</f>
        <v>150</v>
      </c>
      <c r="F552" s="114">
        <f t="shared" si="49"/>
        <v>0.4</v>
      </c>
      <c r="G552" s="115">
        <f t="shared" si="50"/>
        <v>0.66666666666666663</v>
      </c>
      <c r="I552" s="116">
        <f t="shared" si="51"/>
        <v>0</v>
      </c>
    </row>
    <row r="553" spans="1:11" s="29" customFormat="1" x14ac:dyDescent="0.25">
      <c r="A553" s="24">
        <v>509104</v>
      </c>
      <c r="B553" s="24" t="s">
        <v>3303</v>
      </c>
      <c r="C553" s="111">
        <v>12</v>
      </c>
      <c r="D553" s="112">
        <v>250</v>
      </c>
      <c r="E553" s="113">
        <f>D553*0.6</f>
        <v>150</v>
      </c>
      <c r="F553" s="114">
        <f t="shared" si="49"/>
        <v>0.4</v>
      </c>
      <c r="G553" s="115">
        <f t="shared" si="50"/>
        <v>0.66666666666666663</v>
      </c>
      <c r="I553" s="116">
        <f t="shared" si="51"/>
        <v>0</v>
      </c>
    </row>
    <row r="554" spans="1:11" s="29" customFormat="1" x14ac:dyDescent="0.25">
      <c r="A554" s="24">
        <v>509105</v>
      </c>
      <c r="B554" s="24" t="s">
        <v>3304</v>
      </c>
      <c r="C554" s="111">
        <v>12</v>
      </c>
      <c r="D554" s="112">
        <v>250</v>
      </c>
      <c r="E554" s="113">
        <f>D554*0.6</f>
        <v>150</v>
      </c>
      <c r="F554" s="114">
        <f t="shared" si="49"/>
        <v>0.4</v>
      </c>
      <c r="G554" s="115">
        <f t="shared" si="50"/>
        <v>0.66666666666666663</v>
      </c>
      <c r="I554" s="116">
        <f t="shared" si="51"/>
        <v>0</v>
      </c>
    </row>
    <row r="555" spans="1:11" s="29" customFormat="1" x14ac:dyDescent="0.25">
      <c r="A555" s="24">
        <v>509106</v>
      </c>
      <c r="B555" s="24" t="s">
        <v>3305</v>
      </c>
      <c r="C555" s="111">
        <v>12</v>
      </c>
      <c r="D555" s="112">
        <v>250</v>
      </c>
      <c r="E555" s="113">
        <f>D555*0.6</f>
        <v>150</v>
      </c>
      <c r="F555" s="114">
        <f t="shared" si="49"/>
        <v>0.4</v>
      </c>
      <c r="G555" s="115">
        <f t="shared" si="50"/>
        <v>0.66666666666666663</v>
      </c>
      <c r="I555" s="116">
        <f t="shared" si="51"/>
        <v>0</v>
      </c>
    </row>
    <row r="556" spans="1:11" s="29" customFormat="1" x14ac:dyDescent="0.25">
      <c r="A556" s="24">
        <v>509148</v>
      </c>
      <c r="B556" s="24" t="s">
        <v>3306</v>
      </c>
      <c r="C556" s="111">
        <v>12</v>
      </c>
      <c r="D556" s="112">
        <v>225</v>
      </c>
      <c r="E556" s="113">
        <f t="shared" ref="E556:E601" si="54">D556*0.65</f>
        <v>146.25</v>
      </c>
      <c r="F556" s="114">
        <f t="shared" si="49"/>
        <v>0.35</v>
      </c>
      <c r="G556" s="115">
        <f t="shared" si="50"/>
        <v>0.53846153846153844</v>
      </c>
      <c r="I556" s="116">
        <f t="shared" si="51"/>
        <v>0</v>
      </c>
    </row>
    <row r="557" spans="1:11" s="29" customFormat="1" x14ac:dyDescent="0.25">
      <c r="A557" s="24">
        <v>509292</v>
      </c>
      <c r="B557" s="24" t="s">
        <v>3307</v>
      </c>
      <c r="C557" s="111">
        <v>12</v>
      </c>
      <c r="D557" s="112">
        <v>225</v>
      </c>
      <c r="E557" s="113">
        <f t="shared" si="54"/>
        <v>146.25</v>
      </c>
      <c r="F557" s="114">
        <f t="shared" si="49"/>
        <v>0.35</v>
      </c>
      <c r="G557" s="115">
        <f t="shared" si="50"/>
        <v>0.53846153846153844</v>
      </c>
      <c r="I557" s="116">
        <f t="shared" si="51"/>
        <v>0</v>
      </c>
    </row>
    <row r="558" spans="1:11" s="29" customFormat="1" x14ac:dyDescent="0.25">
      <c r="A558" s="24">
        <v>509323</v>
      </c>
      <c r="B558" s="24" t="s">
        <v>3308</v>
      </c>
      <c r="C558" s="111">
        <v>12</v>
      </c>
      <c r="D558" s="112">
        <v>225</v>
      </c>
      <c r="E558" s="113">
        <f t="shared" si="54"/>
        <v>146.25</v>
      </c>
      <c r="F558" s="114">
        <f t="shared" si="49"/>
        <v>0.35</v>
      </c>
      <c r="G558" s="115">
        <f t="shared" si="50"/>
        <v>0.53846153846153844</v>
      </c>
      <c r="I558" s="116">
        <f t="shared" si="51"/>
        <v>0</v>
      </c>
    </row>
    <row r="559" spans="1:11" s="29" customFormat="1" x14ac:dyDescent="0.25">
      <c r="A559" s="24">
        <v>509457</v>
      </c>
      <c r="B559" s="24" t="s">
        <v>3309</v>
      </c>
      <c r="C559" s="111">
        <v>12</v>
      </c>
      <c r="D559" s="112">
        <v>225</v>
      </c>
      <c r="E559" s="113">
        <f t="shared" si="54"/>
        <v>146.25</v>
      </c>
      <c r="F559" s="114">
        <f t="shared" si="49"/>
        <v>0.35</v>
      </c>
      <c r="G559" s="115">
        <f t="shared" si="50"/>
        <v>0.53846153846153844</v>
      </c>
      <c r="I559" s="116">
        <f t="shared" si="51"/>
        <v>0</v>
      </c>
    </row>
    <row r="560" spans="1:11" s="29" customFormat="1" x14ac:dyDescent="0.25">
      <c r="A560" s="24">
        <v>509458</v>
      </c>
      <c r="B560" s="24" t="s">
        <v>3310</v>
      </c>
      <c r="C560" s="111">
        <v>12</v>
      </c>
      <c r="D560" s="112">
        <v>225</v>
      </c>
      <c r="E560" s="113">
        <f t="shared" si="54"/>
        <v>146.25</v>
      </c>
      <c r="F560" s="114">
        <f t="shared" si="49"/>
        <v>0.35</v>
      </c>
      <c r="G560" s="115">
        <f t="shared" si="50"/>
        <v>0.53846153846153844</v>
      </c>
      <c r="I560" s="116">
        <f t="shared" si="51"/>
        <v>0</v>
      </c>
      <c r="K560" s="117">
        <v>41306</v>
      </c>
    </row>
    <row r="561" spans="1:10" s="29" customFormat="1" x14ac:dyDescent="0.25">
      <c r="A561" s="24">
        <v>509563</v>
      </c>
      <c r="B561" s="24" t="s">
        <v>3311</v>
      </c>
      <c r="C561" s="111">
        <v>12</v>
      </c>
      <c r="D561" s="119">
        <v>225</v>
      </c>
      <c r="E561" s="113">
        <f t="shared" si="54"/>
        <v>146.25</v>
      </c>
      <c r="F561" s="114">
        <f t="shared" si="49"/>
        <v>0.35</v>
      </c>
      <c r="G561" s="115">
        <f t="shared" si="50"/>
        <v>0.53846153846153844</v>
      </c>
      <c r="I561" s="116">
        <f t="shared" si="51"/>
        <v>0</v>
      </c>
    </row>
    <row r="562" spans="1:10" s="29" customFormat="1" x14ac:dyDescent="0.25">
      <c r="A562" s="24">
        <v>509754</v>
      </c>
      <c r="B562" s="24" t="s">
        <v>3312</v>
      </c>
      <c r="C562" s="111">
        <v>12</v>
      </c>
      <c r="D562" s="112">
        <v>225</v>
      </c>
      <c r="E562" s="113">
        <f t="shared" si="54"/>
        <v>146.25</v>
      </c>
      <c r="F562" s="114">
        <f t="shared" si="49"/>
        <v>0.35</v>
      </c>
      <c r="G562" s="115">
        <f t="shared" si="50"/>
        <v>0.53846153846153844</v>
      </c>
      <c r="I562" s="116">
        <f t="shared" si="51"/>
        <v>0</v>
      </c>
    </row>
    <row r="563" spans="1:10" s="29" customFormat="1" x14ac:dyDescent="0.25">
      <c r="A563" s="24">
        <v>511012</v>
      </c>
      <c r="B563" s="24" t="s">
        <v>3313</v>
      </c>
      <c r="C563" s="111">
        <v>12</v>
      </c>
      <c r="D563" s="112">
        <v>299</v>
      </c>
      <c r="E563" s="113">
        <f t="shared" si="54"/>
        <v>194.35</v>
      </c>
      <c r="F563" s="114">
        <f t="shared" si="49"/>
        <v>0.35000000000000003</v>
      </c>
      <c r="G563" s="115">
        <f t="shared" si="50"/>
        <v>0.53846153846153855</v>
      </c>
      <c r="I563" s="116">
        <f t="shared" si="51"/>
        <v>0</v>
      </c>
    </row>
    <row r="564" spans="1:10" s="29" customFormat="1" x14ac:dyDescent="0.25">
      <c r="A564" s="24">
        <v>511016</v>
      </c>
      <c r="B564" s="24" t="s">
        <v>3314</v>
      </c>
      <c r="C564" s="111">
        <v>12</v>
      </c>
      <c r="D564" s="112">
        <v>299</v>
      </c>
      <c r="E564" s="113">
        <f t="shared" si="54"/>
        <v>194.35</v>
      </c>
      <c r="F564" s="114">
        <f t="shared" si="49"/>
        <v>0.35000000000000003</v>
      </c>
      <c r="G564" s="115">
        <f t="shared" si="50"/>
        <v>0.53846153846153855</v>
      </c>
      <c r="I564" s="116">
        <f t="shared" si="51"/>
        <v>0</v>
      </c>
    </row>
    <row r="565" spans="1:10" s="29" customFormat="1" x14ac:dyDescent="0.25">
      <c r="A565" s="24">
        <v>511040</v>
      </c>
      <c r="B565" s="24" t="s">
        <v>3315</v>
      </c>
      <c r="C565" s="111">
        <v>12</v>
      </c>
      <c r="D565" s="112">
        <v>299</v>
      </c>
      <c r="E565" s="113">
        <f t="shared" si="54"/>
        <v>194.35</v>
      </c>
      <c r="F565" s="114">
        <f t="shared" si="49"/>
        <v>0.35000000000000003</v>
      </c>
      <c r="G565" s="115">
        <f t="shared" si="50"/>
        <v>0.53846153846153855</v>
      </c>
      <c r="I565" s="116">
        <f t="shared" si="51"/>
        <v>0</v>
      </c>
    </row>
    <row r="566" spans="1:10" s="29" customFormat="1" x14ac:dyDescent="0.25">
      <c r="A566" s="24">
        <v>513677</v>
      </c>
      <c r="B566" s="24" t="s">
        <v>3316</v>
      </c>
      <c r="C566" s="111">
        <v>12</v>
      </c>
      <c r="D566" s="119">
        <v>299</v>
      </c>
      <c r="E566" s="113">
        <f t="shared" si="54"/>
        <v>194.35</v>
      </c>
      <c r="F566" s="114">
        <f t="shared" si="49"/>
        <v>0.35000000000000003</v>
      </c>
      <c r="G566" s="115">
        <f t="shared" si="50"/>
        <v>0.53846153846153855</v>
      </c>
      <c r="I566" s="116">
        <f t="shared" si="51"/>
        <v>0</v>
      </c>
    </row>
    <row r="567" spans="1:10" s="29" customFormat="1" x14ac:dyDescent="0.25">
      <c r="A567" s="24">
        <v>518221</v>
      </c>
      <c r="B567" s="24" t="s">
        <v>3317</v>
      </c>
      <c r="C567" s="111">
        <v>12</v>
      </c>
      <c r="D567" s="119">
        <v>299</v>
      </c>
      <c r="E567" s="113">
        <f t="shared" si="54"/>
        <v>194.35</v>
      </c>
      <c r="F567" s="114">
        <f t="shared" si="49"/>
        <v>0.35000000000000003</v>
      </c>
      <c r="G567" s="115">
        <f t="shared" si="50"/>
        <v>0.53846153846153855</v>
      </c>
      <c r="I567" s="116">
        <f t="shared" si="51"/>
        <v>0</v>
      </c>
    </row>
    <row r="568" spans="1:10" s="29" customFormat="1" x14ac:dyDescent="0.25">
      <c r="A568" s="24">
        <v>519146</v>
      </c>
      <c r="B568" s="24" t="s">
        <v>3318</v>
      </c>
      <c r="C568" s="111">
        <v>12</v>
      </c>
      <c r="D568" s="112">
        <v>299</v>
      </c>
      <c r="E568" s="113">
        <f t="shared" si="54"/>
        <v>194.35</v>
      </c>
      <c r="F568" s="114">
        <f t="shared" si="49"/>
        <v>0.35000000000000003</v>
      </c>
      <c r="G568" s="115">
        <f t="shared" si="50"/>
        <v>0.53846153846153855</v>
      </c>
      <c r="I568" s="116">
        <f t="shared" si="51"/>
        <v>0</v>
      </c>
    </row>
    <row r="569" spans="1:10" s="29" customFormat="1" x14ac:dyDescent="0.25">
      <c r="A569" s="24">
        <v>519148</v>
      </c>
      <c r="B569" s="24" t="s">
        <v>3319</v>
      </c>
      <c r="C569" s="111">
        <v>12</v>
      </c>
      <c r="D569" s="112">
        <v>299</v>
      </c>
      <c r="E569" s="113">
        <f t="shared" si="54"/>
        <v>194.35</v>
      </c>
      <c r="F569" s="114">
        <f t="shared" si="49"/>
        <v>0.35000000000000003</v>
      </c>
      <c r="G569" s="115">
        <f t="shared" si="50"/>
        <v>0.53846153846153855</v>
      </c>
      <c r="I569" s="116">
        <f t="shared" si="51"/>
        <v>0</v>
      </c>
    </row>
    <row r="570" spans="1:10" s="29" customFormat="1" x14ac:dyDescent="0.25">
      <c r="A570" s="24">
        <v>519149</v>
      </c>
      <c r="B570" s="24" t="s">
        <v>3320</v>
      </c>
      <c r="C570" s="111">
        <v>12</v>
      </c>
      <c r="D570" s="119">
        <v>299</v>
      </c>
      <c r="E570" s="113">
        <f t="shared" si="54"/>
        <v>194.35</v>
      </c>
      <c r="F570" s="114">
        <f t="shared" si="49"/>
        <v>0.35000000000000003</v>
      </c>
      <c r="G570" s="115">
        <f t="shared" si="50"/>
        <v>0.53846153846153855</v>
      </c>
      <c r="I570" s="116">
        <f t="shared" si="51"/>
        <v>0</v>
      </c>
    </row>
    <row r="571" spans="1:10" s="29" customFormat="1" x14ac:dyDescent="0.25">
      <c r="A571" s="24">
        <v>519213</v>
      </c>
      <c r="B571" s="24" t="s">
        <v>3321</v>
      </c>
      <c r="C571" s="111">
        <v>6</v>
      </c>
      <c r="D571" s="119">
        <v>299</v>
      </c>
      <c r="E571" s="113">
        <f t="shared" si="54"/>
        <v>194.35</v>
      </c>
      <c r="F571" s="114">
        <f t="shared" si="49"/>
        <v>0.35000000000000003</v>
      </c>
      <c r="G571" s="115">
        <f t="shared" si="50"/>
        <v>0.53846153846153855</v>
      </c>
      <c r="I571" s="116">
        <f t="shared" si="51"/>
        <v>0</v>
      </c>
    </row>
    <row r="572" spans="1:10" s="29" customFormat="1" x14ac:dyDescent="0.25">
      <c r="A572" s="24">
        <v>519290</v>
      </c>
      <c r="B572" s="24" t="s">
        <v>3322</v>
      </c>
      <c r="C572" s="111">
        <v>12</v>
      </c>
      <c r="D572" s="119">
        <v>299</v>
      </c>
      <c r="E572" s="113">
        <f t="shared" si="54"/>
        <v>194.35</v>
      </c>
      <c r="F572" s="114">
        <f t="shared" si="49"/>
        <v>0.35000000000000003</v>
      </c>
      <c r="G572" s="115">
        <f t="shared" si="50"/>
        <v>0.53846153846153855</v>
      </c>
      <c r="I572" s="116">
        <f t="shared" si="51"/>
        <v>0</v>
      </c>
    </row>
    <row r="573" spans="1:10" s="29" customFormat="1" x14ac:dyDescent="0.25">
      <c r="A573" s="24">
        <v>519292</v>
      </c>
      <c r="B573" s="24" t="s">
        <v>3323</v>
      </c>
      <c r="C573" s="111">
        <v>12</v>
      </c>
      <c r="D573" s="112">
        <v>299</v>
      </c>
      <c r="E573" s="113">
        <f t="shared" si="54"/>
        <v>194.35</v>
      </c>
      <c r="F573" s="114">
        <f t="shared" si="49"/>
        <v>0.35000000000000003</v>
      </c>
      <c r="G573" s="115">
        <f t="shared" si="50"/>
        <v>0.53846153846153855</v>
      </c>
      <c r="I573" s="116">
        <f t="shared" si="51"/>
        <v>0</v>
      </c>
      <c r="J573" s="121"/>
    </row>
    <row r="574" spans="1:10" s="29" customFormat="1" x14ac:dyDescent="0.25">
      <c r="A574" s="24">
        <v>519314</v>
      </c>
      <c r="B574" s="24" t="s">
        <v>3324</v>
      </c>
      <c r="C574" s="111">
        <v>12</v>
      </c>
      <c r="D574" s="119">
        <v>299</v>
      </c>
      <c r="E574" s="113">
        <f t="shared" si="54"/>
        <v>194.35</v>
      </c>
      <c r="F574" s="114">
        <f t="shared" si="49"/>
        <v>0.35000000000000003</v>
      </c>
      <c r="G574" s="115">
        <f t="shared" si="50"/>
        <v>0.53846153846153855</v>
      </c>
      <c r="I574" s="116">
        <f t="shared" si="51"/>
        <v>0</v>
      </c>
    </row>
    <row r="575" spans="1:10" s="29" customFormat="1" x14ac:dyDescent="0.25">
      <c r="A575" s="24">
        <v>519321</v>
      </c>
      <c r="B575" s="24" t="s">
        <v>3325</v>
      </c>
      <c r="C575" s="111">
        <v>12</v>
      </c>
      <c r="D575" s="119">
        <v>299</v>
      </c>
      <c r="E575" s="113">
        <f t="shared" si="54"/>
        <v>194.35</v>
      </c>
      <c r="F575" s="114">
        <f t="shared" si="49"/>
        <v>0.35000000000000003</v>
      </c>
      <c r="G575" s="115">
        <f t="shared" si="50"/>
        <v>0.53846153846153855</v>
      </c>
      <c r="I575" s="116">
        <f t="shared" si="51"/>
        <v>0</v>
      </c>
    </row>
    <row r="576" spans="1:10" s="29" customFormat="1" x14ac:dyDescent="0.25">
      <c r="A576" s="24">
        <v>519323</v>
      </c>
      <c r="B576" s="24" t="s">
        <v>3326</v>
      </c>
      <c r="C576" s="111">
        <v>12</v>
      </c>
      <c r="D576" s="112">
        <v>299</v>
      </c>
      <c r="E576" s="113">
        <f t="shared" si="54"/>
        <v>194.35</v>
      </c>
      <c r="F576" s="114">
        <f t="shared" si="49"/>
        <v>0.35000000000000003</v>
      </c>
      <c r="G576" s="115">
        <f t="shared" si="50"/>
        <v>0.53846153846153855</v>
      </c>
      <c r="I576" s="116">
        <f t="shared" si="51"/>
        <v>0</v>
      </c>
    </row>
    <row r="577" spans="1:11" s="29" customFormat="1" x14ac:dyDescent="0.25">
      <c r="A577" s="24">
        <v>519386</v>
      </c>
      <c r="B577" s="24" t="s">
        <v>3327</v>
      </c>
      <c r="C577" s="111">
        <v>12</v>
      </c>
      <c r="D577" s="119">
        <v>299</v>
      </c>
      <c r="E577" s="113">
        <f t="shared" si="54"/>
        <v>194.35</v>
      </c>
      <c r="F577" s="114">
        <f t="shared" si="49"/>
        <v>0.35000000000000003</v>
      </c>
      <c r="G577" s="115">
        <f t="shared" si="50"/>
        <v>0.53846153846153855</v>
      </c>
      <c r="I577" s="116">
        <f t="shared" si="51"/>
        <v>0</v>
      </c>
    </row>
    <row r="578" spans="1:11" s="29" customFormat="1" x14ac:dyDescent="0.25">
      <c r="A578" s="24">
        <v>519458</v>
      </c>
      <c r="B578" s="24" t="s">
        <v>3328</v>
      </c>
      <c r="C578" s="111">
        <v>12</v>
      </c>
      <c r="D578" s="119">
        <v>299</v>
      </c>
      <c r="E578" s="113">
        <f t="shared" si="54"/>
        <v>194.35</v>
      </c>
      <c r="F578" s="114">
        <f t="shared" ref="F578:F641" si="55">(D578-E578)/D578</f>
        <v>0.35000000000000003</v>
      </c>
      <c r="G578" s="115">
        <f t="shared" ref="G578:G641" si="56">(D578-E578)/E578</f>
        <v>0.53846153846153855</v>
      </c>
      <c r="I578" s="116">
        <f t="shared" si="51"/>
        <v>0</v>
      </c>
    </row>
    <row r="579" spans="1:11" s="29" customFormat="1" x14ac:dyDescent="0.25">
      <c r="A579" s="24">
        <v>519472</v>
      </c>
      <c r="B579" s="24" t="s">
        <v>3329</v>
      </c>
      <c r="C579" s="111">
        <v>12</v>
      </c>
      <c r="D579" s="119">
        <v>299</v>
      </c>
      <c r="E579" s="113">
        <f t="shared" si="54"/>
        <v>194.35</v>
      </c>
      <c r="F579" s="114">
        <f t="shared" si="55"/>
        <v>0.35000000000000003</v>
      </c>
      <c r="G579" s="115">
        <f t="shared" si="56"/>
        <v>0.53846153846153855</v>
      </c>
      <c r="I579" s="116">
        <f t="shared" ref="I579:I642" si="57">H579*E579</f>
        <v>0</v>
      </c>
    </row>
    <row r="580" spans="1:11" s="29" customFormat="1" x14ac:dyDescent="0.25">
      <c r="A580" s="24">
        <v>519509</v>
      </c>
      <c r="B580" s="24" t="s">
        <v>3330</v>
      </c>
      <c r="C580" s="111">
        <v>12</v>
      </c>
      <c r="D580" s="112">
        <v>299</v>
      </c>
      <c r="E580" s="113">
        <f t="shared" si="54"/>
        <v>194.35</v>
      </c>
      <c r="F580" s="114">
        <f t="shared" si="55"/>
        <v>0.35000000000000003</v>
      </c>
      <c r="G580" s="115">
        <f t="shared" si="56"/>
        <v>0.53846153846153855</v>
      </c>
      <c r="I580" s="116">
        <f t="shared" si="57"/>
        <v>0</v>
      </c>
    </row>
    <row r="581" spans="1:11" s="29" customFormat="1" x14ac:dyDescent="0.25">
      <c r="A581" s="24">
        <v>519709</v>
      </c>
      <c r="B581" s="24" t="s">
        <v>3331</v>
      </c>
      <c r="C581" s="111">
        <v>12</v>
      </c>
      <c r="D581" s="119">
        <v>299</v>
      </c>
      <c r="E581" s="113">
        <f t="shared" si="54"/>
        <v>194.35</v>
      </c>
      <c r="F581" s="114">
        <f t="shared" si="55"/>
        <v>0.35000000000000003</v>
      </c>
      <c r="G581" s="115">
        <f t="shared" si="56"/>
        <v>0.53846153846153855</v>
      </c>
      <c r="I581" s="116">
        <f t="shared" si="57"/>
        <v>0</v>
      </c>
    </row>
    <row r="582" spans="1:11" s="29" customFormat="1" x14ac:dyDescent="0.25">
      <c r="A582" s="24">
        <v>519754</v>
      </c>
      <c r="B582" s="24" t="s">
        <v>3332</v>
      </c>
      <c r="C582" s="111">
        <v>12</v>
      </c>
      <c r="D582" s="112">
        <v>299</v>
      </c>
      <c r="E582" s="113">
        <f t="shared" si="54"/>
        <v>194.35</v>
      </c>
      <c r="F582" s="114">
        <f t="shared" si="55"/>
        <v>0.35000000000000003</v>
      </c>
      <c r="G582" s="115">
        <f t="shared" si="56"/>
        <v>0.53846153846153855</v>
      </c>
      <c r="I582" s="116">
        <f t="shared" si="57"/>
        <v>0</v>
      </c>
    </row>
    <row r="583" spans="1:11" s="29" customFormat="1" x14ac:dyDescent="0.25">
      <c r="A583" s="24">
        <v>519782</v>
      </c>
      <c r="B583" s="24" t="s">
        <v>3333</v>
      </c>
      <c r="C583" s="111">
        <v>12</v>
      </c>
      <c r="D583" s="119">
        <v>299</v>
      </c>
      <c r="E583" s="113">
        <f t="shared" si="54"/>
        <v>194.35</v>
      </c>
      <c r="F583" s="114">
        <f t="shared" si="55"/>
        <v>0.35000000000000003</v>
      </c>
      <c r="G583" s="115">
        <f t="shared" si="56"/>
        <v>0.53846153846153855</v>
      </c>
      <c r="I583" s="116">
        <f t="shared" si="57"/>
        <v>0</v>
      </c>
    </row>
    <row r="584" spans="1:11" s="29" customFormat="1" x14ac:dyDescent="0.25">
      <c r="A584" s="24">
        <v>519794</v>
      </c>
      <c r="B584" s="24" t="s">
        <v>3334</v>
      </c>
      <c r="C584" s="111">
        <v>12</v>
      </c>
      <c r="D584" s="112">
        <v>299</v>
      </c>
      <c r="E584" s="113">
        <f t="shared" si="54"/>
        <v>194.35</v>
      </c>
      <c r="F584" s="114">
        <f t="shared" si="55"/>
        <v>0.35000000000000003</v>
      </c>
      <c r="G584" s="115">
        <f t="shared" si="56"/>
        <v>0.53846153846153855</v>
      </c>
      <c r="I584" s="116">
        <f t="shared" si="57"/>
        <v>0</v>
      </c>
      <c r="J584" s="121"/>
    </row>
    <row r="585" spans="1:11" s="29" customFormat="1" x14ac:dyDescent="0.25">
      <c r="A585" s="24">
        <v>519795</v>
      </c>
      <c r="B585" s="24" t="s">
        <v>3335</v>
      </c>
      <c r="C585" s="111">
        <v>12</v>
      </c>
      <c r="D585" s="112">
        <v>299</v>
      </c>
      <c r="E585" s="113">
        <f t="shared" si="54"/>
        <v>194.35</v>
      </c>
      <c r="F585" s="114">
        <f t="shared" si="55"/>
        <v>0.35000000000000003</v>
      </c>
      <c r="G585" s="115">
        <f t="shared" si="56"/>
        <v>0.53846153846153855</v>
      </c>
      <c r="I585" s="116">
        <f t="shared" si="57"/>
        <v>0</v>
      </c>
      <c r="J585" s="121"/>
    </row>
    <row r="586" spans="1:11" s="29" customFormat="1" x14ac:dyDescent="0.25">
      <c r="A586" s="24">
        <v>519796</v>
      </c>
      <c r="B586" s="24" t="s">
        <v>3336</v>
      </c>
      <c r="C586" s="111">
        <v>12</v>
      </c>
      <c r="D586" s="112">
        <v>299</v>
      </c>
      <c r="E586" s="113">
        <f t="shared" si="54"/>
        <v>194.35</v>
      </c>
      <c r="F586" s="114">
        <f t="shared" si="55"/>
        <v>0.35000000000000003</v>
      </c>
      <c r="G586" s="115">
        <f t="shared" si="56"/>
        <v>0.53846153846153855</v>
      </c>
      <c r="I586" s="116">
        <f t="shared" si="57"/>
        <v>0</v>
      </c>
      <c r="J586" s="121"/>
    </row>
    <row r="587" spans="1:11" s="29" customFormat="1" x14ac:dyDescent="0.25">
      <c r="A587" s="24">
        <v>519797</v>
      </c>
      <c r="B587" s="24" t="s">
        <v>3337</v>
      </c>
      <c r="C587" s="111">
        <v>12</v>
      </c>
      <c r="D587" s="112">
        <v>299</v>
      </c>
      <c r="E587" s="113">
        <f t="shared" si="54"/>
        <v>194.35</v>
      </c>
      <c r="F587" s="114">
        <f t="shared" si="55"/>
        <v>0.35000000000000003</v>
      </c>
      <c r="G587" s="115">
        <f t="shared" si="56"/>
        <v>0.53846153846153855</v>
      </c>
      <c r="I587" s="116">
        <f t="shared" si="57"/>
        <v>0</v>
      </c>
      <c r="J587" s="121"/>
    </row>
    <row r="588" spans="1:11" s="29" customFormat="1" x14ac:dyDescent="0.25">
      <c r="A588" s="24">
        <v>519801</v>
      </c>
      <c r="B588" s="24" t="s">
        <v>3338</v>
      </c>
      <c r="C588" s="111">
        <v>12</v>
      </c>
      <c r="D588" s="119">
        <v>299</v>
      </c>
      <c r="E588" s="113">
        <f t="shared" si="54"/>
        <v>194.35</v>
      </c>
      <c r="F588" s="114">
        <f t="shared" si="55"/>
        <v>0.35000000000000003</v>
      </c>
      <c r="G588" s="115">
        <f t="shared" si="56"/>
        <v>0.53846153846153855</v>
      </c>
      <c r="I588" s="116">
        <f t="shared" si="57"/>
        <v>0</v>
      </c>
    </row>
    <row r="589" spans="1:11" s="29" customFormat="1" x14ac:dyDescent="0.25">
      <c r="A589" s="24">
        <v>519874</v>
      </c>
      <c r="B589" s="24" t="s">
        <v>3339</v>
      </c>
      <c r="C589" s="111">
        <v>12</v>
      </c>
      <c r="D589" s="112">
        <v>299</v>
      </c>
      <c r="E589" s="113">
        <f t="shared" si="54"/>
        <v>194.35</v>
      </c>
      <c r="F589" s="114">
        <f t="shared" si="55"/>
        <v>0.35000000000000003</v>
      </c>
      <c r="G589" s="115">
        <f t="shared" si="56"/>
        <v>0.53846153846153855</v>
      </c>
      <c r="I589" s="116">
        <f t="shared" si="57"/>
        <v>0</v>
      </c>
      <c r="K589" s="117">
        <v>41306</v>
      </c>
    </row>
    <row r="590" spans="1:11" s="29" customFormat="1" x14ac:dyDescent="0.25">
      <c r="A590" s="24">
        <v>519877</v>
      </c>
      <c r="B590" s="24" t="s">
        <v>3340</v>
      </c>
      <c r="C590" s="111">
        <v>12</v>
      </c>
      <c r="D590" s="119">
        <v>299</v>
      </c>
      <c r="E590" s="113">
        <f t="shared" si="54"/>
        <v>194.35</v>
      </c>
      <c r="F590" s="114">
        <f t="shared" si="55"/>
        <v>0.35000000000000003</v>
      </c>
      <c r="G590" s="115">
        <f t="shared" si="56"/>
        <v>0.53846153846153855</v>
      </c>
      <c r="I590" s="116">
        <f t="shared" si="57"/>
        <v>0</v>
      </c>
    </row>
    <row r="591" spans="1:11" s="29" customFormat="1" x14ac:dyDescent="0.25">
      <c r="A591" s="24">
        <v>519949</v>
      </c>
      <c r="B591" s="24" t="s">
        <v>3341</v>
      </c>
      <c r="C591" s="111">
        <v>12</v>
      </c>
      <c r="D591" s="112">
        <v>299</v>
      </c>
      <c r="E591" s="113">
        <f t="shared" si="54"/>
        <v>194.35</v>
      </c>
      <c r="F591" s="114">
        <f t="shared" si="55"/>
        <v>0.35000000000000003</v>
      </c>
      <c r="G591" s="115">
        <f t="shared" si="56"/>
        <v>0.53846153846153855</v>
      </c>
      <c r="I591" s="116">
        <f t="shared" si="57"/>
        <v>0</v>
      </c>
    </row>
    <row r="592" spans="1:11" s="29" customFormat="1" x14ac:dyDescent="0.25">
      <c r="A592" s="24">
        <v>519956</v>
      </c>
      <c r="B592" s="24" t="s">
        <v>3342</v>
      </c>
      <c r="C592" s="111">
        <v>12</v>
      </c>
      <c r="D592" s="119">
        <v>299</v>
      </c>
      <c r="E592" s="113">
        <f t="shared" si="54"/>
        <v>194.35</v>
      </c>
      <c r="F592" s="114">
        <f t="shared" si="55"/>
        <v>0.35000000000000003</v>
      </c>
      <c r="G592" s="115">
        <f t="shared" si="56"/>
        <v>0.53846153846153855</v>
      </c>
      <c r="I592" s="116">
        <f t="shared" si="57"/>
        <v>0</v>
      </c>
    </row>
    <row r="593" spans="1:9" s="29" customFormat="1" x14ac:dyDescent="0.25">
      <c r="A593" s="24">
        <v>519994</v>
      </c>
      <c r="B593" s="24" t="s">
        <v>3343</v>
      </c>
      <c r="C593" s="111">
        <v>12</v>
      </c>
      <c r="D593" s="119">
        <v>299</v>
      </c>
      <c r="E593" s="113">
        <f t="shared" si="54"/>
        <v>194.35</v>
      </c>
      <c r="F593" s="114">
        <f t="shared" si="55"/>
        <v>0.35000000000000003</v>
      </c>
      <c r="G593" s="115">
        <f t="shared" si="56"/>
        <v>0.53846153846153855</v>
      </c>
      <c r="I593" s="116">
        <f t="shared" si="57"/>
        <v>0</v>
      </c>
    </row>
    <row r="594" spans="1:9" s="29" customFormat="1" x14ac:dyDescent="0.25">
      <c r="A594" s="2">
        <v>543696</v>
      </c>
      <c r="B594" s="2" t="s">
        <v>3344</v>
      </c>
      <c r="C594" s="111">
        <v>12</v>
      </c>
      <c r="D594" s="119">
        <v>225</v>
      </c>
      <c r="E594" s="113">
        <f t="shared" si="54"/>
        <v>146.25</v>
      </c>
      <c r="F594" s="114">
        <f t="shared" si="55"/>
        <v>0.35</v>
      </c>
      <c r="G594" s="115">
        <f t="shared" si="56"/>
        <v>0.53846153846153844</v>
      </c>
      <c r="I594" s="116">
        <f t="shared" si="57"/>
        <v>0</v>
      </c>
    </row>
    <row r="595" spans="1:9" s="29" customFormat="1" x14ac:dyDescent="0.25">
      <c r="A595" s="24">
        <v>548105</v>
      </c>
      <c r="B595" s="24" t="s">
        <v>3345</v>
      </c>
      <c r="C595" s="111">
        <v>12</v>
      </c>
      <c r="D595" s="119">
        <v>225</v>
      </c>
      <c r="E595" s="113">
        <f t="shared" si="54"/>
        <v>146.25</v>
      </c>
      <c r="F595" s="114">
        <f t="shared" si="55"/>
        <v>0.35</v>
      </c>
      <c r="G595" s="115">
        <f t="shared" si="56"/>
        <v>0.53846153846153844</v>
      </c>
      <c r="I595" s="116">
        <f t="shared" si="57"/>
        <v>0</v>
      </c>
    </row>
    <row r="596" spans="1:9" s="29" customFormat="1" x14ac:dyDescent="0.25">
      <c r="A596" s="24">
        <v>548138</v>
      </c>
      <c r="B596" s="24" t="s">
        <v>3346</v>
      </c>
      <c r="C596" s="111">
        <v>12</v>
      </c>
      <c r="D596" s="112">
        <v>225</v>
      </c>
      <c r="E596" s="113">
        <f t="shared" si="54"/>
        <v>146.25</v>
      </c>
      <c r="F596" s="114">
        <f t="shared" si="55"/>
        <v>0.35</v>
      </c>
      <c r="G596" s="115">
        <f t="shared" si="56"/>
        <v>0.53846153846153844</v>
      </c>
      <c r="I596" s="116">
        <f t="shared" si="57"/>
        <v>0</v>
      </c>
    </row>
    <row r="597" spans="1:9" s="29" customFormat="1" x14ac:dyDescent="0.25">
      <c r="A597" s="24">
        <v>549148</v>
      </c>
      <c r="B597" s="24" t="s">
        <v>3347</v>
      </c>
      <c r="C597" s="111">
        <v>12</v>
      </c>
      <c r="D597" s="112">
        <v>225</v>
      </c>
      <c r="E597" s="113">
        <f t="shared" si="54"/>
        <v>146.25</v>
      </c>
      <c r="F597" s="114">
        <f t="shared" si="55"/>
        <v>0.35</v>
      </c>
      <c r="G597" s="115">
        <f t="shared" si="56"/>
        <v>0.53846153846153844</v>
      </c>
      <c r="I597" s="116">
        <f t="shared" si="57"/>
        <v>0</v>
      </c>
    </row>
    <row r="598" spans="1:9" s="29" customFormat="1" x14ac:dyDescent="0.25">
      <c r="A598" s="24">
        <v>549292</v>
      </c>
      <c r="B598" s="24" t="s">
        <v>3348</v>
      </c>
      <c r="C598" s="111">
        <v>12</v>
      </c>
      <c r="D598" s="112">
        <v>225</v>
      </c>
      <c r="E598" s="113">
        <f>D598*0.7</f>
        <v>157.5</v>
      </c>
      <c r="F598" s="114">
        <f t="shared" si="55"/>
        <v>0.3</v>
      </c>
      <c r="G598" s="115">
        <f t="shared" si="56"/>
        <v>0.42857142857142855</v>
      </c>
      <c r="I598" s="116">
        <f t="shared" si="57"/>
        <v>0</v>
      </c>
    </row>
    <row r="599" spans="1:9" s="29" customFormat="1" x14ac:dyDescent="0.25">
      <c r="A599" s="24">
        <v>549323</v>
      </c>
      <c r="B599" s="24" t="s">
        <v>3349</v>
      </c>
      <c r="C599" s="111">
        <v>12</v>
      </c>
      <c r="D599" s="112">
        <v>225</v>
      </c>
      <c r="E599" s="113">
        <f>D599*0.7</f>
        <v>157.5</v>
      </c>
      <c r="F599" s="114">
        <f t="shared" si="55"/>
        <v>0.3</v>
      </c>
      <c r="G599" s="115">
        <f t="shared" si="56"/>
        <v>0.42857142857142855</v>
      </c>
      <c r="I599" s="116">
        <f t="shared" si="57"/>
        <v>0</v>
      </c>
    </row>
    <row r="600" spans="1:9" s="29" customFormat="1" x14ac:dyDescent="0.25">
      <c r="A600" s="24">
        <v>549457</v>
      </c>
      <c r="B600" s="24" t="s">
        <v>3350</v>
      </c>
      <c r="C600" s="111">
        <v>12</v>
      </c>
      <c r="D600" s="112">
        <v>225</v>
      </c>
      <c r="E600" s="113">
        <f t="shared" si="54"/>
        <v>146.25</v>
      </c>
      <c r="F600" s="114">
        <f t="shared" si="55"/>
        <v>0.35</v>
      </c>
      <c r="G600" s="115">
        <f t="shared" si="56"/>
        <v>0.53846153846153844</v>
      </c>
      <c r="I600" s="116">
        <f t="shared" si="57"/>
        <v>0</v>
      </c>
    </row>
    <row r="601" spans="1:9" s="29" customFormat="1" x14ac:dyDescent="0.25">
      <c r="A601" s="24">
        <v>549458</v>
      </c>
      <c r="B601" s="24" t="s">
        <v>3351</v>
      </c>
      <c r="C601" s="111">
        <v>12</v>
      </c>
      <c r="D601" s="112">
        <v>225</v>
      </c>
      <c r="E601" s="113">
        <f t="shared" si="54"/>
        <v>146.25</v>
      </c>
      <c r="F601" s="114">
        <f t="shared" si="55"/>
        <v>0.35</v>
      </c>
      <c r="G601" s="115">
        <f t="shared" si="56"/>
        <v>0.53846153846153844</v>
      </c>
      <c r="I601" s="116">
        <f t="shared" si="57"/>
        <v>0</v>
      </c>
    </row>
    <row r="602" spans="1:9" s="29" customFormat="1" x14ac:dyDescent="0.25">
      <c r="A602" s="24">
        <v>549754</v>
      </c>
      <c r="B602" s="24" t="s">
        <v>3352</v>
      </c>
      <c r="C602" s="111">
        <v>12</v>
      </c>
      <c r="D602" s="112">
        <v>299</v>
      </c>
      <c r="E602" s="113">
        <f>D602*0.7</f>
        <v>209.29999999999998</v>
      </c>
      <c r="F602" s="114">
        <f t="shared" si="55"/>
        <v>0.30000000000000004</v>
      </c>
      <c r="G602" s="115">
        <f t="shared" si="56"/>
        <v>0.42857142857142871</v>
      </c>
      <c r="I602" s="116">
        <f t="shared" si="57"/>
        <v>0</v>
      </c>
    </row>
    <row r="603" spans="1:9" s="29" customFormat="1" x14ac:dyDescent="0.25">
      <c r="A603" s="24">
        <v>551040</v>
      </c>
      <c r="B603" s="24" t="s">
        <v>3353</v>
      </c>
      <c r="C603" s="111">
        <v>12</v>
      </c>
      <c r="D603" s="112">
        <v>350</v>
      </c>
      <c r="E603" s="113">
        <f>D603*0.7</f>
        <v>244.99999999999997</v>
      </c>
      <c r="F603" s="114">
        <f t="shared" si="55"/>
        <v>0.3000000000000001</v>
      </c>
      <c r="G603" s="115">
        <f t="shared" si="56"/>
        <v>0.42857142857142871</v>
      </c>
      <c r="I603" s="116">
        <f t="shared" si="57"/>
        <v>0</v>
      </c>
    </row>
    <row r="604" spans="1:9" s="29" customFormat="1" x14ac:dyDescent="0.25">
      <c r="A604" s="24">
        <v>558221</v>
      </c>
      <c r="B604" s="24" t="s">
        <v>3354</v>
      </c>
      <c r="C604" s="111">
        <v>12</v>
      </c>
      <c r="D604" s="119">
        <v>299</v>
      </c>
      <c r="E604" s="113">
        <f>D604*0.6</f>
        <v>179.4</v>
      </c>
      <c r="F604" s="114">
        <f t="shared" si="55"/>
        <v>0.39999999999999997</v>
      </c>
      <c r="G604" s="115">
        <f t="shared" si="56"/>
        <v>0.66666666666666663</v>
      </c>
      <c r="I604" s="116">
        <f t="shared" si="57"/>
        <v>0</v>
      </c>
    </row>
    <row r="605" spans="1:9" s="29" customFormat="1" x14ac:dyDescent="0.25">
      <c r="A605" s="24">
        <v>559146</v>
      </c>
      <c r="B605" s="24" t="s">
        <v>3355</v>
      </c>
      <c r="C605" s="111">
        <v>12</v>
      </c>
      <c r="D605" s="112">
        <v>299</v>
      </c>
      <c r="E605" s="113">
        <f>D605*0.6</f>
        <v>179.4</v>
      </c>
      <c r="F605" s="114">
        <f t="shared" si="55"/>
        <v>0.39999999999999997</v>
      </c>
      <c r="G605" s="115">
        <f t="shared" si="56"/>
        <v>0.66666666666666663</v>
      </c>
      <c r="I605" s="116">
        <f t="shared" si="57"/>
        <v>0</v>
      </c>
    </row>
    <row r="606" spans="1:9" s="29" customFormat="1" x14ac:dyDescent="0.25">
      <c r="A606" s="24">
        <v>559148</v>
      </c>
      <c r="B606" s="24" t="s">
        <v>3356</v>
      </c>
      <c r="C606" s="111">
        <v>12</v>
      </c>
      <c r="D606" s="112">
        <v>299</v>
      </c>
      <c r="E606" s="113">
        <f>D606*0.6</f>
        <v>179.4</v>
      </c>
      <c r="F606" s="114">
        <f t="shared" si="55"/>
        <v>0.39999999999999997</v>
      </c>
      <c r="G606" s="115">
        <f t="shared" si="56"/>
        <v>0.66666666666666663</v>
      </c>
      <c r="I606" s="116">
        <f t="shared" si="57"/>
        <v>0</v>
      </c>
    </row>
    <row r="607" spans="1:9" s="29" customFormat="1" x14ac:dyDescent="0.25">
      <c r="A607" s="24">
        <v>559321</v>
      </c>
      <c r="B607" s="24" t="s">
        <v>3357</v>
      </c>
      <c r="C607" s="111">
        <v>12</v>
      </c>
      <c r="D607" s="119">
        <v>299</v>
      </c>
      <c r="E607" s="113">
        <f>D607*0.6</f>
        <v>179.4</v>
      </c>
      <c r="F607" s="114">
        <f t="shared" si="55"/>
        <v>0.39999999999999997</v>
      </c>
      <c r="G607" s="115">
        <f t="shared" si="56"/>
        <v>0.66666666666666663</v>
      </c>
      <c r="I607" s="116">
        <f t="shared" si="57"/>
        <v>0</v>
      </c>
    </row>
    <row r="608" spans="1:9" s="29" customFormat="1" x14ac:dyDescent="0.25">
      <c r="A608" s="24">
        <v>559509</v>
      </c>
      <c r="B608" s="24" t="s">
        <v>3358</v>
      </c>
      <c r="C608" s="111">
        <v>12</v>
      </c>
      <c r="D608" s="112">
        <v>299</v>
      </c>
      <c r="E608" s="113">
        <f>D608*0.6</f>
        <v>179.4</v>
      </c>
      <c r="F608" s="114">
        <f t="shared" si="55"/>
        <v>0.39999999999999997</v>
      </c>
      <c r="G608" s="115">
        <f t="shared" si="56"/>
        <v>0.66666666666666663</v>
      </c>
      <c r="I608" s="116">
        <f t="shared" si="57"/>
        <v>0</v>
      </c>
    </row>
    <row r="609" spans="1:9" s="29" customFormat="1" x14ac:dyDescent="0.25">
      <c r="A609" s="24">
        <v>559754</v>
      </c>
      <c r="B609" s="24" t="s">
        <v>3359</v>
      </c>
      <c r="C609" s="111">
        <v>12</v>
      </c>
      <c r="D609" s="112">
        <v>350</v>
      </c>
      <c r="E609" s="113">
        <f t="shared" ref="E609:E616" si="58">D609*0.7</f>
        <v>244.99999999999997</v>
      </c>
      <c r="F609" s="114">
        <f t="shared" si="55"/>
        <v>0.3000000000000001</v>
      </c>
      <c r="G609" s="115">
        <f t="shared" si="56"/>
        <v>0.42857142857142871</v>
      </c>
      <c r="I609" s="116">
        <f t="shared" si="57"/>
        <v>0</v>
      </c>
    </row>
    <row r="610" spans="1:9" s="29" customFormat="1" x14ac:dyDescent="0.25">
      <c r="A610" s="24">
        <v>559794</v>
      </c>
      <c r="B610" s="24" t="s">
        <v>3360</v>
      </c>
      <c r="C610" s="111">
        <v>12</v>
      </c>
      <c r="D610" s="112">
        <v>350</v>
      </c>
      <c r="E610" s="113">
        <f t="shared" si="58"/>
        <v>244.99999999999997</v>
      </c>
      <c r="F610" s="114">
        <f t="shared" si="55"/>
        <v>0.3000000000000001</v>
      </c>
      <c r="G610" s="115">
        <f t="shared" si="56"/>
        <v>0.42857142857142871</v>
      </c>
      <c r="I610" s="116">
        <f t="shared" si="57"/>
        <v>0</v>
      </c>
    </row>
    <row r="611" spans="1:9" s="29" customFormat="1" x14ac:dyDescent="0.25">
      <c r="A611" s="24">
        <v>559795</v>
      </c>
      <c r="B611" s="24" t="s">
        <v>3361</v>
      </c>
      <c r="C611" s="111">
        <v>12</v>
      </c>
      <c r="D611" s="112">
        <v>350</v>
      </c>
      <c r="E611" s="113">
        <f t="shared" si="58"/>
        <v>244.99999999999997</v>
      </c>
      <c r="F611" s="114">
        <f t="shared" si="55"/>
        <v>0.3000000000000001</v>
      </c>
      <c r="G611" s="115">
        <f t="shared" si="56"/>
        <v>0.42857142857142871</v>
      </c>
      <c r="I611" s="116">
        <f t="shared" si="57"/>
        <v>0</v>
      </c>
    </row>
    <row r="612" spans="1:9" s="29" customFormat="1" x14ac:dyDescent="0.25">
      <c r="A612" s="24">
        <v>559796</v>
      </c>
      <c r="B612" s="24" t="s">
        <v>3362</v>
      </c>
      <c r="C612" s="111">
        <v>12</v>
      </c>
      <c r="D612" s="112">
        <v>350</v>
      </c>
      <c r="E612" s="113">
        <f t="shared" si="58"/>
        <v>244.99999999999997</v>
      </c>
      <c r="F612" s="114">
        <f t="shared" si="55"/>
        <v>0.3000000000000001</v>
      </c>
      <c r="G612" s="115">
        <f t="shared" si="56"/>
        <v>0.42857142857142871</v>
      </c>
      <c r="I612" s="116">
        <f t="shared" si="57"/>
        <v>0</v>
      </c>
    </row>
    <row r="613" spans="1:9" s="29" customFormat="1" x14ac:dyDescent="0.25">
      <c r="A613" s="24">
        <v>559797</v>
      </c>
      <c r="B613" s="24" t="s">
        <v>3363</v>
      </c>
      <c r="C613" s="111">
        <v>12</v>
      </c>
      <c r="D613" s="119">
        <v>350</v>
      </c>
      <c r="E613" s="113">
        <f t="shared" si="58"/>
        <v>244.99999999999997</v>
      </c>
      <c r="F613" s="114">
        <f t="shared" si="55"/>
        <v>0.3000000000000001</v>
      </c>
      <c r="G613" s="115">
        <f t="shared" si="56"/>
        <v>0.42857142857142871</v>
      </c>
      <c r="I613" s="116">
        <f t="shared" si="57"/>
        <v>0</v>
      </c>
    </row>
    <row r="614" spans="1:9" s="29" customFormat="1" x14ac:dyDescent="0.25">
      <c r="A614" s="24">
        <v>559801</v>
      </c>
      <c r="B614" s="24" t="s">
        <v>3364</v>
      </c>
      <c r="C614" s="111">
        <v>12</v>
      </c>
      <c r="D614" s="119">
        <v>350</v>
      </c>
      <c r="E614" s="113">
        <f t="shared" si="58"/>
        <v>244.99999999999997</v>
      </c>
      <c r="F614" s="114">
        <f t="shared" si="55"/>
        <v>0.3000000000000001</v>
      </c>
      <c r="G614" s="115">
        <f t="shared" si="56"/>
        <v>0.42857142857142871</v>
      </c>
      <c r="I614" s="116">
        <f t="shared" si="57"/>
        <v>0</v>
      </c>
    </row>
    <row r="615" spans="1:9" s="29" customFormat="1" x14ac:dyDescent="0.25">
      <c r="A615" s="24">
        <v>559874</v>
      </c>
      <c r="B615" s="24" t="s">
        <v>3365</v>
      </c>
      <c r="C615" s="111">
        <v>12</v>
      </c>
      <c r="D615" s="112">
        <v>350</v>
      </c>
      <c r="E615" s="113">
        <f t="shared" si="58"/>
        <v>244.99999999999997</v>
      </c>
      <c r="F615" s="114">
        <f t="shared" si="55"/>
        <v>0.3000000000000001</v>
      </c>
      <c r="G615" s="115">
        <f t="shared" si="56"/>
        <v>0.42857142857142871</v>
      </c>
      <c r="I615" s="116">
        <f t="shared" si="57"/>
        <v>0</v>
      </c>
    </row>
    <row r="616" spans="1:9" s="29" customFormat="1" x14ac:dyDescent="0.25">
      <c r="A616" s="24">
        <v>559949</v>
      </c>
      <c r="B616" s="24" t="s">
        <v>3366</v>
      </c>
      <c r="C616" s="111">
        <v>12</v>
      </c>
      <c r="D616" s="112">
        <v>350</v>
      </c>
      <c r="E616" s="113">
        <f t="shared" si="58"/>
        <v>244.99999999999997</v>
      </c>
      <c r="F616" s="114">
        <f t="shared" si="55"/>
        <v>0.3000000000000001</v>
      </c>
      <c r="G616" s="115">
        <f t="shared" si="56"/>
        <v>0.42857142857142871</v>
      </c>
      <c r="I616" s="116">
        <f t="shared" si="57"/>
        <v>0</v>
      </c>
    </row>
    <row r="617" spans="1:9" s="29" customFormat="1" x14ac:dyDescent="0.25">
      <c r="A617" s="24">
        <v>559956</v>
      </c>
      <c r="B617" s="24" t="s">
        <v>3367</v>
      </c>
      <c r="C617" s="111">
        <v>12</v>
      </c>
      <c r="D617" s="119">
        <v>299</v>
      </c>
      <c r="E617" s="113">
        <f t="shared" ref="E617:E636" si="59">D617*0.65</f>
        <v>194.35</v>
      </c>
      <c r="F617" s="114">
        <f t="shared" si="55"/>
        <v>0.35000000000000003</v>
      </c>
      <c r="G617" s="115">
        <f t="shared" si="56"/>
        <v>0.53846153846153855</v>
      </c>
      <c r="I617" s="116">
        <f t="shared" si="57"/>
        <v>0</v>
      </c>
    </row>
    <row r="618" spans="1:9" s="29" customFormat="1" x14ac:dyDescent="0.25">
      <c r="A618" s="24">
        <v>559994</v>
      </c>
      <c r="B618" s="24" t="s">
        <v>3368</v>
      </c>
      <c r="C618" s="111">
        <v>12</v>
      </c>
      <c r="D618" s="119">
        <v>299</v>
      </c>
      <c r="E618" s="113">
        <f t="shared" si="59"/>
        <v>194.35</v>
      </c>
      <c r="F618" s="114">
        <f t="shared" si="55"/>
        <v>0.35000000000000003</v>
      </c>
      <c r="G618" s="115">
        <f t="shared" si="56"/>
        <v>0.53846153846153855</v>
      </c>
      <c r="I618" s="116">
        <f t="shared" si="57"/>
        <v>0</v>
      </c>
    </row>
    <row r="619" spans="1:9" s="29" customFormat="1" x14ac:dyDescent="0.25">
      <c r="A619" s="24">
        <v>571012</v>
      </c>
      <c r="B619" s="24" t="s">
        <v>3369</v>
      </c>
      <c r="C619" s="111">
        <v>6</v>
      </c>
      <c r="D619" s="112">
        <v>465</v>
      </c>
      <c r="E619" s="113">
        <f t="shared" si="59"/>
        <v>302.25</v>
      </c>
      <c r="F619" s="114">
        <f t="shared" si="55"/>
        <v>0.35</v>
      </c>
      <c r="G619" s="115">
        <f t="shared" si="56"/>
        <v>0.53846153846153844</v>
      </c>
      <c r="I619" s="116">
        <f t="shared" si="57"/>
        <v>0</v>
      </c>
    </row>
    <row r="620" spans="1:9" s="29" customFormat="1" x14ac:dyDescent="0.25">
      <c r="A620" s="24">
        <v>571016</v>
      </c>
      <c r="B620" s="24" t="s">
        <v>3370</v>
      </c>
      <c r="C620" s="111">
        <v>6</v>
      </c>
      <c r="D620" s="112">
        <v>465</v>
      </c>
      <c r="E620" s="113">
        <f t="shared" si="59"/>
        <v>302.25</v>
      </c>
      <c r="F620" s="114">
        <f t="shared" si="55"/>
        <v>0.35</v>
      </c>
      <c r="G620" s="115">
        <f t="shared" si="56"/>
        <v>0.53846153846153844</v>
      </c>
      <c r="I620" s="116">
        <f t="shared" si="57"/>
        <v>0</v>
      </c>
    </row>
    <row r="621" spans="1:9" s="29" customFormat="1" x14ac:dyDescent="0.25">
      <c r="A621" s="24">
        <v>571040</v>
      </c>
      <c r="B621" s="24" t="s">
        <v>3371</v>
      </c>
      <c r="C621" s="111">
        <v>6</v>
      </c>
      <c r="D621" s="119">
        <v>465</v>
      </c>
      <c r="E621" s="113">
        <f t="shared" si="59"/>
        <v>302.25</v>
      </c>
      <c r="F621" s="114">
        <f t="shared" si="55"/>
        <v>0.35</v>
      </c>
      <c r="G621" s="115">
        <f t="shared" si="56"/>
        <v>0.53846153846153844</v>
      </c>
      <c r="I621" s="116">
        <f t="shared" si="57"/>
        <v>0</v>
      </c>
    </row>
    <row r="622" spans="1:9" s="29" customFormat="1" x14ac:dyDescent="0.25">
      <c r="A622" s="24">
        <v>577040</v>
      </c>
      <c r="B622" s="24" t="s">
        <v>3372</v>
      </c>
      <c r="C622" s="111">
        <v>6</v>
      </c>
      <c r="D622" s="119">
        <v>465</v>
      </c>
      <c r="E622" s="113">
        <f t="shared" si="59"/>
        <v>302.25</v>
      </c>
      <c r="F622" s="114">
        <f t="shared" si="55"/>
        <v>0.35</v>
      </c>
      <c r="G622" s="115">
        <f t="shared" si="56"/>
        <v>0.53846153846153844</v>
      </c>
      <c r="I622" s="116">
        <f t="shared" si="57"/>
        <v>0</v>
      </c>
    </row>
    <row r="623" spans="1:9" s="29" customFormat="1" x14ac:dyDescent="0.25">
      <c r="A623" s="24">
        <v>578221</v>
      </c>
      <c r="B623" s="24" t="s">
        <v>3373</v>
      </c>
      <c r="C623" s="111">
        <v>6</v>
      </c>
      <c r="D623" s="119">
        <v>465</v>
      </c>
      <c r="E623" s="113">
        <f t="shared" si="59"/>
        <v>302.25</v>
      </c>
      <c r="F623" s="114">
        <f t="shared" si="55"/>
        <v>0.35</v>
      </c>
      <c r="G623" s="115">
        <f t="shared" si="56"/>
        <v>0.53846153846153844</v>
      </c>
      <c r="I623" s="116">
        <f t="shared" si="57"/>
        <v>0</v>
      </c>
    </row>
    <row r="624" spans="1:9" s="29" customFormat="1" x14ac:dyDescent="0.25">
      <c r="A624" s="24">
        <v>579125</v>
      </c>
      <c r="B624" s="24" t="s">
        <v>3374</v>
      </c>
      <c r="C624" s="111">
        <v>6</v>
      </c>
      <c r="D624" s="112">
        <v>465</v>
      </c>
      <c r="E624" s="113">
        <f t="shared" si="59"/>
        <v>302.25</v>
      </c>
      <c r="F624" s="114">
        <f t="shared" si="55"/>
        <v>0.35</v>
      </c>
      <c r="G624" s="115">
        <f t="shared" si="56"/>
        <v>0.53846153846153844</v>
      </c>
      <c r="I624" s="116">
        <f t="shared" si="57"/>
        <v>0</v>
      </c>
    </row>
    <row r="625" spans="1:11" s="29" customFormat="1" x14ac:dyDescent="0.25">
      <c r="A625" s="24">
        <v>579146</v>
      </c>
      <c r="B625" s="24" t="s">
        <v>3375</v>
      </c>
      <c r="C625" s="111">
        <v>6</v>
      </c>
      <c r="D625" s="112">
        <v>465</v>
      </c>
      <c r="E625" s="113">
        <f t="shared" si="59"/>
        <v>302.25</v>
      </c>
      <c r="F625" s="114">
        <f t="shared" si="55"/>
        <v>0.35</v>
      </c>
      <c r="G625" s="115">
        <f t="shared" si="56"/>
        <v>0.53846153846153844</v>
      </c>
      <c r="I625" s="116">
        <f t="shared" si="57"/>
        <v>0</v>
      </c>
    </row>
    <row r="626" spans="1:11" s="29" customFormat="1" x14ac:dyDescent="0.25">
      <c r="A626" s="24">
        <v>579148</v>
      </c>
      <c r="B626" s="24" t="s">
        <v>3376</v>
      </c>
      <c r="C626" s="111">
        <v>6</v>
      </c>
      <c r="D626" s="112">
        <v>465</v>
      </c>
      <c r="E626" s="113">
        <f t="shared" si="59"/>
        <v>302.25</v>
      </c>
      <c r="F626" s="114">
        <f t="shared" si="55"/>
        <v>0.35</v>
      </c>
      <c r="G626" s="115">
        <f t="shared" si="56"/>
        <v>0.53846153846153844</v>
      </c>
      <c r="I626" s="116">
        <f t="shared" si="57"/>
        <v>0</v>
      </c>
    </row>
    <row r="627" spans="1:11" s="29" customFormat="1" x14ac:dyDescent="0.25">
      <c r="A627" s="2">
        <v>579166</v>
      </c>
      <c r="B627" s="2" t="s">
        <v>3377</v>
      </c>
      <c r="C627" s="111">
        <v>6</v>
      </c>
      <c r="D627" s="119">
        <v>450</v>
      </c>
      <c r="E627" s="113">
        <f t="shared" si="59"/>
        <v>292.5</v>
      </c>
      <c r="F627" s="114">
        <f t="shared" si="55"/>
        <v>0.35</v>
      </c>
      <c r="G627" s="115">
        <f t="shared" si="56"/>
        <v>0.53846153846153844</v>
      </c>
      <c r="I627" s="116">
        <f t="shared" si="57"/>
        <v>0</v>
      </c>
    </row>
    <row r="628" spans="1:11" s="29" customFormat="1" x14ac:dyDescent="0.25">
      <c r="A628" s="24">
        <v>579213</v>
      </c>
      <c r="B628" s="24" t="s">
        <v>3378</v>
      </c>
      <c r="C628" s="111">
        <v>6</v>
      </c>
      <c r="D628" s="119">
        <v>465</v>
      </c>
      <c r="E628" s="113">
        <f t="shared" si="59"/>
        <v>302.25</v>
      </c>
      <c r="F628" s="114">
        <f t="shared" si="55"/>
        <v>0.35</v>
      </c>
      <c r="G628" s="115">
        <f t="shared" si="56"/>
        <v>0.53846153846153844</v>
      </c>
      <c r="I628" s="116">
        <f t="shared" si="57"/>
        <v>0</v>
      </c>
    </row>
    <row r="629" spans="1:11" s="29" customFormat="1" x14ac:dyDescent="0.25">
      <c r="A629" s="24">
        <v>579292</v>
      </c>
      <c r="B629" s="24" t="s">
        <v>3379</v>
      </c>
      <c r="C629" s="111">
        <v>6</v>
      </c>
      <c r="D629" s="112">
        <v>465</v>
      </c>
      <c r="E629" s="113">
        <f t="shared" si="59"/>
        <v>302.25</v>
      </c>
      <c r="F629" s="114">
        <f t="shared" si="55"/>
        <v>0.35</v>
      </c>
      <c r="G629" s="115">
        <f t="shared" si="56"/>
        <v>0.53846153846153844</v>
      </c>
      <c r="I629" s="116">
        <f t="shared" si="57"/>
        <v>0</v>
      </c>
    </row>
    <row r="630" spans="1:11" s="29" customFormat="1" x14ac:dyDescent="0.25">
      <c r="A630" s="24">
        <v>579308</v>
      </c>
      <c r="B630" s="24" t="s">
        <v>3380</v>
      </c>
      <c r="C630" s="111">
        <v>6</v>
      </c>
      <c r="D630" s="119">
        <v>465</v>
      </c>
      <c r="E630" s="113">
        <f t="shared" si="59"/>
        <v>302.25</v>
      </c>
      <c r="F630" s="114">
        <f t="shared" si="55"/>
        <v>0.35</v>
      </c>
      <c r="G630" s="115">
        <f t="shared" si="56"/>
        <v>0.53846153846153844</v>
      </c>
      <c r="I630" s="116">
        <f t="shared" si="57"/>
        <v>0</v>
      </c>
    </row>
    <row r="631" spans="1:11" s="29" customFormat="1" x14ac:dyDescent="0.25">
      <c r="A631" s="24">
        <v>579309</v>
      </c>
      <c r="B631" s="24" t="s">
        <v>3381</v>
      </c>
      <c r="C631" s="111">
        <v>6</v>
      </c>
      <c r="D631" s="119">
        <v>465</v>
      </c>
      <c r="E631" s="113">
        <f t="shared" si="59"/>
        <v>302.25</v>
      </c>
      <c r="F631" s="114">
        <f t="shared" si="55"/>
        <v>0.35</v>
      </c>
      <c r="G631" s="115">
        <f t="shared" si="56"/>
        <v>0.53846153846153844</v>
      </c>
      <c r="I631" s="116">
        <f t="shared" si="57"/>
        <v>0</v>
      </c>
    </row>
    <row r="632" spans="1:11" s="29" customFormat="1" x14ac:dyDescent="0.25">
      <c r="A632" s="24">
        <v>579314</v>
      </c>
      <c r="B632" s="24" t="s">
        <v>3382</v>
      </c>
      <c r="C632" s="111">
        <v>6</v>
      </c>
      <c r="D632" s="119">
        <v>465</v>
      </c>
      <c r="E632" s="113">
        <f t="shared" si="59"/>
        <v>302.25</v>
      </c>
      <c r="F632" s="114">
        <f t="shared" si="55"/>
        <v>0.35</v>
      </c>
      <c r="G632" s="115">
        <f t="shared" si="56"/>
        <v>0.53846153846153844</v>
      </c>
      <c r="I632" s="116">
        <f t="shared" si="57"/>
        <v>0</v>
      </c>
    </row>
    <row r="633" spans="1:11" s="29" customFormat="1" x14ac:dyDescent="0.25">
      <c r="A633" s="24">
        <v>579321</v>
      </c>
      <c r="B633" s="24" t="s">
        <v>3383</v>
      </c>
      <c r="C633" s="111">
        <v>6</v>
      </c>
      <c r="D633" s="119">
        <v>465</v>
      </c>
      <c r="E633" s="113">
        <f t="shared" si="59"/>
        <v>302.25</v>
      </c>
      <c r="F633" s="114">
        <f t="shared" si="55"/>
        <v>0.35</v>
      </c>
      <c r="G633" s="115">
        <f t="shared" si="56"/>
        <v>0.53846153846153844</v>
      </c>
      <c r="I633" s="116">
        <f t="shared" si="57"/>
        <v>0</v>
      </c>
    </row>
    <row r="634" spans="1:11" s="29" customFormat="1" x14ac:dyDescent="0.25">
      <c r="A634" s="24">
        <v>579323</v>
      </c>
      <c r="B634" s="24" t="s">
        <v>3384</v>
      </c>
      <c r="C634" s="111">
        <v>6</v>
      </c>
      <c r="D634" s="112">
        <v>465</v>
      </c>
      <c r="E634" s="113">
        <f t="shared" si="59"/>
        <v>302.25</v>
      </c>
      <c r="F634" s="114">
        <f t="shared" si="55"/>
        <v>0.35</v>
      </c>
      <c r="G634" s="115">
        <f t="shared" si="56"/>
        <v>0.53846153846153844</v>
      </c>
      <c r="I634" s="116">
        <f t="shared" si="57"/>
        <v>0</v>
      </c>
    </row>
    <row r="635" spans="1:11" s="29" customFormat="1" x14ac:dyDescent="0.25">
      <c r="A635" s="2">
        <v>579490</v>
      </c>
      <c r="B635" s="2" t="s">
        <v>3385</v>
      </c>
      <c r="C635" s="111">
        <v>6</v>
      </c>
      <c r="D635" s="119">
        <v>575</v>
      </c>
      <c r="E635" s="113">
        <f t="shared" si="59"/>
        <v>373.75</v>
      </c>
      <c r="F635" s="114">
        <f t="shared" si="55"/>
        <v>0.35</v>
      </c>
      <c r="G635" s="115">
        <f t="shared" si="56"/>
        <v>0.53846153846153844</v>
      </c>
      <c r="I635" s="116">
        <f t="shared" si="57"/>
        <v>0</v>
      </c>
    </row>
    <row r="636" spans="1:11" s="29" customFormat="1" x14ac:dyDescent="0.25">
      <c r="A636" s="24">
        <v>579508</v>
      </c>
      <c r="B636" s="24" t="s">
        <v>3386</v>
      </c>
      <c r="C636" s="111">
        <v>6</v>
      </c>
      <c r="D636" s="112">
        <v>465</v>
      </c>
      <c r="E636" s="113">
        <f t="shared" si="59"/>
        <v>302.25</v>
      </c>
      <c r="F636" s="114">
        <f t="shared" si="55"/>
        <v>0.35</v>
      </c>
      <c r="G636" s="115">
        <f t="shared" si="56"/>
        <v>0.53846153846153844</v>
      </c>
      <c r="I636" s="116">
        <f t="shared" si="57"/>
        <v>0</v>
      </c>
    </row>
    <row r="637" spans="1:11" s="29" customFormat="1" x14ac:dyDescent="0.25">
      <c r="A637" s="24">
        <v>579652</v>
      </c>
      <c r="B637" s="24" t="s">
        <v>3387</v>
      </c>
      <c r="C637" s="111">
        <v>6</v>
      </c>
      <c r="D637" s="119">
        <v>875</v>
      </c>
      <c r="E637" s="113">
        <f>D637*0.6</f>
        <v>525</v>
      </c>
      <c r="F637" s="114">
        <f t="shared" si="55"/>
        <v>0.4</v>
      </c>
      <c r="G637" s="115">
        <f t="shared" si="56"/>
        <v>0.66666666666666663</v>
      </c>
      <c r="I637" s="116">
        <f t="shared" si="57"/>
        <v>0</v>
      </c>
      <c r="K637" s="117">
        <v>41306</v>
      </c>
    </row>
    <row r="638" spans="1:11" s="29" customFormat="1" x14ac:dyDescent="0.25">
      <c r="A638" s="24">
        <v>579754</v>
      </c>
      <c r="B638" s="24" t="s">
        <v>3388</v>
      </c>
      <c r="C638" s="111">
        <v>6</v>
      </c>
      <c r="D638" s="112">
        <v>465</v>
      </c>
      <c r="E638" s="113">
        <f t="shared" ref="E638:E651" si="60">D638*0.65</f>
        <v>302.25</v>
      </c>
      <c r="F638" s="114">
        <f t="shared" si="55"/>
        <v>0.35</v>
      </c>
      <c r="G638" s="115">
        <f t="shared" si="56"/>
        <v>0.53846153846153844</v>
      </c>
      <c r="I638" s="116">
        <f t="shared" si="57"/>
        <v>0</v>
      </c>
    </row>
    <row r="639" spans="1:11" s="29" customFormat="1" x14ac:dyDescent="0.25">
      <c r="A639" s="24">
        <v>579782</v>
      </c>
      <c r="B639" s="24" t="s">
        <v>3389</v>
      </c>
      <c r="C639" s="111">
        <v>6</v>
      </c>
      <c r="D639" s="112">
        <v>465</v>
      </c>
      <c r="E639" s="113">
        <f t="shared" si="60"/>
        <v>302.25</v>
      </c>
      <c r="F639" s="114">
        <f t="shared" si="55"/>
        <v>0.35</v>
      </c>
      <c r="G639" s="115">
        <f t="shared" si="56"/>
        <v>0.53846153846153844</v>
      </c>
      <c r="I639" s="116">
        <f t="shared" si="57"/>
        <v>0</v>
      </c>
    </row>
    <row r="640" spans="1:11" s="29" customFormat="1" x14ac:dyDescent="0.25">
      <c r="A640" s="24">
        <v>579794</v>
      </c>
      <c r="B640" s="24" t="s">
        <v>3390</v>
      </c>
      <c r="C640" s="111">
        <v>6</v>
      </c>
      <c r="D640" s="112">
        <v>465</v>
      </c>
      <c r="E640" s="113">
        <f t="shared" si="60"/>
        <v>302.25</v>
      </c>
      <c r="F640" s="114">
        <f t="shared" si="55"/>
        <v>0.35</v>
      </c>
      <c r="G640" s="115">
        <f t="shared" si="56"/>
        <v>0.53846153846153844</v>
      </c>
      <c r="I640" s="116">
        <f t="shared" si="57"/>
        <v>0</v>
      </c>
    </row>
    <row r="641" spans="1:9" s="29" customFormat="1" x14ac:dyDescent="0.25">
      <c r="A641" s="24">
        <v>579795</v>
      </c>
      <c r="B641" s="24" t="s">
        <v>3391</v>
      </c>
      <c r="C641" s="111">
        <v>6</v>
      </c>
      <c r="D641" s="112">
        <v>465</v>
      </c>
      <c r="E641" s="113">
        <f t="shared" si="60"/>
        <v>302.25</v>
      </c>
      <c r="F641" s="114">
        <f t="shared" si="55"/>
        <v>0.35</v>
      </c>
      <c r="G641" s="115">
        <f t="shared" si="56"/>
        <v>0.53846153846153844</v>
      </c>
      <c r="I641" s="116">
        <f t="shared" si="57"/>
        <v>0</v>
      </c>
    </row>
    <row r="642" spans="1:9" s="29" customFormat="1" x14ac:dyDescent="0.25">
      <c r="A642" s="24">
        <v>579796</v>
      </c>
      <c r="B642" s="24" t="s">
        <v>3392</v>
      </c>
      <c r="C642" s="111">
        <v>6</v>
      </c>
      <c r="D642" s="112">
        <v>465</v>
      </c>
      <c r="E642" s="113">
        <f t="shared" si="60"/>
        <v>302.25</v>
      </c>
      <c r="F642" s="114">
        <f t="shared" ref="F642:F705" si="61">(D642-E642)/D642</f>
        <v>0.35</v>
      </c>
      <c r="G642" s="115">
        <f t="shared" ref="G642:G705" si="62">(D642-E642)/E642</f>
        <v>0.53846153846153844</v>
      </c>
      <c r="I642" s="116">
        <f t="shared" si="57"/>
        <v>0</v>
      </c>
    </row>
    <row r="643" spans="1:9" s="29" customFormat="1" x14ac:dyDescent="0.25">
      <c r="A643" s="24">
        <v>579797</v>
      </c>
      <c r="B643" s="24" t="s">
        <v>3393</v>
      </c>
      <c r="C643" s="111">
        <v>6</v>
      </c>
      <c r="D643" s="112">
        <v>465</v>
      </c>
      <c r="E643" s="113">
        <f t="shared" si="60"/>
        <v>302.25</v>
      </c>
      <c r="F643" s="114">
        <f t="shared" si="61"/>
        <v>0.35</v>
      </c>
      <c r="G643" s="115">
        <f t="shared" si="62"/>
        <v>0.53846153846153844</v>
      </c>
      <c r="I643" s="116">
        <f t="shared" ref="I643:I706" si="63">H643*E643</f>
        <v>0</v>
      </c>
    </row>
    <row r="644" spans="1:9" s="29" customFormat="1" x14ac:dyDescent="0.25">
      <c r="A644" s="24">
        <v>579801</v>
      </c>
      <c r="B644" s="24" t="s">
        <v>3394</v>
      </c>
      <c r="C644" s="111">
        <v>6</v>
      </c>
      <c r="D644" s="112">
        <v>465</v>
      </c>
      <c r="E644" s="113">
        <f t="shared" si="60"/>
        <v>302.25</v>
      </c>
      <c r="F644" s="114">
        <f t="shared" si="61"/>
        <v>0.35</v>
      </c>
      <c r="G644" s="115">
        <f t="shared" si="62"/>
        <v>0.53846153846153844</v>
      </c>
      <c r="I644" s="116">
        <f t="shared" si="63"/>
        <v>0</v>
      </c>
    </row>
    <row r="645" spans="1:9" s="29" customFormat="1" x14ac:dyDescent="0.25">
      <c r="A645" s="24">
        <v>579874</v>
      </c>
      <c r="B645" s="24" t="s">
        <v>3395</v>
      </c>
      <c r="C645" s="111">
        <v>6</v>
      </c>
      <c r="D645" s="112">
        <v>465</v>
      </c>
      <c r="E645" s="113">
        <f t="shared" si="60"/>
        <v>302.25</v>
      </c>
      <c r="F645" s="114">
        <f t="shared" si="61"/>
        <v>0.35</v>
      </c>
      <c r="G645" s="115">
        <f t="shared" si="62"/>
        <v>0.53846153846153844</v>
      </c>
      <c r="I645" s="116">
        <f t="shared" si="63"/>
        <v>0</v>
      </c>
    </row>
    <row r="646" spans="1:9" s="29" customFormat="1" x14ac:dyDescent="0.25">
      <c r="A646" s="24">
        <v>579877</v>
      </c>
      <c r="B646" s="24" t="s">
        <v>3396</v>
      </c>
      <c r="C646" s="111">
        <v>6</v>
      </c>
      <c r="D646" s="112">
        <v>465</v>
      </c>
      <c r="E646" s="113">
        <f t="shared" si="60"/>
        <v>302.25</v>
      </c>
      <c r="F646" s="114">
        <f t="shared" si="61"/>
        <v>0.35</v>
      </c>
      <c r="G646" s="115">
        <f t="shared" si="62"/>
        <v>0.53846153846153844</v>
      </c>
      <c r="I646" s="116">
        <f t="shared" si="63"/>
        <v>0</v>
      </c>
    </row>
    <row r="647" spans="1:9" s="29" customFormat="1" x14ac:dyDescent="0.25">
      <c r="A647" s="24">
        <v>579949</v>
      </c>
      <c r="B647" s="24" t="s">
        <v>3397</v>
      </c>
      <c r="C647" s="111">
        <v>6</v>
      </c>
      <c r="D647" s="112">
        <v>465</v>
      </c>
      <c r="E647" s="113">
        <f t="shared" si="60"/>
        <v>302.25</v>
      </c>
      <c r="F647" s="114">
        <f t="shared" si="61"/>
        <v>0.35</v>
      </c>
      <c r="G647" s="115">
        <f t="shared" si="62"/>
        <v>0.53846153846153844</v>
      </c>
      <c r="I647" s="116">
        <f t="shared" si="63"/>
        <v>0</v>
      </c>
    </row>
    <row r="648" spans="1:9" s="29" customFormat="1" x14ac:dyDescent="0.25">
      <c r="A648" s="24">
        <v>579956</v>
      </c>
      <c r="B648" s="24" t="s">
        <v>3398</v>
      </c>
      <c r="C648" s="111">
        <v>6</v>
      </c>
      <c r="D648" s="112">
        <v>465</v>
      </c>
      <c r="E648" s="113">
        <f t="shared" si="60"/>
        <v>302.25</v>
      </c>
      <c r="F648" s="114">
        <f t="shared" si="61"/>
        <v>0.35</v>
      </c>
      <c r="G648" s="115">
        <f t="shared" si="62"/>
        <v>0.53846153846153844</v>
      </c>
      <c r="I648" s="116">
        <f t="shared" si="63"/>
        <v>0</v>
      </c>
    </row>
    <row r="649" spans="1:9" s="29" customFormat="1" x14ac:dyDescent="0.25">
      <c r="A649" s="2">
        <v>579973</v>
      </c>
      <c r="B649" s="2" t="s">
        <v>3399</v>
      </c>
      <c r="C649" s="111">
        <v>6</v>
      </c>
      <c r="D649" s="119">
        <v>799</v>
      </c>
      <c r="E649" s="113">
        <f t="shared" si="60"/>
        <v>519.35</v>
      </c>
      <c r="F649" s="114">
        <f t="shared" si="61"/>
        <v>0.35</v>
      </c>
      <c r="G649" s="115">
        <f t="shared" si="62"/>
        <v>0.53846153846153844</v>
      </c>
      <c r="I649" s="116">
        <f t="shared" si="63"/>
        <v>0</v>
      </c>
    </row>
    <row r="650" spans="1:9" s="29" customFormat="1" x14ac:dyDescent="0.25">
      <c r="A650" s="24">
        <v>579994</v>
      </c>
      <c r="B650" s="24" t="s">
        <v>3400</v>
      </c>
      <c r="C650" s="111">
        <v>6</v>
      </c>
      <c r="D650" s="112">
        <v>465</v>
      </c>
      <c r="E650" s="113">
        <f t="shared" si="60"/>
        <v>302.25</v>
      </c>
      <c r="F650" s="114">
        <f t="shared" si="61"/>
        <v>0.35</v>
      </c>
      <c r="G650" s="115">
        <f t="shared" si="62"/>
        <v>0.53846153846153844</v>
      </c>
      <c r="I650" s="116">
        <f t="shared" si="63"/>
        <v>0</v>
      </c>
    </row>
    <row r="651" spans="1:9" s="29" customFormat="1" x14ac:dyDescent="0.25">
      <c r="A651" s="24">
        <v>579997</v>
      </c>
      <c r="B651" s="24" t="s">
        <v>3401</v>
      </c>
      <c r="C651" s="111">
        <v>6</v>
      </c>
      <c r="D651" s="112">
        <v>465</v>
      </c>
      <c r="E651" s="113">
        <f t="shared" si="60"/>
        <v>302.25</v>
      </c>
      <c r="F651" s="114">
        <f t="shared" si="61"/>
        <v>0.35</v>
      </c>
      <c r="G651" s="115">
        <f t="shared" si="62"/>
        <v>0.53846153846153844</v>
      </c>
      <c r="I651" s="116">
        <f t="shared" si="63"/>
        <v>0</v>
      </c>
    </row>
    <row r="652" spans="1:9" s="29" customFormat="1" x14ac:dyDescent="0.25">
      <c r="A652" s="24">
        <v>581012</v>
      </c>
      <c r="B652" s="24" t="s">
        <v>3402</v>
      </c>
      <c r="C652" s="111">
        <v>12</v>
      </c>
      <c r="D652" s="112">
        <v>225</v>
      </c>
      <c r="E652" s="113">
        <f t="shared" ref="E652:E674" si="64">D652*0.7</f>
        <v>157.5</v>
      </c>
      <c r="F652" s="114">
        <f t="shared" si="61"/>
        <v>0.3</v>
      </c>
      <c r="G652" s="115">
        <f t="shared" si="62"/>
        <v>0.42857142857142855</v>
      </c>
      <c r="I652" s="116">
        <f t="shared" si="63"/>
        <v>0</v>
      </c>
    </row>
    <row r="653" spans="1:9" s="29" customFormat="1" x14ac:dyDescent="0.25">
      <c r="A653" s="24">
        <v>581016</v>
      </c>
      <c r="B653" s="24" t="s">
        <v>3403</v>
      </c>
      <c r="C653" s="111">
        <v>12</v>
      </c>
      <c r="D653" s="112">
        <v>225</v>
      </c>
      <c r="E653" s="113">
        <f t="shared" si="64"/>
        <v>157.5</v>
      </c>
      <c r="F653" s="114">
        <f t="shared" si="61"/>
        <v>0.3</v>
      </c>
      <c r="G653" s="115">
        <f t="shared" si="62"/>
        <v>0.42857142857142855</v>
      </c>
      <c r="I653" s="116">
        <f t="shared" si="63"/>
        <v>0</v>
      </c>
    </row>
    <row r="654" spans="1:9" s="29" customFormat="1" x14ac:dyDescent="0.25">
      <c r="A654" s="24">
        <v>581040</v>
      </c>
      <c r="B654" s="24" t="s">
        <v>3404</v>
      </c>
      <c r="C654" s="111">
        <v>12</v>
      </c>
      <c r="D654" s="112">
        <v>225</v>
      </c>
      <c r="E654" s="113">
        <f t="shared" si="64"/>
        <v>157.5</v>
      </c>
      <c r="F654" s="114">
        <f t="shared" si="61"/>
        <v>0.3</v>
      </c>
      <c r="G654" s="115">
        <f t="shared" si="62"/>
        <v>0.42857142857142855</v>
      </c>
      <c r="I654" s="116">
        <f t="shared" si="63"/>
        <v>0</v>
      </c>
    </row>
    <row r="655" spans="1:9" s="29" customFormat="1" x14ac:dyDescent="0.25">
      <c r="A655" s="24">
        <v>588221</v>
      </c>
      <c r="B655" s="24" t="s">
        <v>3405</v>
      </c>
      <c r="C655" s="111">
        <v>12</v>
      </c>
      <c r="D655" s="119">
        <v>225</v>
      </c>
      <c r="E655" s="113">
        <f t="shared" si="64"/>
        <v>157.5</v>
      </c>
      <c r="F655" s="114">
        <f t="shared" si="61"/>
        <v>0.3</v>
      </c>
      <c r="G655" s="115">
        <f t="shared" si="62"/>
        <v>0.42857142857142855</v>
      </c>
      <c r="I655" s="116">
        <f t="shared" si="63"/>
        <v>0</v>
      </c>
    </row>
    <row r="656" spans="1:9" s="29" customFormat="1" x14ac:dyDescent="0.25">
      <c r="A656" s="24">
        <v>589146</v>
      </c>
      <c r="B656" s="24" t="s">
        <v>3406</v>
      </c>
      <c r="C656" s="111">
        <v>12</v>
      </c>
      <c r="D656" s="112">
        <v>225</v>
      </c>
      <c r="E656" s="113">
        <f t="shared" si="64"/>
        <v>157.5</v>
      </c>
      <c r="F656" s="114">
        <f t="shared" si="61"/>
        <v>0.3</v>
      </c>
      <c r="G656" s="115">
        <f t="shared" si="62"/>
        <v>0.42857142857142855</v>
      </c>
      <c r="I656" s="116">
        <f t="shared" si="63"/>
        <v>0</v>
      </c>
    </row>
    <row r="657" spans="1:9" s="29" customFormat="1" x14ac:dyDescent="0.25">
      <c r="A657" s="24">
        <v>589148</v>
      </c>
      <c r="B657" s="24" t="s">
        <v>3407</v>
      </c>
      <c r="C657" s="111">
        <v>12</v>
      </c>
      <c r="D657" s="112">
        <v>225</v>
      </c>
      <c r="E657" s="113">
        <f t="shared" si="64"/>
        <v>157.5</v>
      </c>
      <c r="F657" s="114">
        <f t="shared" si="61"/>
        <v>0.3</v>
      </c>
      <c r="G657" s="115">
        <f t="shared" si="62"/>
        <v>0.42857142857142855</v>
      </c>
      <c r="I657" s="116">
        <f t="shared" si="63"/>
        <v>0</v>
      </c>
    </row>
    <row r="658" spans="1:9" s="29" customFormat="1" x14ac:dyDescent="0.25">
      <c r="A658" s="24">
        <v>589213</v>
      </c>
      <c r="B658" s="24" t="s">
        <v>3408</v>
      </c>
      <c r="C658" s="111">
        <v>6</v>
      </c>
      <c r="D658" s="112">
        <v>225</v>
      </c>
      <c r="E658" s="113">
        <f t="shared" si="64"/>
        <v>157.5</v>
      </c>
      <c r="F658" s="114">
        <f t="shared" si="61"/>
        <v>0.3</v>
      </c>
      <c r="G658" s="115">
        <f t="shared" si="62"/>
        <v>0.42857142857142855</v>
      </c>
      <c r="I658" s="116">
        <f t="shared" si="63"/>
        <v>0</v>
      </c>
    </row>
    <row r="659" spans="1:9" s="29" customFormat="1" x14ac:dyDescent="0.25">
      <c r="A659" s="24">
        <v>589292</v>
      </c>
      <c r="B659" s="24" t="s">
        <v>3409</v>
      </c>
      <c r="C659" s="111">
        <v>12</v>
      </c>
      <c r="D659" s="112">
        <v>225</v>
      </c>
      <c r="E659" s="113">
        <f t="shared" si="64"/>
        <v>157.5</v>
      </c>
      <c r="F659" s="114">
        <f t="shared" si="61"/>
        <v>0.3</v>
      </c>
      <c r="G659" s="115">
        <f t="shared" si="62"/>
        <v>0.42857142857142855</v>
      </c>
      <c r="I659" s="116">
        <f t="shared" si="63"/>
        <v>0</v>
      </c>
    </row>
    <row r="660" spans="1:9" s="29" customFormat="1" x14ac:dyDescent="0.25">
      <c r="A660" s="24">
        <v>589314</v>
      </c>
      <c r="B660" s="24" t="s">
        <v>3410</v>
      </c>
      <c r="C660" s="111">
        <v>12</v>
      </c>
      <c r="D660" s="119">
        <v>225</v>
      </c>
      <c r="E660" s="113">
        <f t="shared" si="64"/>
        <v>157.5</v>
      </c>
      <c r="F660" s="114">
        <f t="shared" si="61"/>
        <v>0.3</v>
      </c>
      <c r="G660" s="115">
        <f t="shared" si="62"/>
        <v>0.42857142857142855</v>
      </c>
      <c r="I660" s="116">
        <f t="shared" si="63"/>
        <v>0</v>
      </c>
    </row>
    <row r="661" spans="1:9" s="29" customFormat="1" x14ac:dyDescent="0.25">
      <c r="A661" s="24">
        <v>589321</v>
      </c>
      <c r="B661" s="24" t="s">
        <v>3411</v>
      </c>
      <c r="C661" s="111">
        <v>12</v>
      </c>
      <c r="D661" s="112">
        <v>225</v>
      </c>
      <c r="E661" s="113">
        <f t="shared" si="64"/>
        <v>157.5</v>
      </c>
      <c r="F661" s="114">
        <f t="shared" si="61"/>
        <v>0.3</v>
      </c>
      <c r="G661" s="115">
        <f t="shared" si="62"/>
        <v>0.42857142857142855</v>
      </c>
      <c r="I661" s="116">
        <f t="shared" si="63"/>
        <v>0</v>
      </c>
    </row>
    <row r="662" spans="1:9" s="29" customFormat="1" x14ac:dyDescent="0.25">
      <c r="A662" s="24">
        <v>589323</v>
      </c>
      <c r="B662" s="24" t="s">
        <v>3412</v>
      </c>
      <c r="C662" s="111">
        <v>12</v>
      </c>
      <c r="D662" s="112">
        <v>225</v>
      </c>
      <c r="E662" s="113">
        <f t="shared" si="64"/>
        <v>157.5</v>
      </c>
      <c r="F662" s="114">
        <f t="shared" si="61"/>
        <v>0.3</v>
      </c>
      <c r="G662" s="115">
        <f t="shared" si="62"/>
        <v>0.42857142857142855</v>
      </c>
      <c r="I662" s="116">
        <f t="shared" si="63"/>
        <v>0</v>
      </c>
    </row>
    <row r="663" spans="1:9" s="29" customFormat="1" x14ac:dyDescent="0.25">
      <c r="A663" s="24">
        <v>589508</v>
      </c>
      <c r="B663" s="24" t="s">
        <v>3413</v>
      </c>
      <c r="C663" s="111">
        <v>12</v>
      </c>
      <c r="D663" s="112">
        <v>225</v>
      </c>
      <c r="E663" s="113">
        <f t="shared" si="64"/>
        <v>157.5</v>
      </c>
      <c r="F663" s="114">
        <f t="shared" si="61"/>
        <v>0.3</v>
      </c>
      <c r="G663" s="115">
        <f t="shared" si="62"/>
        <v>0.42857142857142855</v>
      </c>
      <c r="I663" s="116">
        <f t="shared" si="63"/>
        <v>0</v>
      </c>
    </row>
    <row r="664" spans="1:9" s="29" customFormat="1" x14ac:dyDescent="0.25">
      <c r="A664" s="24">
        <v>589754</v>
      </c>
      <c r="B664" s="24" t="s">
        <v>3414</v>
      </c>
      <c r="C664" s="111">
        <v>12</v>
      </c>
      <c r="D664" s="112">
        <v>225</v>
      </c>
      <c r="E664" s="113">
        <f t="shared" si="64"/>
        <v>157.5</v>
      </c>
      <c r="F664" s="114">
        <f t="shared" si="61"/>
        <v>0.3</v>
      </c>
      <c r="G664" s="115">
        <f t="shared" si="62"/>
        <v>0.42857142857142855</v>
      </c>
      <c r="I664" s="116">
        <f t="shared" si="63"/>
        <v>0</v>
      </c>
    </row>
    <row r="665" spans="1:9" s="29" customFormat="1" x14ac:dyDescent="0.25">
      <c r="A665" s="24">
        <v>589782</v>
      </c>
      <c r="B665" s="24" t="s">
        <v>3415</v>
      </c>
      <c r="C665" s="111">
        <v>12</v>
      </c>
      <c r="D665" s="112">
        <v>225</v>
      </c>
      <c r="E665" s="113">
        <f t="shared" si="64"/>
        <v>157.5</v>
      </c>
      <c r="F665" s="114">
        <f t="shared" si="61"/>
        <v>0.3</v>
      </c>
      <c r="G665" s="115">
        <f t="shared" si="62"/>
        <v>0.42857142857142855</v>
      </c>
      <c r="I665" s="116">
        <f t="shared" si="63"/>
        <v>0</v>
      </c>
    </row>
    <row r="666" spans="1:9" s="29" customFormat="1" x14ac:dyDescent="0.25">
      <c r="A666" s="24">
        <v>589794</v>
      </c>
      <c r="B666" s="24" t="s">
        <v>3416</v>
      </c>
      <c r="C666" s="111">
        <v>12</v>
      </c>
      <c r="D666" s="112">
        <v>225</v>
      </c>
      <c r="E666" s="113">
        <f t="shared" si="64"/>
        <v>157.5</v>
      </c>
      <c r="F666" s="114">
        <f t="shared" si="61"/>
        <v>0.3</v>
      </c>
      <c r="G666" s="115">
        <f t="shared" si="62"/>
        <v>0.42857142857142855</v>
      </c>
      <c r="I666" s="116">
        <f t="shared" si="63"/>
        <v>0</v>
      </c>
    </row>
    <row r="667" spans="1:9" s="29" customFormat="1" x14ac:dyDescent="0.25">
      <c r="A667" s="24">
        <v>589795</v>
      </c>
      <c r="B667" s="24" t="s">
        <v>3417</v>
      </c>
      <c r="C667" s="111">
        <v>12</v>
      </c>
      <c r="D667" s="112">
        <v>225</v>
      </c>
      <c r="E667" s="113">
        <f t="shared" si="64"/>
        <v>157.5</v>
      </c>
      <c r="F667" s="114">
        <f t="shared" si="61"/>
        <v>0.3</v>
      </c>
      <c r="G667" s="115">
        <f t="shared" si="62"/>
        <v>0.42857142857142855</v>
      </c>
      <c r="I667" s="116">
        <f t="shared" si="63"/>
        <v>0</v>
      </c>
    </row>
    <row r="668" spans="1:9" s="29" customFormat="1" x14ac:dyDescent="0.25">
      <c r="A668" s="24">
        <v>589796</v>
      </c>
      <c r="B668" s="24" t="s">
        <v>3418</v>
      </c>
      <c r="C668" s="111">
        <v>12</v>
      </c>
      <c r="D668" s="112">
        <v>225</v>
      </c>
      <c r="E668" s="113">
        <f t="shared" si="64"/>
        <v>157.5</v>
      </c>
      <c r="F668" s="114">
        <f t="shared" si="61"/>
        <v>0.3</v>
      </c>
      <c r="G668" s="115">
        <f t="shared" si="62"/>
        <v>0.42857142857142855</v>
      </c>
      <c r="I668" s="116">
        <f t="shared" si="63"/>
        <v>0</v>
      </c>
    </row>
    <row r="669" spans="1:9" s="29" customFormat="1" x14ac:dyDescent="0.25">
      <c r="A669" s="24">
        <v>589797</v>
      </c>
      <c r="B669" s="24" t="s">
        <v>3419</v>
      </c>
      <c r="C669" s="111">
        <v>12</v>
      </c>
      <c r="D669" s="112">
        <v>225</v>
      </c>
      <c r="E669" s="113">
        <f t="shared" si="64"/>
        <v>157.5</v>
      </c>
      <c r="F669" s="114">
        <f t="shared" si="61"/>
        <v>0.3</v>
      </c>
      <c r="G669" s="115">
        <f t="shared" si="62"/>
        <v>0.42857142857142855</v>
      </c>
      <c r="I669" s="116">
        <f t="shared" si="63"/>
        <v>0</v>
      </c>
    </row>
    <row r="670" spans="1:9" s="29" customFormat="1" x14ac:dyDescent="0.25">
      <c r="A670" s="24">
        <v>589801</v>
      </c>
      <c r="B670" s="24" t="s">
        <v>3420</v>
      </c>
      <c r="C670" s="111">
        <v>12</v>
      </c>
      <c r="D670" s="119">
        <v>225</v>
      </c>
      <c r="E670" s="113">
        <f t="shared" si="64"/>
        <v>157.5</v>
      </c>
      <c r="F670" s="114">
        <f t="shared" si="61"/>
        <v>0.3</v>
      </c>
      <c r="G670" s="115">
        <f t="shared" si="62"/>
        <v>0.42857142857142855</v>
      </c>
      <c r="I670" s="116">
        <f t="shared" si="63"/>
        <v>0</v>
      </c>
    </row>
    <row r="671" spans="1:9" s="29" customFormat="1" x14ac:dyDescent="0.25">
      <c r="A671" s="24">
        <v>589874</v>
      </c>
      <c r="B671" s="24" t="s">
        <v>3421</v>
      </c>
      <c r="C671" s="111">
        <v>12</v>
      </c>
      <c r="D671" s="112">
        <v>225</v>
      </c>
      <c r="E671" s="113">
        <f t="shared" si="64"/>
        <v>157.5</v>
      </c>
      <c r="F671" s="114">
        <f t="shared" si="61"/>
        <v>0.3</v>
      </c>
      <c r="G671" s="115">
        <f t="shared" si="62"/>
        <v>0.42857142857142855</v>
      </c>
      <c r="I671" s="116">
        <f t="shared" si="63"/>
        <v>0</v>
      </c>
    </row>
    <row r="672" spans="1:9" s="29" customFormat="1" x14ac:dyDescent="0.25">
      <c r="A672" s="24">
        <v>589877</v>
      </c>
      <c r="B672" s="24" t="s">
        <v>3422</v>
      </c>
      <c r="C672" s="111">
        <v>12</v>
      </c>
      <c r="D672" s="119">
        <v>225</v>
      </c>
      <c r="E672" s="113">
        <f t="shared" si="64"/>
        <v>157.5</v>
      </c>
      <c r="F672" s="114">
        <f t="shared" si="61"/>
        <v>0.3</v>
      </c>
      <c r="G672" s="115">
        <f t="shared" si="62"/>
        <v>0.42857142857142855</v>
      </c>
      <c r="I672" s="116">
        <f t="shared" si="63"/>
        <v>0</v>
      </c>
    </row>
    <row r="673" spans="1:9" s="29" customFormat="1" x14ac:dyDescent="0.25">
      <c r="A673" s="24">
        <v>589949</v>
      </c>
      <c r="B673" s="24" t="s">
        <v>3423</v>
      </c>
      <c r="C673" s="111">
        <v>12</v>
      </c>
      <c r="D673" s="112">
        <v>225</v>
      </c>
      <c r="E673" s="113">
        <f t="shared" si="64"/>
        <v>157.5</v>
      </c>
      <c r="F673" s="114">
        <f t="shared" si="61"/>
        <v>0.3</v>
      </c>
      <c r="G673" s="115">
        <f t="shared" si="62"/>
        <v>0.42857142857142855</v>
      </c>
      <c r="I673" s="116">
        <f t="shared" si="63"/>
        <v>0</v>
      </c>
    </row>
    <row r="674" spans="1:9" s="29" customFormat="1" x14ac:dyDescent="0.25">
      <c r="A674" s="24">
        <v>589956</v>
      </c>
      <c r="B674" s="24" t="s">
        <v>3424</v>
      </c>
      <c r="C674" s="111">
        <v>12</v>
      </c>
      <c r="D674" s="119">
        <v>225</v>
      </c>
      <c r="E674" s="113">
        <f t="shared" si="64"/>
        <v>157.5</v>
      </c>
      <c r="F674" s="114">
        <f t="shared" si="61"/>
        <v>0.3</v>
      </c>
      <c r="G674" s="115">
        <f t="shared" si="62"/>
        <v>0.42857142857142855</v>
      </c>
      <c r="I674" s="116">
        <f t="shared" si="63"/>
        <v>0</v>
      </c>
    </row>
    <row r="675" spans="1:9" s="29" customFormat="1" x14ac:dyDescent="0.25">
      <c r="A675" s="24">
        <v>591012</v>
      </c>
      <c r="B675" s="24" t="s">
        <v>3425</v>
      </c>
      <c r="C675" s="111">
        <v>12</v>
      </c>
      <c r="D675" s="112">
        <v>350</v>
      </c>
      <c r="E675" s="113">
        <f>D675*0.7</f>
        <v>244.99999999999997</v>
      </c>
      <c r="F675" s="114">
        <f t="shared" si="61"/>
        <v>0.3000000000000001</v>
      </c>
      <c r="G675" s="115">
        <f t="shared" si="62"/>
        <v>0.42857142857142871</v>
      </c>
      <c r="I675" s="116">
        <f t="shared" si="63"/>
        <v>0</v>
      </c>
    </row>
    <row r="676" spans="1:9" s="29" customFormat="1" x14ac:dyDescent="0.25">
      <c r="A676" s="24">
        <v>591016</v>
      </c>
      <c r="B676" s="24" t="s">
        <v>3425</v>
      </c>
      <c r="C676" s="111">
        <v>12</v>
      </c>
      <c r="D676" s="112">
        <v>350</v>
      </c>
      <c r="E676" s="113">
        <f t="shared" ref="E676:E691" si="65">D676*0.7</f>
        <v>244.99999999999997</v>
      </c>
      <c r="F676" s="114">
        <f t="shared" si="61"/>
        <v>0.3000000000000001</v>
      </c>
      <c r="G676" s="115">
        <f t="shared" si="62"/>
        <v>0.42857142857142871</v>
      </c>
      <c r="I676" s="116">
        <f t="shared" si="63"/>
        <v>0</v>
      </c>
    </row>
    <row r="677" spans="1:9" s="29" customFormat="1" x14ac:dyDescent="0.25">
      <c r="A677" s="24">
        <v>593678</v>
      </c>
      <c r="B677" s="24" t="s">
        <v>3426</v>
      </c>
      <c r="C677" s="111">
        <v>12</v>
      </c>
      <c r="D677" s="119">
        <v>375</v>
      </c>
      <c r="E677" s="113">
        <f t="shared" si="65"/>
        <v>262.5</v>
      </c>
      <c r="F677" s="114">
        <f t="shared" si="61"/>
        <v>0.3</v>
      </c>
      <c r="G677" s="115">
        <f t="shared" si="62"/>
        <v>0.42857142857142855</v>
      </c>
      <c r="I677" s="116">
        <f t="shared" si="63"/>
        <v>0</v>
      </c>
    </row>
    <row r="678" spans="1:9" s="29" customFormat="1" x14ac:dyDescent="0.25">
      <c r="A678" s="24">
        <v>599149</v>
      </c>
      <c r="B678" s="24" t="s">
        <v>3427</v>
      </c>
      <c r="C678" s="111">
        <v>12</v>
      </c>
      <c r="D678" s="119">
        <v>375</v>
      </c>
      <c r="E678" s="113">
        <f t="shared" si="65"/>
        <v>262.5</v>
      </c>
      <c r="F678" s="114">
        <f t="shared" si="61"/>
        <v>0.3</v>
      </c>
      <c r="G678" s="115">
        <f t="shared" si="62"/>
        <v>0.42857142857142855</v>
      </c>
      <c r="I678" s="116">
        <f t="shared" si="63"/>
        <v>0</v>
      </c>
    </row>
    <row r="679" spans="1:9" s="29" customFormat="1" x14ac:dyDescent="0.25">
      <c r="A679" s="24">
        <v>599213</v>
      </c>
      <c r="B679" s="24" t="s">
        <v>3428</v>
      </c>
      <c r="C679" s="111">
        <v>6</v>
      </c>
      <c r="D679" s="119">
        <v>375</v>
      </c>
      <c r="E679" s="113">
        <f t="shared" si="65"/>
        <v>262.5</v>
      </c>
      <c r="F679" s="114">
        <f t="shared" si="61"/>
        <v>0.3</v>
      </c>
      <c r="G679" s="115">
        <f t="shared" si="62"/>
        <v>0.42857142857142855</v>
      </c>
      <c r="I679" s="116">
        <f t="shared" si="63"/>
        <v>0</v>
      </c>
    </row>
    <row r="680" spans="1:9" s="29" customFormat="1" x14ac:dyDescent="0.25">
      <c r="A680" s="24">
        <v>599290</v>
      </c>
      <c r="B680" s="24" t="s">
        <v>3429</v>
      </c>
      <c r="C680" s="111">
        <v>12</v>
      </c>
      <c r="D680" s="119">
        <v>375</v>
      </c>
      <c r="E680" s="113">
        <f t="shared" si="65"/>
        <v>262.5</v>
      </c>
      <c r="F680" s="114">
        <f t="shared" si="61"/>
        <v>0.3</v>
      </c>
      <c r="G680" s="115">
        <f t="shared" si="62"/>
        <v>0.42857142857142855</v>
      </c>
      <c r="I680" s="116">
        <f t="shared" si="63"/>
        <v>0</v>
      </c>
    </row>
    <row r="681" spans="1:9" s="29" customFormat="1" x14ac:dyDescent="0.25">
      <c r="A681" s="24">
        <v>599292</v>
      </c>
      <c r="B681" s="24" t="s">
        <v>3430</v>
      </c>
      <c r="C681" s="111">
        <v>12</v>
      </c>
      <c r="D681" s="112">
        <v>350</v>
      </c>
      <c r="E681" s="113">
        <f t="shared" si="65"/>
        <v>244.99999999999997</v>
      </c>
      <c r="F681" s="114">
        <f t="shared" si="61"/>
        <v>0.3000000000000001</v>
      </c>
      <c r="G681" s="115">
        <f t="shared" si="62"/>
        <v>0.42857142857142871</v>
      </c>
      <c r="I681" s="116">
        <f t="shared" si="63"/>
        <v>0</v>
      </c>
    </row>
    <row r="682" spans="1:9" s="29" customFormat="1" x14ac:dyDescent="0.25">
      <c r="A682" s="24">
        <v>599314</v>
      </c>
      <c r="B682" s="24" t="s">
        <v>3431</v>
      </c>
      <c r="C682" s="111">
        <v>12</v>
      </c>
      <c r="D682" s="119">
        <v>350</v>
      </c>
      <c r="E682" s="113">
        <f t="shared" si="65"/>
        <v>244.99999999999997</v>
      </c>
      <c r="F682" s="114">
        <f t="shared" si="61"/>
        <v>0.3000000000000001</v>
      </c>
      <c r="G682" s="115">
        <f t="shared" si="62"/>
        <v>0.42857142857142871</v>
      </c>
      <c r="I682" s="116">
        <f t="shared" si="63"/>
        <v>0</v>
      </c>
    </row>
    <row r="683" spans="1:9" s="29" customFormat="1" x14ac:dyDescent="0.25">
      <c r="A683" s="24">
        <v>599323</v>
      </c>
      <c r="B683" s="24" t="s">
        <v>3432</v>
      </c>
      <c r="C683" s="111">
        <v>12</v>
      </c>
      <c r="D683" s="112">
        <v>350</v>
      </c>
      <c r="E683" s="113">
        <f t="shared" si="65"/>
        <v>244.99999999999997</v>
      </c>
      <c r="F683" s="114">
        <f t="shared" si="61"/>
        <v>0.3000000000000001</v>
      </c>
      <c r="G683" s="115">
        <f t="shared" si="62"/>
        <v>0.42857142857142871</v>
      </c>
      <c r="I683" s="116">
        <f t="shared" si="63"/>
        <v>0</v>
      </c>
    </row>
    <row r="684" spans="1:9" s="29" customFormat="1" x14ac:dyDescent="0.25">
      <c r="A684" s="24">
        <v>599386</v>
      </c>
      <c r="B684" s="24" t="s">
        <v>3433</v>
      </c>
      <c r="C684" s="111">
        <v>12</v>
      </c>
      <c r="D684" s="119">
        <v>375</v>
      </c>
      <c r="E684" s="113">
        <f t="shared" si="65"/>
        <v>262.5</v>
      </c>
      <c r="F684" s="114">
        <f t="shared" si="61"/>
        <v>0.3</v>
      </c>
      <c r="G684" s="115">
        <f t="shared" si="62"/>
        <v>0.42857142857142855</v>
      </c>
      <c r="I684" s="116">
        <f t="shared" si="63"/>
        <v>0</v>
      </c>
    </row>
    <row r="685" spans="1:9" s="29" customFormat="1" x14ac:dyDescent="0.25">
      <c r="A685" s="24">
        <v>599457</v>
      </c>
      <c r="B685" s="24" t="s">
        <v>3434</v>
      </c>
      <c r="C685" s="111">
        <v>12</v>
      </c>
      <c r="D685" s="119">
        <v>350</v>
      </c>
      <c r="E685" s="113">
        <f t="shared" si="65"/>
        <v>244.99999999999997</v>
      </c>
      <c r="F685" s="114">
        <f t="shared" si="61"/>
        <v>0.3000000000000001</v>
      </c>
      <c r="G685" s="115">
        <f t="shared" si="62"/>
        <v>0.42857142857142871</v>
      </c>
      <c r="I685" s="116">
        <f t="shared" si="63"/>
        <v>0</v>
      </c>
    </row>
    <row r="686" spans="1:9" s="29" customFormat="1" x14ac:dyDescent="0.25">
      <c r="A686" s="24">
        <v>599458</v>
      </c>
      <c r="B686" s="24" t="s">
        <v>3435</v>
      </c>
      <c r="C686" s="111">
        <v>12</v>
      </c>
      <c r="D686" s="119">
        <v>350</v>
      </c>
      <c r="E686" s="113">
        <f t="shared" si="65"/>
        <v>244.99999999999997</v>
      </c>
      <c r="F686" s="114">
        <f t="shared" si="61"/>
        <v>0.3000000000000001</v>
      </c>
      <c r="G686" s="115">
        <f t="shared" si="62"/>
        <v>0.42857142857142871</v>
      </c>
      <c r="I686" s="116">
        <f t="shared" si="63"/>
        <v>0</v>
      </c>
    </row>
    <row r="687" spans="1:9" s="29" customFormat="1" x14ac:dyDescent="0.25">
      <c r="A687" s="24">
        <v>599472</v>
      </c>
      <c r="B687" s="24" t="s">
        <v>3436</v>
      </c>
      <c r="C687" s="111">
        <v>12</v>
      </c>
      <c r="D687" s="119">
        <v>375</v>
      </c>
      <c r="E687" s="113">
        <f t="shared" si="65"/>
        <v>262.5</v>
      </c>
      <c r="F687" s="114">
        <f t="shared" si="61"/>
        <v>0.3</v>
      </c>
      <c r="G687" s="115">
        <f t="shared" si="62"/>
        <v>0.42857142857142855</v>
      </c>
      <c r="I687" s="116">
        <f t="shared" si="63"/>
        <v>0</v>
      </c>
    </row>
    <row r="688" spans="1:9" s="29" customFormat="1" x14ac:dyDescent="0.25">
      <c r="A688" s="24">
        <v>599508</v>
      </c>
      <c r="B688" s="24" t="s">
        <v>3437</v>
      </c>
      <c r="C688" s="111">
        <v>12</v>
      </c>
      <c r="D688" s="119">
        <v>375</v>
      </c>
      <c r="E688" s="113">
        <f t="shared" si="65"/>
        <v>262.5</v>
      </c>
      <c r="F688" s="114">
        <f t="shared" si="61"/>
        <v>0.3</v>
      </c>
      <c r="G688" s="115">
        <f t="shared" si="62"/>
        <v>0.42857142857142855</v>
      </c>
      <c r="I688" s="116">
        <f t="shared" si="63"/>
        <v>0</v>
      </c>
    </row>
    <row r="689" spans="1:11" s="29" customFormat="1" x14ac:dyDescent="0.25">
      <c r="A689" s="24">
        <v>599782</v>
      </c>
      <c r="B689" s="24" t="s">
        <v>3438</v>
      </c>
      <c r="C689" s="111">
        <v>12</v>
      </c>
      <c r="D689" s="119">
        <v>375</v>
      </c>
      <c r="E689" s="113">
        <f t="shared" si="65"/>
        <v>262.5</v>
      </c>
      <c r="F689" s="114">
        <f t="shared" si="61"/>
        <v>0.3</v>
      </c>
      <c r="G689" s="115">
        <f t="shared" si="62"/>
        <v>0.42857142857142855</v>
      </c>
      <c r="I689" s="116">
        <f t="shared" si="63"/>
        <v>0</v>
      </c>
    </row>
    <row r="690" spans="1:11" s="29" customFormat="1" x14ac:dyDescent="0.25">
      <c r="A690" s="24">
        <v>599804</v>
      </c>
      <c r="B690" s="24" t="s">
        <v>3439</v>
      </c>
      <c r="C690" s="111">
        <v>12</v>
      </c>
      <c r="D690" s="119">
        <v>375</v>
      </c>
      <c r="E690" s="113">
        <f t="shared" si="65"/>
        <v>262.5</v>
      </c>
      <c r="F690" s="114">
        <f t="shared" si="61"/>
        <v>0.3</v>
      </c>
      <c r="G690" s="115">
        <f t="shared" si="62"/>
        <v>0.42857142857142855</v>
      </c>
      <c r="I690" s="116">
        <f t="shared" si="63"/>
        <v>0</v>
      </c>
    </row>
    <row r="691" spans="1:11" s="29" customFormat="1" x14ac:dyDescent="0.25">
      <c r="A691" s="24">
        <v>599877</v>
      </c>
      <c r="B691" s="24" t="s">
        <v>3440</v>
      </c>
      <c r="C691" s="111">
        <v>12</v>
      </c>
      <c r="D691" s="119">
        <v>375</v>
      </c>
      <c r="E691" s="113">
        <f t="shared" si="65"/>
        <v>262.5</v>
      </c>
      <c r="F691" s="114">
        <f t="shared" si="61"/>
        <v>0.3</v>
      </c>
      <c r="G691" s="115">
        <f t="shared" si="62"/>
        <v>0.42857142857142855</v>
      </c>
      <c r="I691" s="116">
        <f t="shared" si="63"/>
        <v>0</v>
      </c>
    </row>
    <row r="692" spans="1:11" s="29" customFormat="1" ht="15.75" customHeight="1" x14ac:dyDescent="0.25">
      <c r="A692" s="2">
        <v>608507</v>
      </c>
      <c r="B692" s="2" t="s">
        <v>3441</v>
      </c>
      <c r="C692" s="111">
        <v>12</v>
      </c>
      <c r="D692" s="119">
        <v>250</v>
      </c>
      <c r="E692" s="113">
        <f>D692*0.65</f>
        <v>162.5</v>
      </c>
      <c r="F692" s="114">
        <f t="shared" si="61"/>
        <v>0.35</v>
      </c>
      <c r="G692" s="115">
        <f t="shared" si="62"/>
        <v>0.53846153846153844</v>
      </c>
      <c r="I692" s="116">
        <f t="shared" si="63"/>
        <v>0</v>
      </c>
    </row>
    <row r="693" spans="1:11" s="29" customFormat="1" x14ac:dyDescent="0.25">
      <c r="A693" s="2">
        <v>670013</v>
      </c>
      <c r="B693" s="2" t="s">
        <v>3442</v>
      </c>
      <c r="C693" s="111">
        <v>24</v>
      </c>
      <c r="D693" s="119">
        <v>600</v>
      </c>
      <c r="E693" s="113">
        <f>D693*0.55</f>
        <v>330</v>
      </c>
      <c r="F693" s="114">
        <f t="shared" si="61"/>
        <v>0.45</v>
      </c>
      <c r="G693" s="115">
        <f t="shared" si="62"/>
        <v>0.81818181818181823</v>
      </c>
      <c r="I693" s="116">
        <f t="shared" si="63"/>
        <v>0</v>
      </c>
    </row>
    <row r="694" spans="1:11" s="29" customFormat="1" x14ac:dyDescent="0.25">
      <c r="A694" s="2">
        <v>670014</v>
      </c>
      <c r="B694" s="2" t="s">
        <v>3443</v>
      </c>
      <c r="C694" s="111">
        <v>12</v>
      </c>
      <c r="D694" s="119">
        <v>600</v>
      </c>
      <c r="E694" s="113">
        <f>D694*0.55</f>
        <v>330</v>
      </c>
      <c r="F694" s="114">
        <f t="shared" si="61"/>
        <v>0.45</v>
      </c>
      <c r="G694" s="115">
        <f t="shared" si="62"/>
        <v>0.81818181818181823</v>
      </c>
      <c r="I694" s="116">
        <f t="shared" si="63"/>
        <v>0</v>
      </c>
    </row>
    <row r="695" spans="1:11" s="29" customFormat="1" x14ac:dyDescent="0.25">
      <c r="A695" s="2">
        <v>670155</v>
      </c>
      <c r="B695" s="2" t="s">
        <v>3444</v>
      </c>
      <c r="C695" s="111">
        <v>6</v>
      </c>
      <c r="D695" s="119">
        <v>850</v>
      </c>
      <c r="E695" s="113">
        <f>D695*0.65</f>
        <v>552.5</v>
      </c>
      <c r="F695" s="114">
        <f t="shared" si="61"/>
        <v>0.35</v>
      </c>
      <c r="G695" s="115">
        <f t="shared" si="62"/>
        <v>0.53846153846153844</v>
      </c>
      <c r="I695" s="116">
        <f t="shared" si="63"/>
        <v>0</v>
      </c>
      <c r="K695" s="117">
        <v>41306</v>
      </c>
    </row>
    <row r="696" spans="1:11" s="29" customFormat="1" x14ac:dyDescent="0.25">
      <c r="A696" s="2">
        <v>670254</v>
      </c>
      <c r="B696" s="2" t="s">
        <v>3445</v>
      </c>
      <c r="C696" s="111">
        <v>6</v>
      </c>
      <c r="D696" s="119">
        <v>750</v>
      </c>
      <c r="E696" s="113">
        <f>D696*0.65</f>
        <v>487.5</v>
      </c>
      <c r="F696" s="114">
        <f t="shared" si="61"/>
        <v>0.35</v>
      </c>
      <c r="G696" s="115">
        <f t="shared" si="62"/>
        <v>0.53846153846153844</v>
      </c>
      <c r="I696" s="116">
        <f t="shared" si="63"/>
        <v>0</v>
      </c>
    </row>
    <row r="697" spans="1:11" s="29" customFormat="1" x14ac:dyDescent="0.25">
      <c r="A697" s="24">
        <v>670271</v>
      </c>
      <c r="B697" s="24" t="s">
        <v>3446</v>
      </c>
      <c r="C697" s="111">
        <v>6</v>
      </c>
      <c r="D697" s="119">
        <v>465</v>
      </c>
      <c r="E697" s="113">
        <f t="shared" ref="E697:E726" si="66">D697*0.55</f>
        <v>255.75000000000003</v>
      </c>
      <c r="F697" s="114">
        <f t="shared" si="61"/>
        <v>0.44999999999999996</v>
      </c>
      <c r="G697" s="115">
        <f t="shared" si="62"/>
        <v>0.81818181818181801</v>
      </c>
      <c r="I697" s="116">
        <f t="shared" si="63"/>
        <v>0</v>
      </c>
    </row>
    <row r="698" spans="1:11" s="29" customFormat="1" x14ac:dyDescent="0.25">
      <c r="A698" s="2">
        <v>670304</v>
      </c>
      <c r="B698" s="2" t="s">
        <v>3447</v>
      </c>
      <c r="C698" s="111">
        <v>3</v>
      </c>
      <c r="D698" s="119">
        <v>1850</v>
      </c>
      <c r="E698" s="113">
        <f>D698*0.6</f>
        <v>1110</v>
      </c>
      <c r="F698" s="114">
        <f t="shared" si="61"/>
        <v>0.4</v>
      </c>
      <c r="G698" s="115">
        <f t="shared" si="62"/>
        <v>0.66666666666666663</v>
      </c>
      <c r="I698" s="116">
        <f t="shared" si="63"/>
        <v>0</v>
      </c>
    </row>
    <row r="699" spans="1:11" s="29" customFormat="1" x14ac:dyDescent="0.25">
      <c r="A699" s="2">
        <v>670319</v>
      </c>
      <c r="B699" s="2" t="s">
        <v>3448</v>
      </c>
      <c r="C699" s="111">
        <v>3</v>
      </c>
      <c r="D699" s="119">
        <v>1500</v>
      </c>
      <c r="E699" s="113">
        <f t="shared" si="66"/>
        <v>825.00000000000011</v>
      </c>
      <c r="F699" s="114">
        <f t="shared" si="61"/>
        <v>0.4499999999999999</v>
      </c>
      <c r="G699" s="115">
        <f t="shared" si="62"/>
        <v>0.8181818181818179</v>
      </c>
      <c r="I699" s="116">
        <f t="shared" si="63"/>
        <v>0</v>
      </c>
    </row>
    <row r="700" spans="1:11" s="29" customFormat="1" x14ac:dyDescent="0.25">
      <c r="A700" s="24">
        <v>670585</v>
      </c>
      <c r="B700" s="24" t="s">
        <v>3449</v>
      </c>
      <c r="C700" s="111">
        <v>12</v>
      </c>
      <c r="D700" s="119">
        <v>575</v>
      </c>
      <c r="E700" s="113">
        <f t="shared" si="66"/>
        <v>316.25</v>
      </c>
      <c r="F700" s="114">
        <f t="shared" si="61"/>
        <v>0.45</v>
      </c>
      <c r="G700" s="115">
        <f t="shared" si="62"/>
        <v>0.81818181818181823</v>
      </c>
      <c r="I700" s="116">
        <f t="shared" si="63"/>
        <v>0</v>
      </c>
    </row>
    <row r="701" spans="1:11" s="29" customFormat="1" x14ac:dyDescent="0.25">
      <c r="A701" s="24">
        <v>670587</v>
      </c>
      <c r="B701" s="24" t="s">
        <v>3450</v>
      </c>
      <c r="C701" s="111">
        <v>12</v>
      </c>
      <c r="D701" s="119">
        <v>575</v>
      </c>
      <c r="E701" s="113">
        <f t="shared" si="66"/>
        <v>316.25</v>
      </c>
      <c r="F701" s="114">
        <f t="shared" si="61"/>
        <v>0.45</v>
      </c>
      <c r="G701" s="115">
        <f t="shared" si="62"/>
        <v>0.81818181818181823</v>
      </c>
      <c r="I701" s="116">
        <f t="shared" si="63"/>
        <v>0</v>
      </c>
    </row>
    <row r="702" spans="1:11" s="29" customFormat="1" x14ac:dyDescent="0.25">
      <c r="A702" s="24">
        <v>670591</v>
      </c>
      <c r="B702" s="24" t="s">
        <v>3451</v>
      </c>
      <c r="C702" s="111">
        <v>12</v>
      </c>
      <c r="D702" s="119">
        <v>575</v>
      </c>
      <c r="E702" s="113">
        <f t="shared" si="66"/>
        <v>316.25</v>
      </c>
      <c r="F702" s="114">
        <f t="shared" si="61"/>
        <v>0.45</v>
      </c>
      <c r="G702" s="115">
        <f t="shared" si="62"/>
        <v>0.81818181818181823</v>
      </c>
      <c r="I702" s="116">
        <f t="shared" si="63"/>
        <v>0</v>
      </c>
    </row>
    <row r="703" spans="1:11" s="29" customFormat="1" x14ac:dyDescent="0.25">
      <c r="A703" s="24">
        <v>670593</v>
      </c>
      <c r="B703" s="24" t="s">
        <v>3452</v>
      </c>
      <c r="C703" s="111">
        <v>12</v>
      </c>
      <c r="D703" s="119">
        <v>799</v>
      </c>
      <c r="E703" s="113">
        <f t="shared" si="66"/>
        <v>439.45000000000005</v>
      </c>
      <c r="F703" s="114">
        <f t="shared" si="61"/>
        <v>0.44999999999999996</v>
      </c>
      <c r="G703" s="115">
        <f t="shared" si="62"/>
        <v>0.81818181818181801</v>
      </c>
      <c r="I703" s="116">
        <f t="shared" si="63"/>
        <v>0</v>
      </c>
    </row>
    <row r="704" spans="1:11" s="29" customFormat="1" x14ac:dyDescent="0.25">
      <c r="A704" s="2">
        <v>670697</v>
      </c>
      <c r="B704" s="2" t="s">
        <v>3453</v>
      </c>
      <c r="C704" s="111">
        <v>6</v>
      </c>
      <c r="D704" s="119">
        <v>750</v>
      </c>
      <c r="E704" s="113">
        <f>D704*0.65</f>
        <v>487.5</v>
      </c>
      <c r="F704" s="114">
        <f t="shared" si="61"/>
        <v>0.35</v>
      </c>
      <c r="G704" s="115">
        <f t="shared" si="62"/>
        <v>0.53846153846153844</v>
      </c>
      <c r="I704" s="116">
        <f t="shared" si="63"/>
        <v>0</v>
      </c>
    </row>
    <row r="705" spans="1:11" s="29" customFormat="1" x14ac:dyDescent="0.25">
      <c r="A705" s="2">
        <v>670698</v>
      </c>
      <c r="B705" s="2" t="s">
        <v>3454</v>
      </c>
      <c r="C705" s="111">
        <v>6</v>
      </c>
      <c r="D705" s="119">
        <v>750</v>
      </c>
      <c r="E705" s="113">
        <f>D705*0.65</f>
        <v>487.5</v>
      </c>
      <c r="F705" s="114">
        <f t="shared" si="61"/>
        <v>0.35</v>
      </c>
      <c r="G705" s="115">
        <f t="shared" si="62"/>
        <v>0.53846153846153844</v>
      </c>
      <c r="I705" s="116">
        <f t="shared" si="63"/>
        <v>0</v>
      </c>
    </row>
    <row r="706" spans="1:11" s="29" customFormat="1" x14ac:dyDescent="0.25">
      <c r="A706" s="24">
        <v>671012</v>
      </c>
      <c r="B706" s="24" t="s">
        <v>3455</v>
      </c>
      <c r="C706" s="111">
        <v>6</v>
      </c>
      <c r="D706" s="112">
        <v>775</v>
      </c>
      <c r="E706" s="113">
        <f>D706*0.65</f>
        <v>503.75</v>
      </c>
      <c r="F706" s="114">
        <f t="shared" ref="F706:F769" si="67">(D706-E706)/D706</f>
        <v>0.35</v>
      </c>
      <c r="G706" s="115">
        <f t="shared" ref="G706:G769" si="68">(D706-E706)/E706</f>
        <v>0.53846153846153844</v>
      </c>
      <c r="I706" s="116">
        <f t="shared" si="63"/>
        <v>0</v>
      </c>
    </row>
    <row r="707" spans="1:11" s="29" customFormat="1" x14ac:dyDescent="0.25">
      <c r="A707" s="24">
        <v>671601</v>
      </c>
      <c r="B707" s="24" t="s">
        <v>3456</v>
      </c>
      <c r="C707" s="111">
        <v>6</v>
      </c>
      <c r="D707" s="119">
        <v>450</v>
      </c>
      <c r="E707" s="113">
        <f t="shared" si="66"/>
        <v>247.50000000000003</v>
      </c>
      <c r="F707" s="114">
        <f t="shared" si="67"/>
        <v>0.44999999999999996</v>
      </c>
      <c r="G707" s="115">
        <f t="shared" si="68"/>
        <v>0.81818181818181801</v>
      </c>
      <c r="I707" s="116">
        <f t="shared" ref="I707:I770" si="69">H707*E707</f>
        <v>0</v>
      </c>
    </row>
    <row r="708" spans="1:11" s="125" customFormat="1" x14ac:dyDescent="0.25">
      <c r="A708" s="122">
        <v>672115</v>
      </c>
      <c r="B708" s="122" t="s">
        <v>3457</v>
      </c>
      <c r="C708" s="123">
        <v>12</v>
      </c>
      <c r="D708" s="119">
        <v>650</v>
      </c>
      <c r="E708" s="113">
        <f t="shared" si="66"/>
        <v>357.50000000000006</v>
      </c>
      <c r="F708" s="114">
        <f t="shared" si="67"/>
        <v>0.4499999999999999</v>
      </c>
      <c r="G708" s="115">
        <f t="shared" si="68"/>
        <v>0.8181818181818179</v>
      </c>
      <c r="I708" s="126">
        <f t="shared" si="69"/>
        <v>0</v>
      </c>
    </row>
    <row r="709" spans="1:11" s="29" customFormat="1" x14ac:dyDescent="0.25">
      <c r="A709" s="2">
        <v>672900</v>
      </c>
      <c r="B709" s="2" t="s">
        <v>3458</v>
      </c>
      <c r="C709" s="111">
        <v>6</v>
      </c>
      <c r="D709" s="119">
        <v>750</v>
      </c>
      <c r="E709" s="113">
        <f t="shared" si="66"/>
        <v>412.50000000000006</v>
      </c>
      <c r="F709" s="114">
        <f t="shared" si="67"/>
        <v>0.4499999999999999</v>
      </c>
      <c r="G709" s="115">
        <f t="shared" si="68"/>
        <v>0.8181818181818179</v>
      </c>
      <c r="I709" s="116">
        <f t="shared" si="69"/>
        <v>0</v>
      </c>
    </row>
    <row r="710" spans="1:11" s="29" customFormat="1" x14ac:dyDescent="0.25">
      <c r="A710" s="2">
        <v>673019</v>
      </c>
      <c r="B710" s="2" t="s">
        <v>3459</v>
      </c>
      <c r="C710" s="111">
        <v>4</v>
      </c>
      <c r="D710" s="119">
        <v>1850</v>
      </c>
      <c r="E710" s="113">
        <f>D710*0.55</f>
        <v>1017.5000000000001</v>
      </c>
      <c r="F710" s="114">
        <f t="shared" si="67"/>
        <v>0.44999999999999996</v>
      </c>
      <c r="G710" s="115">
        <f t="shared" si="68"/>
        <v>0.81818181818181801</v>
      </c>
      <c r="I710" s="116">
        <f t="shared" si="69"/>
        <v>0</v>
      </c>
      <c r="K710" s="117">
        <v>41306</v>
      </c>
    </row>
    <row r="711" spans="1:11" s="29" customFormat="1" x14ac:dyDescent="0.25">
      <c r="A711" s="2">
        <v>673023</v>
      </c>
      <c r="B711" s="2" t="s">
        <v>3460</v>
      </c>
      <c r="C711" s="111">
        <v>12</v>
      </c>
      <c r="D711" s="119">
        <v>650</v>
      </c>
      <c r="E711" s="113">
        <f t="shared" si="66"/>
        <v>357.50000000000006</v>
      </c>
      <c r="F711" s="114">
        <f t="shared" si="67"/>
        <v>0.4499999999999999</v>
      </c>
      <c r="G711" s="115">
        <f t="shared" si="68"/>
        <v>0.8181818181818179</v>
      </c>
      <c r="I711" s="116">
        <f t="shared" si="69"/>
        <v>0</v>
      </c>
    </row>
    <row r="712" spans="1:11" s="29" customFormat="1" x14ac:dyDescent="0.25">
      <c r="A712" s="24">
        <v>673107</v>
      </c>
      <c r="B712" s="24" t="s">
        <v>3461</v>
      </c>
      <c r="C712" s="111">
        <v>12</v>
      </c>
      <c r="D712" s="119">
        <v>650</v>
      </c>
      <c r="E712" s="113">
        <f t="shared" si="66"/>
        <v>357.50000000000006</v>
      </c>
      <c r="F712" s="114">
        <f t="shared" si="67"/>
        <v>0.4499999999999999</v>
      </c>
      <c r="G712" s="115">
        <f t="shared" si="68"/>
        <v>0.8181818181818179</v>
      </c>
      <c r="I712" s="116">
        <f t="shared" si="69"/>
        <v>0</v>
      </c>
    </row>
    <row r="713" spans="1:11" s="29" customFormat="1" x14ac:dyDescent="0.25">
      <c r="A713" s="2">
        <v>673127</v>
      </c>
      <c r="B713" s="2" t="s">
        <v>3462</v>
      </c>
      <c r="C713" s="111">
        <v>12</v>
      </c>
      <c r="D713" s="119">
        <v>650</v>
      </c>
      <c r="E713" s="113">
        <f t="shared" si="66"/>
        <v>357.50000000000006</v>
      </c>
      <c r="F713" s="114">
        <f t="shared" si="67"/>
        <v>0.4499999999999999</v>
      </c>
      <c r="G713" s="115">
        <f t="shared" si="68"/>
        <v>0.8181818181818179</v>
      </c>
      <c r="I713" s="116">
        <f t="shared" si="69"/>
        <v>0</v>
      </c>
      <c r="K713" s="117">
        <v>41306</v>
      </c>
    </row>
    <row r="714" spans="1:11" s="29" customFormat="1" x14ac:dyDescent="0.25">
      <c r="A714" s="2">
        <v>673400</v>
      </c>
      <c r="B714" s="2" t="s">
        <v>3463</v>
      </c>
      <c r="C714" s="111">
        <v>4</v>
      </c>
      <c r="D714" s="119">
        <v>1850</v>
      </c>
      <c r="E714" s="113">
        <f t="shared" si="66"/>
        <v>1017.5000000000001</v>
      </c>
      <c r="F714" s="114">
        <f t="shared" si="67"/>
        <v>0.44999999999999996</v>
      </c>
      <c r="G714" s="115">
        <f t="shared" si="68"/>
        <v>0.81818181818181801</v>
      </c>
      <c r="I714" s="116">
        <f t="shared" si="69"/>
        <v>0</v>
      </c>
      <c r="K714" s="117">
        <v>41306</v>
      </c>
    </row>
    <row r="715" spans="1:11" s="29" customFormat="1" x14ac:dyDescent="0.25">
      <c r="A715" s="24">
        <v>674030</v>
      </c>
      <c r="B715" s="24" t="s">
        <v>3464</v>
      </c>
      <c r="C715" s="111">
        <v>12</v>
      </c>
      <c r="D715" s="119">
        <v>450</v>
      </c>
      <c r="E715" s="113">
        <f t="shared" si="66"/>
        <v>247.50000000000003</v>
      </c>
      <c r="F715" s="114">
        <f t="shared" si="67"/>
        <v>0.44999999999999996</v>
      </c>
      <c r="G715" s="115">
        <f t="shared" si="68"/>
        <v>0.81818181818181801</v>
      </c>
      <c r="I715" s="116">
        <f t="shared" si="69"/>
        <v>0</v>
      </c>
    </row>
    <row r="716" spans="1:11" s="29" customFormat="1" x14ac:dyDescent="0.25">
      <c r="A716" s="24">
        <v>674040</v>
      </c>
      <c r="B716" s="24" t="s">
        <v>3465</v>
      </c>
      <c r="C716" s="111">
        <v>12</v>
      </c>
      <c r="D716" s="112">
        <v>450</v>
      </c>
      <c r="E716" s="113">
        <f t="shared" si="66"/>
        <v>247.50000000000003</v>
      </c>
      <c r="F716" s="114">
        <f t="shared" si="67"/>
        <v>0.44999999999999996</v>
      </c>
      <c r="G716" s="115">
        <f t="shared" si="68"/>
        <v>0.81818181818181801</v>
      </c>
      <c r="I716" s="116">
        <f t="shared" si="69"/>
        <v>0</v>
      </c>
    </row>
    <row r="717" spans="1:11" s="29" customFormat="1" x14ac:dyDescent="0.25">
      <c r="A717" s="24">
        <v>674050</v>
      </c>
      <c r="B717" s="24" t="s">
        <v>3466</v>
      </c>
      <c r="C717" s="111">
        <v>12</v>
      </c>
      <c r="D717" s="112">
        <v>450</v>
      </c>
      <c r="E717" s="113">
        <f t="shared" si="66"/>
        <v>247.50000000000003</v>
      </c>
      <c r="F717" s="114">
        <f t="shared" si="67"/>
        <v>0.44999999999999996</v>
      </c>
      <c r="G717" s="115">
        <f t="shared" si="68"/>
        <v>0.81818181818181801</v>
      </c>
      <c r="I717" s="116">
        <f t="shared" si="69"/>
        <v>0</v>
      </c>
    </row>
    <row r="718" spans="1:11" s="29" customFormat="1" x14ac:dyDescent="0.25">
      <c r="A718" s="24">
        <v>674060</v>
      </c>
      <c r="B718" s="24" t="s">
        <v>3467</v>
      </c>
      <c r="C718" s="111">
        <v>12</v>
      </c>
      <c r="D718" s="119">
        <v>450</v>
      </c>
      <c r="E718" s="113">
        <f t="shared" si="66"/>
        <v>247.50000000000003</v>
      </c>
      <c r="F718" s="114">
        <f t="shared" si="67"/>
        <v>0.44999999999999996</v>
      </c>
      <c r="G718" s="115">
        <f t="shared" si="68"/>
        <v>0.81818181818181801</v>
      </c>
      <c r="I718" s="116">
        <f t="shared" si="69"/>
        <v>0</v>
      </c>
    </row>
    <row r="719" spans="1:11" s="29" customFormat="1" x14ac:dyDescent="0.25">
      <c r="A719" s="24">
        <v>674467</v>
      </c>
      <c r="B719" s="24" t="s">
        <v>3468</v>
      </c>
      <c r="C719" s="111">
        <v>12</v>
      </c>
      <c r="D719" s="119">
        <v>575</v>
      </c>
      <c r="E719" s="113">
        <f t="shared" si="66"/>
        <v>316.25</v>
      </c>
      <c r="F719" s="114">
        <f t="shared" si="67"/>
        <v>0.45</v>
      </c>
      <c r="G719" s="115">
        <f t="shared" si="68"/>
        <v>0.81818181818181823</v>
      </c>
      <c r="I719" s="116">
        <f t="shared" si="69"/>
        <v>0</v>
      </c>
    </row>
    <row r="720" spans="1:11" s="29" customFormat="1" x14ac:dyDescent="0.25">
      <c r="A720" s="24">
        <v>674473</v>
      </c>
      <c r="B720" s="24" t="s">
        <v>3469</v>
      </c>
      <c r="C720" s="111">
        <v>12</v>
      </c>
      <c r="D720" s="119">
        <v>575</v>
      </c>
      <c r="E720" s="113">
        <f t="shared" si="66"/>
        <v>316.25</v>
      </c>
      <c r="F720" s="114">
        <f t="shared" si="67"/>
        <v>0.45</v>
      </c>
      <c r="G720" s="115">
        <f t="shared" si="68"/>
        <v>0.81818181818181823</v>
      </c>
      <c r="I720" s="116">
        <f t="shared" si="69"/>
        <v>0</v>
      </c>
    </row>
    <row r="721" spans="1:11" s="29" customFormat="1" x14ac:dyDescent="0.25">
      <c r="A721" s="2">
        <v>674474.07</v>
      </c>
      <c r="B721" s="2" t="s">
        <v>3470</v>
      </c>
      <c r="C721" s="111">
        <v>6</v>
      </c>
      <c r="D721" s="119">
        <v>850</v>
      </c>
      <c r="E721" s="113">
        <f>D721*0.65</f>
        <v>552.5</v>
      </c>
      <c r="F721" s="114">
        <f t="shared" si="67"/>
        <v>0.35</v>
      </c>
      <c r="G721" s="115">
        <f t="shared" si="68"/>
        <v>0.53846153846153844</v>
      </c>
      <c r="I721" s="116">
        <f t="shared" si="69"/>
        <v>0</v>
      </c>
    </row>
    <row r="722" spans="1:11" s="29" customFormat="1" x14ac:dyDescent="0.25">
      <c r="A722" s="2">
        <v>674474.18</v>
      </c>
      <c r="B722" s="2" t="s">
        <v>3471</v>
      </c>
      <c r="C722" s="111">
        <v>6</v>
      </c>
      <c r="D722" s="119">
        <v>850</v>
      </c>
      <c r="E722" s="113">
        <f>D722*0.65</f>
        <v>552.5</v>
      </c>
      <c r="F722" s="114">
        <f t="shared" si="67"/>
        <v>0.35</v>
      </c>
      <c r="G722" s="115">
        <f t="shared" si="68"/>
        <v>0.53846153846153844</v>
      </c>
      <c r="I722" s="116">
        <f t="shared" si="69"/>
        <v>0</v>
      </c>
    </row>
    <row r="723" spans="1:11" s="29" customFormat="1" x14ac:dyDescent="0.25">
      <c r="A723" s="24">
        <v>674476</v>
      </c>
      <c r="B723" s="24" t="s">
        <v>3472</v>
      </c>
      <c r="C723" s="111">
        <v>12</v>
      </c>
      <c r="D723" s="119">
        <v>575</v>
      </c>
      <c r="E723" s="113">
        <f t="shared" si="66"/>
        <v>316.25</v>
      </c>
      <c r="F723" s="114">
        <f t="shared" si="67"/>
        <v>0.45</v>
      </c>
      <c r="G723" s="115">
        <f t="shared" si="68"/>
        <v>0.81818181818181823</v>
      </c>
      <c r="I723" s="116">
        <f t="shared" si="69"/>
        <v>0</v>
      </c>
    </row>
    <row r="724" spans="1:11" s="29" customFormat="1" x14ac:dyDescent="0.25">
      <c r="A724" s="24">
        <v>674477</v>
      </c>
      <c r="B724" s="24" t="s">
        <v>3473</v>
      </c>
      <c r="C724" s="111">
        <v>12</v>
      </c>
      <c r="D724" s="119">
        <v>575</v>
      </c>
      <c r="E724" s="113">
        <f t="shared" si="66"/>
        <v>316.25</v>
      </c>
      <c r="F724" s="114">
        <f t="shared" si="67"/>
        <v>0.45</v>
      </c>
      <c r="G724" s="115">
        <f t="shared" si="68"/>
        <v>0.81818181818181823</v>
      </c>
      <c r="I724" s="116">
        <f t="shared" si="69"/>
        <v>0</v>
      </c>
    </row>
    <row r="725" spans="1:11" s="29" customFormat="1" x14ac:dyDescent="0.25">
      <c r="A725" s="24">
        <v>674480</v>
      </c>
      <c r="B725" s="24" t="s">
        <v>3474</v>
      </c>
      <c r="C725" s="111">
        <v>12</v>
      </c>
      <c r="D725" s="119">
        <v>575</v>
      </c>
      <c r="E725" s="113">
        <f t="shared" si="66"/>
        <v>316.25</v>
      </c>
      <c r="F725" s="114">
        <f t="shared" si="67"/>
        <v>0.45</v>
      </c>
      <c r="G725" s="115">
        <f t="shared" si="68"/>
        <v>0.81818181818181823</v>
      </c>
      <c r="I725" s="116">
        <f t="shared" si="69"/>
        <v>0</v>
      </c>
    </row>
    <row r="726" spans="1:11" s="29" customFormat="1" x14ac:dyDescent="0.25">
      <c r="A726" s="24">
        <v>674491</v>
      </c>
      <c r="B726" s="24" t="s">
        <v>3475</v>
      </c>
      <c r="C726" s="111">
        <v>12</v>
      </c>
      <c r="D726" s="119">
        <v>575</v>
      </c>
      <c r="E726" s="113">
        <f t="shared" si="66"/>
        <v>316.25</v>
      </c>
      <c r="F726" s="114">
        <f t="shared" si="67"/>
        <v>0.45</v>
      </c>
      <c r="G726" s="115">
        <f t="shared" si="68"/>
        <v>0.81818181818181823</v>
      </c>
      <c r="I726" s="116">
        <f t="shared" si="69"/>
        <v>0</v>
      </c>
    </row>
    <row r="727" spans="1:11" s="29" customFormat="1" x14ac:dyDescent="0.25">
      <c r="A727" s="24">
        <v>674595</v>
      </c>
      <c r="B727" s="24" t="s">
        <v>3476</v>
      </c>
      <c r="C727" s="111">
        <v>6</v>
      </c>
      <c r="D727" s="112">
        <v>799</v>
      </c>
      <c r="E727" s="113">
        <f>D727*0.65</f>
        <v>519.35</v>
      </c>
      <c r="F727" s="114">
        <f t="shared" si="67"/>
        <v>0.35</v>
      </c>
      <c r="G727" s="115">
        <f t="shared" si="68"/>
        <v>0.53846153846153844</v>
      </c>
      <c r="I727" s="116">
        <f t="shared" si="69"/>
        <v>0</v>
      </c>
      <c r="K727" s="117">
        <v>41306</v>
      </c>
    </row>
    <row r="728" spans="1:11" s="29" customFormat="1" x14ac:dyDescent="0.25">
      <c r="A728" s="2">
        <v>677103</v>
      </c>
      <c r="B728" s="2" t="s">
        <v>3477</v>
      </c>
      <c r="C728" s="111">
        <v>12</v>
      </c>
      <c r="D728" s="119">
        <v>799</v>
      </c>
      <c r="E728" s="113">
        <f>D728*0.65</f>
        <v>519.35</v>
      </c>
      <c r="F728" s="114">
        <f t="shared" si="67"/>
        <v>0.35</v>
      </c>
      <c r="G728" s="115">
        <f t="shared" si="68"/>
        <v>0.53846153846153844</v>
      </c>
      <c r="I728" s="116">
        <f t="shared" si="69"/>
        <v>0</v>
      </c>
      <c r="K728" s="117">
        <v>41306</v>
      </c>
    </row>
    <row r="729" spans="1:11" s="29" customFormat="1" x14ac:dyDescent="0.25">
      <c r="A729" s="24">
        <v>677513</v>
      </c>
      <c r="B729" s="24" t="s">
        <v>3478</v>
      </c>
      <c r="C729" s="111">
        <v>6</v>
      </c>
      <c r="D729" s="112">
        <v>750</v>
      </c>
      <c r="E729" s="113">
        <f>D729*0.6</f>
        <v>450</v>
      </c>
      <c r="F729" s="114">
        <f t="shared" si="67"/>
        <v>0.4</v>
      </c>
      <c r="G729" s="115">
        <f t="shared" si="68"/>
        <v>0.66666666666666663</v>
      </c>
      <c r="I729" s="116">
        <f t="shared" si="69"/>
        <v>0</v>
      </c>
      <c r="K729" s="117">
        <v>41306</v>
      </c>
    </row>
    <row r="730" spans="1:11" s="29" customFormat="1" x14ac:dyDescent="0.25">
      <c r="A730" s="24">
        <v>678060</v>
      </c>
      <c r="B730" s="24" t="s">
        <v>3479</v>
      </c>
      <c r="C730" s="111">
        <v>6</v>
      </c>
      <c r="D730" s="119">
        <v>850</v>
      </c>
      <c r="E730" s="113">
        <f>D730*0.6</f>
        <v>510</v>
      </c>
      <c r="F730" s="114">
        <f t="shared" si="67"/>
        <v>0.4</v>
      </c>
      <c r="G730" s="115">
        <f t="shared" si="68"/>
        <v>0.66666666666666663</v>
      </c>
      <c r="I730" s="116">
        <f t="shared" si="69"/>
        <v>0</v>
      </c>
      <c r="K730" s="117">
        <v>41306</v>
      </c>
    </row>
    <row r="731" spans="1:11" s="29" customFormat="1" x14ac:dyDescent="0.25">
      <c r="A731" s="24">
        <v>678173</v>
      </c>
      <c r="B731" s="24" t="s">
        <v>3480</v>
      </c>
      <c r="C731" s="111">
        <v>6</v>
      </c>
      <c r="D731" s="119">
        <v>1500</v>
      </c>
      <c r="E731" s="113">
        <f t="shared" ref="E731:E745" si="70">D731*0.55</f>
        <v>825.00000000000011</v>
      </c>
      <c r="F731" s="114">
        <f t="shared" si="67"/>
        <v>0.4499999999999999</v>
      </c>
      <c r="G731" s="115">
        <f t="shared" si="68"/>
        <v>0.8181818181818179</v>
      </c>
      <c r="I731" s="116">
        <f t="shared" si="69"/>
        <v>0</v>
      </c>
    </row>
    <row r="732" spans="1:11" s="29" customFormat="1" x14ac:dyDescent="0.25">
      <c r="A732" s="24">
        <v>678459</v>
      </c>
      <c r="B732" s="24" t="s">
        <v>3481</v>
      </c>
      <c r="C732" s="111">
        <v>12</v>
      </c>
      <c r="D732" s="119">
        <v>475</v>
      </c>
      <c r="E732" s="113">
        <f t="shared" si="70"/>
        <v>261.25</v>
      </c>
      <c r="F732" s="114">
        <f t="shared" si="67"/>
        <v>0.45</v>
      </c>
      <c r="G732" s="115">
        <f t="shared" si="68"/>
        <v>0.81818181818181823</v>
      </c>
      <c r="I732" s="116">
        <f t="shared" si="69"/>
        <v>0</v>
      </c>
    </row>
    <row r="733" spans="1:11" s="29" customFormat="1" x14ac:dyDescent="0.25">
      <c r="A733" s="24">
        <v>678599</v>
      </c>
      <c r="B733" s="24" t="s">
        <v>3482</v>
      </c>
      <c r="C733" s="111">
        <v>6</v>
      </c>
      <c r="D733" s="112">
        <v>450</v>
      </c>
      <c r="E733" s="113">
        <f t="shared" si="70"/>
        <v>247.50000000000003</v>
      </c>
      <c r="F733" s="114">
        <f t="shared" si="67"/>
        <v>0.44999999999999996</v>
      </c>
      <c r="G733" s="115">
        <f t="shared" si="68"/>
        <v>0.81818181818181801</v>
      </c>
      <c r="I733" s="116">
        <f t="shared" si="69"/>
        <v>0</v>
      </c>
    </row>
    <row r="734" spans="1:11" s="29" customFormat="1" x14ac:dyDescent="0.25">
      <c r="A734" s="24">
        <v>678600</v>
      </c>
      <c r="B734" s="24" t="s">
        <v>3483</v>
      </c>
      <c r="C734" s="111">
        <v>6</v>
      </c>
      <c r="D734" s="112">
        <v>450</v>
      </c>
      <c r="E734" s="113">
        <f t="shared" si="70"/>
        <v>247.50000000000003</v>
      </c>
      <c r="F734" s="114">
        <f t="shared" si="67"/>
        <v>0.44999999999999996</v>
      </c>
      <c r="G734" s="115">
        <f t="shared" si="68"/>
        <v>0.81818181818181801</v>
      </c>
      <c r="I734" s="116">
        <f t="shared" si="69"/>
        <v>0</v>
      </c>
    </row>
    <row r="735" spans="1:11" s="29" customFormat="1" x14ac:dyDescent="0.25">
      <c r="A735" s="2">
        <v>678606</v>
      </c>
      <c r="B735" s="2" t="s">
        <v>3484</v>
      </c>
      <c r="C735" s="111">
        <v>12</v>
      </c>
      <c r="D735" s="119">
        <v>550</v>
      </c>
      <c r="E735" s="113">
        <f t="shared" si="70"/>
        <v>302.5</v>
      </c>
      <c r="F735" s="114">
        <f t="shared" si="67"/>
        <v>0.45</v>
      </c>
      <c r="G735" s="115">
        <f t="shared" si="68"/>
        <v>0.81818181818181823</v>
      </c>
      <c r="I735" s="116">
        <f t="shared" si="69"/>
        <v>0</v>
      </c>
    </row>
    <row r="736" spans="1:11" s="29" customFormat="1" x14ac:dyDescent="0.25">
      <c r="A736" s="2">
        <v>678607</v>
      </c>
      <c r="B736" s="2" t="s">
        <v>3485</v>
      </c>
      <c r="C736" s="111">
        <v>12</v>
      </c>
      <c r="D736" s="119">
        <v>599</v>
      </c>
      <c r="E736" s="113">
        <f t="shared" si="70"/>
        <v>329.45000000000005</v>
      </c>
      <c r="F736" s="114">
        <f t="shared" si="67"/>
        <v>0.4499999999999999</v>
      </c>
      <c r="G736" s="115">
        <f t="shared" si="68"/>
        <v>0.8181818181818179</v>
      </c>
      <c r="I736" s="116">
        <f t="shared" si="69"/>
        <v>0</v>
      </c>
      <c r="K736" s="117">
        <v>41306</v>
      </c>
    </row>
    <row r="737" spans="1:11" s="29" customFormat="1" x14ac:dyDescent="0.25">
      <c r="A737" s="2">
        <v>678617</v>
      </c>
      <c r="B737" s="2" t="s">
        <v>3486</v>
      </c>
      <c r="C737" s="111">
        <v>4</v>
      </c>
      <c r="D737" s="119">
        <v>1850</v>
      </c>
      <c r="E737" s="113">
        <f t="shared" si="70"/>
        <v>1017.5000000000001</v>
      </c>
      <c r="F737" s="114">
        <f t="shared" si="67"/>
        <v>0.44999999999999996</v>
      </c>
      <c r="G737" s="115">
        <f t="shared" si="68"/>
        <v>0.81818181818181801</v>
      </c>
      <c r="I737" s="116">
        <f t="shared" si="69"/>
        <v>0</v>
      </c>
    </row>
    <row r="738" spans="1:11" s="29" customFormat="1" x14ac:dyDescent="0.25">
      <c r="A738" s="2">
        <v>678904</v>
      </c>
      <c r="B738" s="2" t="s">
        <v>3487</v>
      </c>
      <c r="C738" s="111">
        <v>6</v>
      </c>
      <c r="D738" s="119">
        <v>399</v>
      </c>
      <c r="E738" s="113">
        <f t="shared" si="70"/>
        <v>219.45000000000002</v>
      </c>
      <c r="F738" s="114">
        <f t="shared" si="67"/>
        <v>0.44999999999999996</v>
      </c>
      <c r="G738" s="115">
        <f t="shared" si="68"/>
        <v>0.81818181818181801</v>
      </c>
      <c r="I738" s="116">
        <f t="shared" si="69"/>
        <v>0</v>
      </c>
    </row>
    <row r="739" spans="1:11" s="29" customFormat="1" x14ac:dyDescent="0.25">
      <c r="A739" s="2">
        <v>678905</v>
      </c>
      <c r="B739" s="2" t="s">
        <v>3488</v>
      </c>
      <c r="C739" s="111">
        <v>6</v>
      </c>
      <c r="D739" s="119">
        <v>450</v>
      </c>
      <c r="E739" s="113">
        <f t="shared" si="70"/>
        <v>247.50000000000003</v>
      </c>
      <c r="F739" s="114">
        <f t="shared" si="67"/>
        <v>0.44999999999999996</v>
      </c>
      <c r="G739" s="115">
        <f t="shared" si="68"/>
        <v>0.81818181818181801</v>
      </c>
      <c r="I739" s="116">
        <f t="shared" si="69"/>
        <v>0</v>
      </c>
    </row>
    <row r="740" spans="1:11" s="29" customFormat="1" x14ac:dyDescent="0.25">
      <c r="A740" s="2">
        <v>678906</v>
      </c>
      <c r="B740" s="2" t="s">
        <v>3489</v>
      </c>
      <c r="C740" s="111">
        <v>6</v>
      </c>
      <c r="D740" s="119">
        <v>450</v>
      </c>
      <c r="E740" s="113">
        <f t="shared" si="70"/>
        <v>247.50000000000003</v>
      </c>
      <c r="F740" s="114">
        <f t="shared" si="67"/>
        <v>0.44999999999999996</v>
      </c>
      <c r="G740" s="115">
        <f t="shared" si="68"/>
        <v>0.81818181818181801</v>
      </c>
      <c r="I740" s="116">
        <f t="shared" si="69"/>
        <v>0</v>
      </c>
    </row>
    <row r="741" spans="1:11" s="29" customFormat="1" x14ac:dyDescent="0.25">
      <c r="A741" s="24">
        <v>678907</v>
      </c>
      <c r="B741" s="24" t="s">
        <v>3490</v>
      </c>
      <c r="C741" s="111">
        <v>6</v>
      </c>
      <c r="D741" s="112">
        <v>450</v>
      </c>
      <c r="E741" s="113">
        <f t="shared" si="70"/>
        <v>247.50000000000003</v>
      </c>
      <c r="F741" s="114">
        <f t="shared" si="67"/>
        <v>0.44999999999999996</v>
      </c>
      <c r="G741" s="115">
        <f t="shared" si="68"/>
        <v>0.81818181818181801</v>
      </c>
      <c r="I741" s="116">
        <f t="shared" si="69"/>
        <v>0</v>
      </c>
      <c r="K741" s="117">
        <v>41306</v>
      </c>
    </row>
    <row r="742" spans="1:11" s="29" customFormat="1" x14ac:dyDescent="0.25">
      <c r="A742" s="24">
        <v>679055</v>
      </c>
      <c r="B742" s="24" t="s">
        <v>3491</v>
      </c>
      <c r="C742" s="111">
        <v>6</v>
      </c>
      <c r="D742" s="119">
        <v>550</v>
      </c>
      <c r="E742" s="113">
        <f t="shared" si="70"/>
        <v>302.5</v>
      </c>
      <c r="F742" s="114">
        <f t="shared" si="67"/>
        <v>0.45</v>
      </c>
      <c r="G742" s="115">
        <f t="shared" si="68"/>
        <v>0.81818181818181823</v>
      </c>
      <c r="I742" s="116">
        <f t="shared" si="69"/>
        <v>0</v>
      </c>
      <c r="K742" s="117">
        <v>41306</v>
      </c>
    </row>
    <row r="743" spans="1:11" s="29" customFormat="1" x14ac:dyDescent="0.25">
      <c r="A743" s="24">
        <v>679090</v>
      </c>
      <c r="B743" s="24" t="s">
        <v>3492</v>
      </c>
      <c r="C743" s="111">
        <v>6</v>
      </c>
      <c r="D743" s="112">
        <v>499</v>
      </c>
      <c r="E743" s="113">
        <f t="shared" si="70"/>
        <v>274.45000000000005</v>
      </c>
      <c r="F743" s="114">
        <f t="shared" si="67"/>
        <v>0.4499999999999999</v>
      </c>
      <c r="G743" s="115">
        <f t="shared" si="68"/>
        <v>0.8181818181818179</v>
      </c>
      <c r="I743" s="116">
        <f t="shared" si="69"/>
        <v>0</v>
      </c>
    </row>
    <row r="744" spans="1:11" s="29" customFormat="1" x14ac:dyDescent="0.25">
      <c r="A744" s="24">
        <v>679099</v>
      </c>
      <c r="B744" s="24" t="s">
        <v>3493</v>
      </c>
      <c r="C744" s="111">
        <v>6</v>
      </c>
      <c r="D744" s="112">
        <v>499</v>
      </c>
      <c r="E744" s="113">
        <f t="shared" si="70"/>
        <v>274.45000000000005</v>
      </c>
      <c r="F744" s="114">
        <f t="shared" si="67"/>
        <v>0.4499999999999999</v>
      </c>
      <c r="G744" s="115">
        <f t="shared" si="68"/>
        <v>0.8181818181818179</v>
      </c>
      <c r="I744" s="116">
        <f t="shared" si="69"/>
        <v>0</v>
      </c>
    </row>
    <row r="745" spans="1:11" s="29" customFormat="1" x14ac:dyDescent="0.25">
      <c r="A745" s="2">
        <v>679183</v>
      </c>
      <c r="B745" s="2" t="s">
        <v>3494</v>
      </c>
      <c r="C745" s="111">
        <v>12</v>
      </c>
      <c r="D745" s="119">
        <v>465</v>
      </c>
      <c r="E745" s="113">
        <f t="shared" si="70"/>
        <v>255.75000000000003</v>
      </c>
      <c r="F745" s="114">
        <f t="shared" si="67"/>
        <v>0.44999999999999996</v>
      </c>
      <c r="G745" s="115">
        <f t="shared" si="68"/>
        <v>0.81818181818181801</v>
      </c>
      <c r="I745" s="116">
        <f t="shared" si="69"/>
        <v>0</v>
      </c>
    </row>
    <row r="746" spans="1:11" s="29" customFormat="1" x14ac:dyDescent="0.25">
      <c r="A746" s="24">
        <v>679291</v>
      </c>
      <c r="B746" s="24" t="s">
        <v>3495</v>
      </c>
      <c r="C746" s="111">
        <v>6</v>
      </c>
      <c r="D746" s="112">
        <v>799</v>
      </c>
      <c r="E746" s="113">
        <f>D746*0.65</f>
        <v>519.35</v>
      </c>
      <c r="F746" s="114">
        <f t="shared" si="67"/>
        <v>0.35</v>
      </c>
      <c r="G746" s="115">
        <f t="shared" si="68"/>
        <v>0.53846153846153844</v>
      </c>
      <c r="I746" s="116">
        <f t="shared" si="69"/>
        <v>0</v>
      </c>
      <c r="K746" s="117">
        <v>41306</v>
      </c>
    </row>
    <row r="747" spans="1:11" s="29" customFormat="1" x14ac:dyDescent="0.25">
      <c r="A747" s="24">
        <v>679293</v>
      </c>
      <c r="B747" s="24" t="s">
        <v>3496</v>
      </c>
      <c r="C747" s="111">
        <v>12</v>
      </c>
      <c r="D747" s="119">
        <v>575</v>
      </c>
      <c r="E747" s="113">
        <f>D747*0.55</f>
        <v>316.25</v>
      </c>
      <c r="F747" s="114">
        <f t="shared" si="67"/>
        <v>0.45</v>
      </c>
      <c r="G747" s="115">
        <f t="shared" si="68"/>
        <v>0.81818181818181823</v>
      </c>
      <c r="I747" s="116">
        <f t="shared" si="69"/>
        <v>0</v>
      </c>
    </row>
    <row r="748" spans="1:11" s="29" customFormat="1" x14ac:dyDescent="0.25">
      <c r="A748" s="24">
        <v>679304</v>
      </c>
      <c r="B748" s="24" t="s">
        <v>3497</v>
      </c>
      <c r="C748" s="111">
        <v>6</v>
      </c>
      <c r="D748" s="112">
        <v>899</v>
      </c>
      <c r="E748" s="113">
        <f>D748*0.7</f>
        <v>629.29999999999995</v>
      </c>
      <c r="F748" s="114">
        <f t="shared" si="67"/>
        <v>0.30000000000000004</v>
      </c>
      <c r="G748" s="115">
        <f t="shared" si="68"/>
        <v>0.42857142857142866</v>
      </c>
      <c r="I748" s="116">
        <f t="shared" si="69"/>
        <v>0</v>
      </c>
      <c r="K748" s="117">
        <v>41306</v>
      </c>
    </row>
    <row r="749" spans="1:11" s="29" customFormat="1" x14ac:dyDescent="0.25">
      <c r="A749" s="24">
        <v>679307</v>
      </c>
      <c r="B749" s="24" t="s">
        <v>3498</v>
      </c>
      <c r="C749" s="111">
        <v>3</v>
      </c>
      <c r="D749" s="112">
        <v>2500</v>
      </c>
      <c r="E749" s="113">
        <f t="shared" ref="E749:E754" si="71">D749*0.55</f>
        <v>1375</v>
      </c>
      <c r="F749" s="114">
        <f t="shared" si="67"/>
        <v>0.45</v>
      </c>
      <c r="G749" s="115">
        <f t="shared" si="68"/>
        <v>0.81818181818181823</v>
      </c>
      <c r="I749" s="116">
        <f t="shared" si="69"/>
        <v>0</v>
      </c>
      <c r="K749" s="117"/>
    </row>
    <row r="750" spans="1:11" s="29" customFormat="1" x14ac:dyDescent="0.25">
      <c r="A750" s="24">
        <v>679308</v>
      </c>
      <c r="B750" s="24" t="s">
        <v>3499</v>
      </c>
      <c r="C750" s="111">
        <v>6</v>
      </c>
      <c r="D750" s="112">
        <v>550</v>
      </c>
      <c r="E750" s="113">
        <f t="shared" si="71"/>
        <v>302.5</v>
      </c>
      <c r="F750" s="114">
        <f t="shared" si="67"/>
        <v>0.45</v>
      </c>
      <c r="G750" s="115">
        <f t="shared" si="68"/>
        <v>0.81818181818181823</v>
      </c>
      <c r="I750" s="116">
        <f t="shared" si="69"/>
        <v>0</v>
      </c>
      <c r="K750" s="117">
        <v>41306</v>
      </c>
    </row>
    <row r="751" spans="1:11" s="29" customFormat="1" x14ac:dyDescent="0.25">
      <c r="A751" s="24">
        <v>679309</v>
      </c>
      <c r="B751" s="24" t="s">
        <v>3500</v>
      </c>
      <c r="C751" s="111">
        <v>6</v>
      </c>
      <c r="D751" s="112">
        <v>465</v>
      </c>
      <c r="E751" s="113">
        <f t="shared" si="71"/>
        <v>255.75000000000003</v>
      </c>
      <c r="F751" s="114">
        <f t="shared" si="67"/>
        <v>0.44999999999999996</v>
      </c>
      <c r="G751" s="115">
        <f t="shared" si="68"/>
        <v>0.81818181818181801</v>
      </c>
      <c r="I751" s="116">
        <f t="shared" si="69"/>
        <v>0</v>
      </c>
    </row>
    <row r="752" spans="1:11" s="29" customFormat="1" x14ac:dyDescent="0.25">
      <c r="A752" s="24">
        <v>679322</v>
      </c>
      <c r="B752" s="24" t="s">
        <v>3501</v>
      </c>
      <c r="C752" s="111">
        <v>12</v>
      </c>
      <c r="D752" s="112">
        <v>550</v>
      </c>
      <c r="E752" s="113">
        <f t="shared" si="71"/>
        <v>302.5</v>
      </c>
      <c r="F752" s="114">
        <f t="shared" si="67"/>
        <v>0.45</v>
      </c>
      <c r="G752" s="115">
        <f t="shared" si="68"/>
        <v>0.81818181818181823</v>
      </c>
      <c r="I752" s="116">
        <f t="shared" si="69"/>
        <v>0</v>
      </c>
    </row>
    <row r="753" spans="1:11" s="29" customFormat="1" x14ac:dyDescent="0.25">
      <c r="A753" s="24">
        <v>679325</v>
      </c>
      <c r="B753" s="24" t="s">
        <v>3502</v>
      </c>
      <c r="C753" s="111">
        <v>4</v>
      </c>
      <c r="D753" s="119">
        <v>1650</v>
      </c>
      <c r="E753" s="113">
        <f t="shared" si="71"/>
        <v>907.50000000000011</v>
      </c>
      <c r="F753" s="114">
        <f t="shared" si="67"/>
        <v>0.44999999999999996</v>
      </c>
      <c r="G753" s="115">
        <f t="shared" si="68"/>
        <v>0.8181818181818179</v>
      </c>
      <c r="I753" s="116">
        <f t="shared" si="69"/>
        <v>0</v>
      </c>
      <c r="K753" s="117">
        <v>41306</v>
      </c>
    </row>
    <row r="754" spans="1:11" s="29" customFormat="1" x14ac:dyDescent="0.25">
      <c r="A754" s="2">
        <v>679470</v>
      </c>
      <c r="B754" s="2" t="s">
        <v>3503</v>
      </c>
      <c r="C754" s="111">
        <v>6</v>
      </c>
      <c r="D754" s="119">
        <v>775</v>
      </c>
      <c r="E754" s="113">
        <f t="shared" si="71"/>
        <v>426.25000000000006</v>
      </c>
      <c r="F754" s="114">
        <f t="shared" si="67"/>
        <v>0.4499999999999999</v>
      </c>
      <c r="G754" s="115">
        <f t="shared" si="68"/>
        <v>0.8181818181818179</v>
      </c>
      <c r="I754" s="116">
        <f t="shared" si="69"/>
        <v>0</v>
      </c>
      <c r="K754" s="117">
        <v>41306</v>
      </c>
    </row>
    <row r="755" spans="1:11" s="29" customFormat="1" x14ac:dyDescent="0.25">
      <c r="A755" s="24">
        <v>679530</v>
      </c>
      <c r="B755" s="24" t="s">
        <v>3504</v>
      </c>
      <c r="C755" s="111">
        <v>6</v>
      </c>
      <c r="D755" s="112">
        <v>850</v>
      </c>
      <c r="E755" s="113">
        <f>D755*0.6</f>
        <v>510</v>
      </c>
      <c r="F755" s="114">
        <f t="shared" si="67"/>
        <v>0.4</v>
      </c>
      <c r="G755" s="115">
        <f t="shared" si="68"/>
        <v>0.66666666666666663</v>
      </c>
      <c r="I755" s="116">
        <f t="shared" si="69"/>
        <v>0</v>
      </c>
      <c r="K755" s="117">
        <v>41306</v>
      </c>
    </row>
    <row r="756" spans="1:11" s="29" customFormat="1" x14ac:dyDescent="0.25">
      <c r="A756" s="24">
        <v>679531</v>
      </c>
      <c r="B756" s="24" t="s">
        <v>3505</v>
      </c>
      <c r="C756" s="111">
        <v>6</v>
      </c>
      <c r="D756" s="112">
        <v>850</v>
      </c>
      <c r="E756" s="113">
        <f>D756*0.6</f>
        <v>510</v>
      </c>
      <c r="F756" s="114">
        <f t="shared" si="67"/>
        <v>0.4</v>
      </c>
      <c r="G756" s="115">
        <f t="shared" si="68"/>
        <v>0.66666666666666663</v>
      </c>
      <c r="I756" s="116">
        <f t="shared" si="69"/>
        <v>0</v>
      </c>
      <c r="K756" s="117">
        <v>41306</v>
      </c>
    </row>
    <row r="757" spans="1:11" s="29" customFormat="1" x14ac:dyDescent="0.25">
      <c r="A757" s="2">
        <v>679572</v>
      </c>
      <c r="B757" s="2" t="s">
        <v>3506</v>
      </c>
      <c r="C757" s="111">
        <v>6</v>
      </c>
      <c r="D757" s="119">
        <v>450</v>
      </c>
      <c r="E757" s="113">
        <f t="shared" ref="E757:E782" si="72">D757*0.55</f>
        <v>247.50000000000003</v>
      </c>
      <c r="F757" s="114">
        <f t="shared" si="67"/>
        <v>0.44999999999999996</v>
      </c>
      <c r="G757" s="115">
        <f t="shared" si="68"/>
        <v>0.81818181818181801</v>
      </c>
      <c r="I757" s="116">
        <f t="shared" si="69"/>
        <v>0</v>
      </c>
    </row>
    <row r="758" spans="1:11" s="29" customFormat="1" x14ac:dyDescent="0.25">
      <c r="A758" s="24">
        <v>679607</v>
      </c>
      <c r="B758" s="24" t="s">
        <v>3507</v>
      </c>
      <c r="C758" s="111">
        <v>6</v>
      </c>
      <c r="D758" s="119">
        <v>450</v>
      </c>
      <c r="E758" s="113">
        <f t="shared" si="72"/>
        <v>247.50000000000003</v>
      </c>
      <c r="F758" s="114">
        <f t="shared" si="67"/>
        <v>0.44999999999999996</v>
      </c>
      <c r="G758" s="115">
        <f t="shared" si="68"/>
        <v>0.81818181818181801</v>
      </c>
      <c r="I758" s="116">
        <f t="shared" si="69"/>
        <v>0</v>
      </c>
    </row>
    <row r="759" spans="1:11" s="29" customFormat="1" x14ac:dyDescent="0.25">
      <c r="A759" s="24">
        <v>679628</v>
      </c>
      <c r="B759" s="24" t="s">
        <v>3508</v>
      </c>
      <c r="C759" s="111">
        <v>12</v>
      </c>
      <c r="D759" s="119">
        <v>799</v>
      </c>
      <c r="E759" s="113">
        <f t="shared" si="72"/>
        <v>439.45000000000005</v>
      </c>
      <c r="F759" s="114">
        <f t="shared" si="67"/>
        <v>0.44999999999999996</v>
      </c>
      <c r="G759" s="115">
        <f t="shared" si="68"/>
        <v>0.81818181818181801</v>
      </c>
      <c r="I759" s="116">
        <f t="shared" si="69"/>
        <v>0</v>
      </c>
    </row>
    <row r="760" spans="1:11" s="29" customFormat="1" x14ac:dyDescent="0.25">
      <c r="A760" s="24">
        <v>679652</v>
      </c>
      <c r="B760" s="24" t="s">
        <v>3509</v>
      </c>
      <c r="C760" s="111">
        <v>6</v>
      </c>
      <c r="D760" s="112">
        <v>775</v>
      </c>
      <c r="E760" s="113">
        <f>D760*0.65</f>
        <v>503.75</v>
      </c>
      <c r="F760" s="114">
        <f t="shared" si="67"/>
        <v>0.35</v>
      </c>
      <c r="G760" s="115">
        <f t="shared" si="68"/>
        <v>0.53846153846153844</v>
      </c>
      <c r="I760" s="116">
        <f t="shared" si="69"/>
        <v>0</v>
      </c>
      <c r="K760" s="117">
        <v>41306</v>
      </c>
    </row>
    <row r="761" spans="1:11" s="29" customFormat="1" x14ac:dyDescent="0.25">
      <c r="A761" s="24">
        <v>679656</v>
      </c>
      <c r="B761" s="24" t="s">
        <v>3510</v>
      </c>
      <c r="C761" s="111">
        <v>6</v>
      </c>
      <c r="D761" s="112">
        <v>375</v>
      </c>
      <c r="E761" s="113">
        <f t="shared" si="72"/>
        <v>206.25000000000003</v>
      </c>
      <c r="F761" s="114">
        <f t="shared" si="67"/>
        <v>0.4499999999999999</v>
      </c>
      <c r="G761" s="115">
        <f t="shared" si="68"/>
        <v>0.8181818181818179</v>
      </c>
      <c r="I761" s="116">
        <f t="shared" si="69"/>
        <v>0</v>
      </c>
      <c r="K761" s="117">
        <v>41306</v>
      </c>
    </row>
    <row r="762" spans="1:11" s="29" customFormat="1" x14ac:dyDescent="0.25">
      <c r="A762" s="24">
        <v>679659</v>
      </c>
      <c r="B762" s="24" t="s">
        <v>3511</v>
      </c>
      <c r="C762" s="111">
        <v>6</v>
      </c>
      <c r="D762" s="112">
        <v>375</v>
      </c>
      <c r="E762" s="113">
        <f t="shared" si="72"/>
        <v>206.25000000000003</v>
      </c>
      <c r="F762" s="114">
        <f t="shared" si="67"/>
        <v>0.4499999999999999</v>
      </c>
      <c r="G762" s="115">
        <f t="shared" si="68"/>
        <v>0.8181818181818179</v>
      </c>
      <c r="I762" s="116">
        <f t="shared" si="69"/>
        <v>0</v>
      </c>
      <c r="K762" s="117">
        <v>41306</v>
      </c>
    </row>
    <row r="763" spans="1:11" s="29" customFormat="1" x14ac:dyDescent="0.25">
      <c r="A763" s="24">
        <v>679672</v>
      </c>
      <c r="B763" s="24" t="s">
        <v>3512</v>
      </c>
      <c r="C763" s="111">
        <v>6</v>
      </c>
      <c r="D763" s="119">
        <v>750</v>
      </c>
      <c r="E763" s="113">
        <f t="shared" si="72"/>
        <v>412.50000000000006</v>
      </c>
      <c r="F763" s="114">
        <f t="shared" si="67"/>
        <v>0.4499999999999999</v>
      </c>
      <c r="G763" s="115">
        <f t="shared" si="68"/>
        <v>0.8181818181818179</v>
      </c>
      <c r="I763" s="116">
        <f t="shared" si="69"/>
        <v>0</v>
      </c>
    </row>
    <row r="764" spans="1:11" s="29" customFormat="1" x14ac:dyDescent="0.25">
      <c r="A764" s="24">
        <v>679677</v>
      </c>
      <c r="B764" s="24" t="s">
        <v>3513</v>
      </c>
      <c r="C764" s="111">
        <v>12</v>
      </c>
      <c r="D764" s="119">
        <v>799</v>
      </c>
      <c r="E764" s="113">
        <f t="shared" si="72"/>
        <v>439.45000000000005</v>
      </c>
      <c r="F764" s="114">
        <f t="shared" si="67"/>
        <v>0.44999999999999996</v>
      </c>
      <c r="G764" s="115">
        <f t="shared" si="68"/>
        <v>0.81818181818181801</v>
      </c>
      <c r="I764" s="116">
        <f t="shared" si="69"/>
        <v>0</v>
      </c>
    </row>
    <row r="765" spans="1:11" s="29" customFormat="1" x14ac:dyDescent="0.25">
      <c r="A765" s="24">
        <v>679678</v>
      </c>
      <c r="B765" s="24" t="s">
        <v>3514</v>
      </c>
      <c r="C765" s="111">
        <v>12</v>
      </c>
      <c r="D765" s="119">
        <v>799</v>
      </c>
      <c r="E765" s="113">
        <f t="shared" si="72"/>
        <v>439.45000000000005</v>
      </c>
      <c r="F765" s="114">
        <f t="shared" si="67"/>
        <v>0.44999999999999996</v>
      </c>
      <c r="G765" s="115">
        <f t="shared" si="68"/>
        <v>0.81818181818181801</v>
      </c>
      <c r="I765" s="116">
        <f t="shared" si="69"/>
        <v>0</v>
      </c>
    </row>
    <row r="766" spans="1:11" s="29" customFormat="1" x14ac:dyDescent="0.25">
      <c r="A766" s="24">
        <v>679681</v>
      </c>
      <c r="B766" s="24" t="s">
        <v>3515</v>
      </c>
      <c r="C766" s="111">
        <v>12</v>
      </c>
      <c r="D766" s="119">
        <v>799</v>
      </c>
      <c r="E766" s="113">
        <f t="shared" si="72"/>
        <v>439.45000000000005</v>
      </c>
      <c r="F766" s="114">
        <f t="shared" si="67"/>
        <v>0.44999999999999996</v>
      </c>
      <c r="G766" s="115">
        <f t="shared" si="68"/>
        <v>0.81818181818181801</v>
      </c>
      <c r="I766" s="116">
        <f t="shared" si="69"/>
        <v>0</v>
      </c>
    </row>
    <row r="767" spans="1:11" s="29" customFormat="1" x14ac:dyDescent="0.25">
      <c r="A767" s="24">
        <v>679750</v>
      </c>
      <c r="B767" s="24" t="s">
        <v>3516</v>
      </c>
      <c r="C767" s="111">
        <v>6</v>
      </c>
      <c r="D767" s="112">
        <v>400</v>
      </c>
      <c r="E767" s="113">
        <f t="shared" si="72"/>
        <v>220.00000000000003</v>
      </c>
      <c r="F767" s="114">
        <f t="shared" si="67"/>
        <v>0.44999999999999996</v>
      </c>
      <c r="G767" s="115">
        <f t="shared" si="68"/>
        <v>0.8181818181818179</v>
      </c>
      <c r="I767" s="116">
        <f t="shared" si="69"/>
        <v>0</v>
      </c>
    </row>
    <row r="768" spans="1:11" s="29" customFormat="1" x14ac:dyDescent="0.25">
      <c r="A768" s="24">
        <v>679751</v>
      </c>
      <c r="B768" s="24" t="s">
        <v>3517</v>
      </c>
      <c r="C768" s="111">
        <v>6</v>
      </c>
      <c r="D768" s="112">
        <v>400</v>
      </c>
      <c r="E768" s="113">
        <f t="shared" si="72"/>
        <v>220.00000000000003</v>
      </c>
      <c r="F768" s="114">
        <f t="shared" si="67"/>
        <v>0.44999999999999996</v>
      </c>
      <c r="G768" s="115">
        <f t="shared" si="68"/>
        <v>0.8181818181818179</v>
      </c>
      <c r="I768" s="116">
        <f t="shared" si="69"/>
        <v>0</v>
      </c>
    </row>
    <row r="769" spans="1:11" s="29" customFormat="1" x14ac:dyDescent="0.25">
      <c r="A769" s="24">
        <v>679763</v>
      </c>
      <c r="B769" s="24" t="s">
        <v>3518</v>
      </c>
      <c r="C769" s="111">
        <v>6</v>
      </c>
      <c r="D769" s="119">
        <v>450</v>
      </c>
      <c r="E769" s="113">
        <f t="shared" si="72"/>
        <v>247.50000000000003</v>
      </c>
      <c r="F769" s="114">
        <f t="shared" si="67"/>
        <v>0.44999999999999996</v>
      </c>
      <c r="G769" s="115">
        <f t="shared" si="68"/>
        <v>0.81818181818181801</v>
      </c>
      <c r="I769" s="116">
        <f t="shared" si="69"/>
        <v>0</v>
      </c>
    </row>
    <row r="770" spans="1:11" s="29" customFormat="1" x14ac:dyDescent="0.25">
      <c r="A770" s="24">
        <v>679769</v>
      </c>
      <c r="B770" s="24" t="s">
        <v>3519</v>
      </c>
      <c r="C770" s="111">
        <v>6</v>
      </c>
      <c r="D770" s="119">
        <v>850</v>
      </c>
      <c r="E770" s="113">
        <f>D770*0.65</f>
        <v>552.5</v>
      </c>
      <c r="F770" s="114">
        <f t="shared" ref="F770:F833" si="73">(D770-E770)/D770</f>
        <v>0.35</v>
      </c>
      <c r="G770" s="115">
        <f t="shared" ref="G770:G833" si="74">(D770-E770)/E770</f>
        <v>0.53846153846153844</v>
      </c>
      <c r="I770" s="116">
        <f t="shared" si="69"/>
        <v>0</v>
      </c>
    </row>
    <row r="771" spans="1:11" s="29" customFormat="1" x14ac:dyDescent="0.25">
      <c r="A771" s="2">
        <v>679803</v>
      </c>
      <c r="B771" s="2" t="s">
        <v>3520</v>
      </c>
      <c r="C771" s="111">
        <v>6</v>
      </c>
      <c r="D771" s="119">
        <v>850</v>
      </c>
      <c r="E771" s="113">
        <f>D771*0.65</f>
        <v>552.5</v>
      </c>
      <c r="F771" s="114">
        <f t="shared" si="73"/>
        <v>0.35</v>
      </c>
      <c r="G771" s="115">
        <f t="shared" si="74"/>
        <v>0.53846153846153844</v>
      </c>
      <c r="I771" s="116">
        <f t="shared" ref="I771:I834" si="75">H771*E771</f>
        <v>0</v>
      </c>
    </row>
    <row r="772" spans="1:11" s="29" customFormat="1" x14ac:dyDescent="0.25">
      <c r="A772" s="24">
        <v>679806</v>
      </c>
      <c r="B772" s="24" t="s">
        <v>3521</v>
      </c>
      <c r="C772" s="111">
        <v>6</v>
      </c>
      <c r="D772" s="112">
        <v>799</v>
      </c>
      <c r="E772" s="113">
        <f>D772*0.6</f>
        <v>479.4</v>
      </c>
      <c r="F772" s="114">
        <f t="shared" si="73"/>
        <v>0.4</v>
      </c>
      <c r="G772" s="115">
        <f t="shared" si="74"/>
        <v>0.66666666666666674</v>
      </c>
      <c r="I772" s="116">
        <f t="shared" si="75"/>
        <v>0</v>
      </c>
    </row>
    <row r="773" spans="1:11" s="29" customFormat="1" x14ac:dyDescent="0.25">
      <c r="A773" s="24">
        <v>679808</v>
      </c>
      <c r="B773" s="24" t="s">
        <v>3521</v>
      </c>
      <c r="C773" s="111">
        <v>6</v>
      </c>
      <c r="D773" s="119">
        <v>399</v>
      </c>
      <c r="E773" s="113">
        <f t="shared" si="72"/>
        <v>219.45000000000002</v>
      </c>
      <c r="F773" s="114">
        <f t="shared" si="73"/>
        <v>0.44999999999999996</v>
      </c>
      <c r="G773" s="115">
        <f t="shared" si="74"/>
        <v>0.81818181818181801</v>
      </c>
      <c r="I773" s="116">
        <f t="shared" si="75"/>
        <v>0</v>
      </c>
      <c r="K773" s="117">
        <v>41306</v>
      </c>
    </row>
    <row r="774" spans="1:11" s="29" customFormat="1" x14ac:dyDescent="0.25">
      <c r="A774" s="24">
        <v>679809</v>
      </c>
      <c r="B774" s="24" t="s">
        <v>3522</v>
      </c>
      <c r="C774" s="111">
        <v>12</v>
      </c>
      <c r="D774" s="119">
        <v>550</v>
      </c>
      <c r="E774" s="113">
        <f t="shared" si="72"/>
        <v>302.5</v>
      </c>
      <c r="F774" s="114">
        <f t="shared" si="73"/>
        <v>0.45</v>
      </c>
      <c r="G774" s="115">
        <f t="shared" si="74"/>
        <v>0.81818181818181823</v>
      </c>
      <c r="I774" s="116">
        <f t="shared" si="75"/>
        <v>0</v>
      </c>
      <c r="K774" s="117">
        <v>41306</v>
      </c>
    </row>
    <row r="775" spans="1:11" s="29" customFormat="1" x14ac:dyDescent="0.25">
      <c r="A775" s="24">
        <v>679814</v>
      </c>
      <c r="B775" s="24" t="s">
        <v>3523</v>
      </c>
      <c r="C775" s="111">
        <v>4</v>
      </c>
      <c r="D775" s="112">
        <v>1650</v>
      </c>
      <c r="E775" s="113">
        <f>D775*0.6</f>
        <v>990</v>
      </c>
      <c r="F775" s="114">
        <f t="shared" si="73"/>
        <v>0.4</v>
      </c>
      <c r="G775" s="115">
        <f t="shared" si="74"/>
        <v>0.66666666666666663</v>
      </c>
      <c r="I775" s="116">
        <f t="shared" si="75"/>
        <v>0</v>
      </c>
      <c r="K775" s="117">
        <v>41306</v>
      </c>
    </row>
    <row r="776" spans="1:11" s="29" customFormat="1" x14ac:dyDescent="0.25">
      <c r="A776" s="24">
        <v>679816</v>
      </c>
      <c r="B776" s="24" t="s">
        <v>3524</v>
      </c>
      <c r="C776" s="111">
        <v>6</v>
      </c>
      <c r="D776" s="119">
        <v>750</v>
      </c>
      <c r="E776" s="113">
        <f t="shared" si="72"/>
        <v>412.50000000000006</v>
      </c>
      <c r="F776" s="114">
        <f t="shared" si="73"/>
        <v>0.4499999999999999</v>
      </c>
      <c r="G776" s="115">
        <f t="shared" si="74"/>
        <v>0.8181818181818179</v>
      </c>
      <c r="I776" s="116">
        <f t="shared" si="75"/>
        <v>0</v>
      </c>
    </row>
    <row r="777" spans="1:11" s="29" customFormat="1" x14ac:dyDescent="0.25">
      <c r="A777" s="24">
        <v>679819</v>
      </c>
      <c r="B777" s="24" t="s">
        <v>3525</v>
      </c>
      <c r="C777" s="111">
        <v>4</v>
      </c>
      <c r="D777" s="112">
        <v>1650</v>
      </c>
      <c r="E777" s="113">
        <f>D777*0.6</f>
        <v>990</v>
      </c>
      <c r="F777" s="114">
        <f t="shared" si="73"/>
        <v>0.4</v>
      </c>
      <c r="G777" s="115">
        <f t="shared" si="74"/>
        <v>0.66666666666666663</v>
      </c>
      <c r="I777" s="116">
        <f t="shared" si="75"/>
        <v>0</v>
      </c>
    </row>
    <row r="778" spans="1:11" s="29" customFormat="1" x14ac:dyDescent="0.25">
      <c r="A778" s="24">
        <v>679821</v>
      </c>
      <c r="B778" s="24" t="s">
        <v>3526</v>
      </c>
      <c r="C778" s="111">
        <v>12</v>
      </c>
      <c r="D778" s="112">
        <v>750</v>
      </c>
      <c r="E778" s="113">
        <f>D778*0.65</f>
        <v>487.5</v>
      </c>
      <c r="F778" s="114">
        <f t="shared" si="73"/>
        <v>0.35</v>
      </c>
      <c r="G778" s="115">
        <f t="shared" si="74"/>
        <v>0.53846153846153844</v>
      </c>
      <c r="I778" s="116">
        <f t="shared" si="75"/>
        <v>0</v>
      </c>
    </row>
    <row r="779" spans="1:11" s="29" customFormat="1" x14ac:dyDescent="0.25">
      <c r="A779" s="24">
        <v>679872</v>
      </c>
      <c r="B779" s="24" t="s">
        <v>3527</v>
      </c>
      <c r="C779" s="111">
        <v>6</v>
      </c>
      <c r="D779" s="112">
        <v>475</v>
      </c>
      <c r="E779" s="113">
        <f t="shared" si="72"/>
        <v>261.25</v>
      </c>
      <c r="F779" s="114">
        <f t="shared" si="73"/>
        <v>0.45</v>
      </c>
      <c r="G779" s="115">
        <f t="shared" si="74"/>
        <v>0.81818181818181823</v>
      </c>
      <c r="I779" s="116">
        <f t="shared" si="75"/>
        <v>0</v>
      </c>
    </row>
    <row r="780" spans="1:11" s="29" customFormat="1" x14ac:dyDescent="0.25">
      <c r="A780" s="24">
        <v>679873</v>
      </c>
      <c r="B780" s="24" t="s">
        <v>3528</v>
      </c>
      <c r="C780" s="111">
        <v>6</v>
      </c>
      <c r="D780" s="112">
        <v>450</v>
      </c>
      <c r="E780" s="113">
        <f t="shared" si="72"/>
        <v>247.50000000000003</v>
      </c>
      <c r="F780" s="114">
        <f t="shared" si="73"/>
        <v>0.44999999999999996</v>
      </c>
      <c r="G780" s="115">
        <f t="shared" si="74"/>
        <v>0.81818181818181801</v>
      </c>
      <c r="I780" s="116">
        <f t="shared" si="75"/>
        <v>0</v>
      </c>
    </row>
    <row r="781" spans="1:11" s="29" customFormat="1" x14ac:dyDescent="0.25">
      <c r="A781" s="24">
        <v>679908</v>
      </c>
      <c r="B781" s="24" t="s">
        <v>3529</v>
      </c>
      <c r="C781" s="111">
        <v>12</v>
      </c>
      <c r="D781" s="112">
        <v>550</v>
      </c>
      <c r="E781" s="113">
        <f t="shared" si="72"/>
        <v>302.5</v>
      </c>
      <c r="F781" s="114">
        <f t="shared" si="73"/>
        <v>0.45</v>
      </c>
      <c r="G781" s="115">
        <f t="shared" si="74"/>
        <v>0.81818181818181823</v>
      </c>
      <c r="I781" s="116">
        <f t="shared" si="75"/>
        <v>0</v>
      </c>
    </row>
    <row r="782" spans="1:11" s="29" customFormat="1" x14ac:dyDescent="0.25">
      <c r="A782" s="24">
        <v>679978</v>
      </c>
      <c r="B782" s="24" t="s">
        <v>3530</v>
      </c>
      <c r="C782" s="111">
        <v>6</v>
      </c>
      <c r="D782" s="119">
        <v>465</v>
      </c>
      <c r="E782" s="113">
        <f t="shared" si="72"/>
        <v>255.75000000000003</v>
      </c>
      <c r="F782" s="114">
        <f t="shared" si="73"/>
        <v>0.44999999999999996</v>
      </c>
      <c r="G782" s="115">
        <f t="shared" si="74"/>
        <v>0.81818181818181801</v>
      </c>
      <c r="I782" s="116">
        <f t="shared" si="75"/>
        <v>0</v>
      </c>
    </row>
    <row r="783" spans="1:11" s="29" customFormat="1" x14ac:dyDescent="0.25">
      <c r="A783" s="24">
        <v>709125</v>
      </c>
      <c r="B783" s="24" t="s">
        <v>3531</v>
      </c>
      <c r="C783" s="111">
        <v>12</v>
      </c>
      <c r="D783" s="112">
        <v>415</v>
      </c>
      <c r="E783" s="113">
        <f t="shared" ref="E783" si="76">D783*0.65</f>
        <v>269.75</v>
      </c>
      <c r="F783" s="114">
        <f t="shared" si="73"/>
        <v>0.35</v>
      </c>
      <c r="G783" s="115">
        <f t="shared" si="74"/>
        <v>0.53846153846153844</v>
      </c>
      <c r="I783" s="116">
        <f t="shared" si="75"/>
        <v>0</v>
      </c>
      <c r="K783" s="117">
        <v>41306</v>
      </c>
    </row>
    <row r="784" spans="1:11" s="29" customFormat="1" x14ac:dyDescent="0.25">
      <c r="A784" s="24">
        <v>719125</v>
      </c>
      <c r="B784" s="24" t="s">
        <v>3532</v>
      </c>
      <c r="C784" s="111">
        <v>12</v>
      </c>
      <c r="D784" s="112">
        <v>499</v>
      </c>
      <c r="E784" s="113">
        <f>D784*0.7</f>
        <v>349.29999999999995</v>
      </c>
      <c r="F784" s="114">
        <f t="shared" si="73"/>
        <v>0.3000000000000001</v>
      </c>
      <c r="G784" s="115">
        <f t="shared" si="74"/>
        <v>0.42857142857142877</v>
      </c>
      <c r="I784" s="116">
        <f t="shared" si="75"/>
        <v>0</v>
      </c>
    </row>
    <row r="785" spans="1:11" s="29" customFormat="1" x14ac:dyDescent="0.25">
      <c r="A785" s="24">
        <v>719308</v>
      </c>
      <c r="B785" s="24" t="s">
        <v>3533</v>
      </c>
      <c r="C785" s="111">
        <v>12</v>
      </c>
      <c r="D785" s="119">
        <v>499</v>
      </c>
      <c r="E785" s="113">
        <f>D785*0.7</f>
        <v>349.29999999999995</v>
      </c>
      <c r="F785" s="114">
        <f t="shared" si="73"/>
        <v>0.3000000000000001</v>
      </c>
      <c r="G785" s="115">
        <f t="shared" si="74"/>
        <v>0.42857142857142877</v>
      </c>
      <c r="I785" s="116">
        <f t="shared" si="75"/>
        <v>0</v>
      </c>
    </row>
    <row r="786" spans="1:11" s="29" customFormat="1" x14ac:dyDescent="0.25">
      <c r="A786" s="24">
        <v>719309</v>
      </c>
      <c r="B786" s="24" t="s">
        <v>3534</v>
      </c>
      <c r="C786" s="111">
        <v>12</v>
      </c>
      <c r="D786" s="119">
        <v>499</v>
      </c>
      <c r="E786" s="113">
        <f>D786*0.7</f>
        <v>349.29999999999995</v>
      </c>
      <c r="F786" s="114">
        <f t="shared" si="73"/>
        <v>0.3000000000000001</v>
      </c>
      <c r="G786" s="115">
        <f t="shared" si="74"/>
        <v>0.42857142857142877</v>
      </c>
      <c r="I786" s="116">
        <f t="shared" si="75"/>
        <v>0</v>
      </c>
    </row>
    <row r="787" spans="1:11" s="29" customFormat="1" x14ac:dyDescent="0.25">
      <c r="A787" s="24">
        <v>729308</v>
      </c>
      <c r="B787" s="24" t="s">
        <v>3535</v>
      </c>
      <c r="C787" s="111">
        <v>12</v>
      </c>
      <c r="D787" s="119">
        <v>650</v>
      </c>
      <c r="E787" s="113">
        <f>D787*0.7</f>
        <v>454.99999999999994</v>
      </c>
      <c r="F787" s="114">
        <f t="shared" si="73"/>
        <v>0.3000000000000001</v>
      </c>
      <c r="G787" s="115">
        <f t="shared" si="74"/>
        <v>0.42857142857142877</v>
      </c>
      <c r="I787" s="116">
        <f t="shared" si="75"/>
        <v>0</v>
      </c>
    </row>
    <row r="788" spans="1:11" s="29" customFormat="1" x14ac:dyDescent="0.25">
      <c r="A788" s="24">
        <v>729309</v>
      </c>
      <c r="B788" s="24" t="s">
        <v>3536</v>
      </c>
      <c r="C788" s="111">
        <v>12</v>
      </c>
      <c r="D788" s="119">
        <v>650</v>
      </c>
      <c r="E788" s="113">
        <f>D788*0.7</f>
        <v>454.99999999999994</v>
      </c>
      <c r="F788" s="114">
        <f t="shared" si="73"/>
        <v>0.3000000000000001</v>
      </c>
      <c r="G788" s="115">
        <f t="shared" si="74"/>
        <v>0.42857142857142877</v>
      </c>
      <c r="I788" s="116">
        <f t="shared" si="75"/>
        <v>0</v>
      </c>
    </row>
    <row r="789" spans="1:11" s="29" customFormat="1" x14ac:dyDescent="0.25">
      <c r="A789" s="24">
        <v>739125</v>
      </c>
      <c r="B789" s="24" t="s">
        <v>3537</v>
      </c>
      <c r="C789" s="111">
        <v>12</v>
      </c>
      <c r="D789" s="112">
        <v>450</v>
      </c>
      <c r="E789" s="113">
        <f>D789*0.65</f>
        <v>292.5</v>
      </c>
      <c r="F789" s="114">
        <f t="shared" si="73"/>
        <v>0.35</v>
      </c>
      <c r="G789" s="115">
        <f t="shared" si="74"/>
        <v>0.53846153846153844</v>
      </c>
      <c r="I789" s="116">
        <f t="shared" si="75"/>
        <v>0</v>
      </c>
      <c r="K789" s="117">
        <v>41306</v>
      </c>
    </row>
    <row r="790" spans="1:11" s="29" customFormat="1" x14ac:dyDescent="0.25">
      <c r="A790" s="24">
        <v>739309</v>
      </c>
      <c r="B790" s="24" t="s">
        <v>3538</v>
      </c>
      <c r="C790" s="111">
        <v>12</v>
      </c>
      <c r="D790" s="119">
        <v>450</v>
      </c>
      <c r="E790" s="113">
        <f>D790*0.65</f>
        <v>292.5</v>
      </c>
      <c r="F790" s="114">
        <f t="shared" si="73"/>
        <v>0.35</v>
      </c>
      <c r="G790" s="115">
        <f t="shared" si="74"/>
        <v>0.53846153846153844</v>
      </c>
      <c r="I790" s="116">
        <f t="shared" si="75"/>
        <v>0</v>
      </c>
      <c r="K790" s="117">
        <v>41306</v>
      </c>
    </row>
    <row r="791" spans="1:11" s="29" customFormat="1" x14ac:dyDescent="0.25">
      <c r="A791" s="24">
        <v>739997</v>
      </c>
      <c r="B791" s="24" t="s">
        <v>3539</v>
      </c>
      <c r="C791" s="111">
        <v>12</v>
      </c>
      <c r="D791" s="119">
        <v>450</v>
      </c>
      <c r="E791" s="113">
        <f>D791*0.65</f>
        <v>292.5</v>
      </c>
      <c r="F791" s="114">
        <f t="shared" si="73"/>
        <v>0.35</v>
      </c>
      <c r="G791" s="115">
        <f t="shared" si="74"/>
        <v>0.53846153846153844</v>
      </c>
      <c r="I791" s="116">
        <f t="shared" si="75"/>
        <v>0</v>
      </c>
      <c r="K791" s="117">
        <v>41306</v>
      </c>
    </row>
    <row r="792" spans="1:11" s="29" customFormat="1" x14ac:dyDescent="0.25">
      <c r="A792" s="24">
        <v>749125</v>
      </c>
      <c r="B792" s="24" t="s">
        <v>3540</v>
      </c>
      <c r="C792" s="111">
        <v>12</v>
      </c>
      <c r="D792" s="112">
        <v>399</v>
      </c>
      <c r="E792" s="113">
        <f>D792*0.7</f>
        <v>279.29999999999995</v>
      </c>
      <c r="F792" s="114">
        <f t="shared" si="73"/>
        <v>0.3000000000000001</v>
      </c>
      <c r="G792" s="115">
        <f t="shared" si="74"/>
        <v>0.42857142857142883</v>
      </c>
      <c r="I792" s="116">
        <f t="shared" si="75"/>
        <v>0</v>
      </c>
      <c r="K792" s="117">
        <v>41306</v>
      </c>
    </row>
    <row r="793" spans="1:11" s="29" customFormat="1" x14ac:dyDescent="0.25">
      <c r="A793" s="24">
        <v>759125</v>
      </c>
      <c r="B793" s="24" t="s">
        <v>3541</v>
      </c>
      <c r="C793" s="111">
        <v>12</v>
      </c>
      <c r="D793" s="112">
        <v>499</v>
      </c>
      <c r="E793" s="113">
        <f>D793*0.7</f>
        <v>349.29999999999995</v>
      </c>
      <c r="F793" s="114">
        <f t="shared" si="73"/>
        <v>0.3000000000000001</v>
      </c>
      <c r="G793" s="115">
        <f t="shared" si="74"/>
        <v>0.42857142857142877</v>
      </c>
      <c r="I793" s="116">
        <f t="shared" si="75"/>
        <v>0</v>
      </c>
      <c r="K793" s="117">
        <v>41306</v>
      </c>
    </row>
    <row r="794" spans="1:11" s="29" customFormat="1" x14ac:dyDescent="0.25">
      <c r="A794" s="24">
        <v>759997</v>
      </c>
      <c r="B794" s="24" t="s">
        <v>3542</v>
      </c>
      <c r="C794" s="111">
        <v>12</v>
      </c>
      <c r="D794" s="119">
        <v>550</v>
      </c>
      <c r="E794" s="113">
        <f>D794*0.65</f>
        <v>357.5</v>
      </c>
      <c r="F794" s="114">
        <f t="shared" si="73"/>
        <v>0.35</v>
      </c>
      <c r="G794" s="115">
        <f t="shared" si="74"/>
        <v>0.53846153846153844</v>
      </c>
      <c r="I794" s="116">
        <f t="shared" si="75"/>
        <v>0</v>
      </c>
    </row>
    <row r="795" spans="1:11" s="29" customFormat="1" x14ac:dyDescent="0.25">
      <c r="A795" s="24">
        <v>789308</v>
      </c>
      <c r="B795" s="24" t="s">
        <v>3543</v>
      </c>
      <c r="C795" s="111">
        <v>12</v>
      </c>
      <c r="D795" s="119">
        <v>450</v>
      </c>
      <c r="E795" s="113">
        <f>D795*0.65</f>
        <v>292.5</v>
      </c>
      <c r="F795" s="114">
        <f t="shared" si="73"/>
        <v>0.35</v>
      </c>
      <c r="G795" s="115">
        <f t="shared" si="74"/>
        <v>0.53846153846153844</v>
      </c>
      <c r="I795" s="116">
        <f t="shared" si="75"/>
        <v>0</v>
      </c>
      <c r="K795" s="117">
        <v>41306</v>
      </c>
    </row>
    <row r="796" spans="1:11" s="29" customFormat="1" x14ac:dyDescent="0.25">
      <c r="A796" s="24">
        <v>799125</v>
      </c>
      <c r="B796" s="24" t="s">
        <v>3544</v>
      </c>
      <c r="C796" s="111">
        <v>6</v>
      </c>
      <c r="D796" s="119">
        <v>650</v>
      </c>
      <c r="E796" s="113">
        <f>D796*0.55</f>
        <v>357.50000000000006</v>
      </c>
      <c r="F796" s="114">
        <f t="shared" si="73"/>
        <v>0.4499999999999999</v>
      </c>
      <c r="G796" s="115">
        <f t="shared" si="74"/>
        <v>0.8181818181818179</v>
      </c>
      <c r="I796" s="116">
        <f t="shared" si="75"/>
        <v>0</v>
      </c>
    </row>
    <row r="797" spans="1:11" s="29" customFormat="1" x14ac:dyDescent="0.25">
      <c r="A797" s="24">
        <v>799308</v>
      </c>
      <c r="B797" s="24" t="s">
        <v>3545</v>
      </c>
      <c r="C797" s="111">
        <v>6</v>
      </c>
      <c r="D797" s="112">
        <v>650</v>
      </c>
      <c r="E797" s="113">
        <f>D797*0.6</f>
        <v>390</v>
      </c>
      <c r="F797" s="114">
        <f t="shared" si="73"/>
        <v>0.4</v>
      </c>
      <c r="G797" s="115">
        <f t="shared" si="74"/>
        <v>0.66666666666666663</v>
      </c>
      <c r="I797" s="116">
        <f t="shared" si="75"/>
        <v>0</v>
      </c>
      <c r="K797" s="117">
        <v>41306</v>
      </c>
    </row>
    <row r="798" spans="1:11" s="29" customFormat="1" x14ac:dyDescent="0.25">
      <c r="A798" s="2">
        <v>840501</v>
      </c>
      <c r="B798" s="2" t="s">
        <v>3546</v>
      </c>
      <c r="C798" s="111">
        <v>4</v>
      </c>
      <c r="D798" s="119">
        <v>785</v>
      </c>
      <c r="E798" s="113">
        <f t="shared" ref="E798:E805" si="77">D798*0.65</f>
        <v>510.25</v>
      </c>
      <c r="F798" s="114">
        <f t="shared" si="73"/>
        <v>0.35</v>
      </c>
      <c r="G798" s="115">
        <f t="shared" si="74"/>
        <v>0.53846153846153844</v>
      </c>
      <c r="I798" s="116">
        <f t="shared" si="75"/>
        <v>0</v>
      </c>
      <c r="K798" s="117">
        <v>41306</v>
      </c>
    </row>
    <row r="799" spans="1:11" s="29" customFormat="1" x14ac:dyDescent="0.25">
      <c r="A799" s="2">
        <v>5095008</v>
      </c>
      <c r="B799" s="2" t="s">
        <v>3547</v>
      </c>
      <c r="C799" s="111">
        <v>12</v>
      </c>
      <c r="D799" s="119">
        <v>250</v>
      </c>
      <c r="E799" s="113">
        <f t="shared" si="77"/>
        <v>162.5</v>
      </c>
      <c r="F799" s="114">
        <f t="shared" si="73"/>
        <v>0.35</v>
      </c>
      <c r="G799" s="115">
        <f t="shared" si="74"/>
        <v>0.53846153846153844</v>
      </c>
      <c r="I799" s="116">
        <f t="shared" si="75"/>
        <v>0</v>
      </c>
    </row>
    <row r="800" spans="1:11" s="29" customFormat="1" x14ac:dyDescent="0.25">
      <c r="A800" s="2">
        <v>5095009</v>
      </c>
      <c r="B800" s="2" t="s">
        <v>3548</v>
      </c>
      <c r="C800" s="111">
        <v>12</v>
      </c>
      <c r="D800" s="119">
        <v>250</v>
      </c>
      <c r="E800" s="113">
        <f t="shared" si="77"/>
        <v>162.5</v>
      </c>
      <c r="F800" s="114">
        <f t="shared" si="73"/>
        <v>0.35</v>
      </c>
      <c r="G800" s="115">
        <f t="shared" si="74"/>
        <v>0.53846153846153844</v>
      </c>
      <c r="I800" s="116">
        <f t="shared" si="75"/>
        <v>0</v>
      </c>
    </row>
    <row r="801" spans="1:10" s="29" customFormat="1" x14ac:dyDescent="0.25">
      <c r="A801" s="2">
        <v>5095036</v>
      </c>
      <c r="B801" s="2" t="s">
        <v>3549</v>
      </c>
      <c r="C801" s="111">
        <v>12</v>
      </c>
      <c r="D801" s="119">
        <v>250</v>
      </c>
      <c r="E801" s="113">
        <f t="shared" si="77"/>
        <v>162.5</v>
      </c>
      <c r="F801" s="114">
        <f t="shared" si="73"/>
        <v>0.35</v>
      </c>
      <c r="G801" s="115">
        <f t="shared" si="74"/>
        <v>0.53846153846153844</v>
      </c>
      <c r="I801" s="116">
        <f t="shared" si="75"/>
        <v>0</v>
      </c>
    </row>
    <row r="802" spans="1:10" s="29" customFormat="1" x14ac:dyDescent="0.25">
      <c r="A802" s="2">
        <v>5095049</v>
      </c>
      <c r="B802" s="2" t="s">
        <v>3550</v>
      </c>
      <c r="C802" s="111">
        <v>12</v>
      </c>
      <c r="D802" s="119">
        <v>250</v>
      </c>
      <c r="E802" s="113">
        <f t="shared" si="77"/>
        <v>162.5</v>
      </c>
      <c r="F802" s="114">
        <f t="shared" si="73"/>
        <v>0.35</v>
      </c>
      <c r="G802" s="115">
        <f t="shared" si="74"/>
        <v>0.53846153846153844</v>
      </c>
      <c r="I802" s="116">
        <f t="shared" si="75"/>
        <v>0</v>
      </c>
    </row>
    <row r="803" spans="1:10" s="29" customFormat="1" x14ac:dyDescent="0.25">
      <c r="A803" s="2">
        <v>5095495</v>
      </c>
      <c r="B803" s="2" t="s">
        <v>3551</v>
      </c>
      <c r="C803" s="111">
        <v>12</v>
      </c>
      <c r="D803" s="119">
        <v>250</v>
      </c>
      <c r="E803" s="113">
        <f t="shared" si="77"/>
        <v>162.5</v>
      </c>
      <c r="F803" s="114">
        <f t="shared" si="73"/>
        <v>0.35</v>
      </c>
      <c r="G803" s="115">
        <f t="shared" si="74"/>
        <v>0.53846153846153844</v>
      </c>
      <c r="I803" s="116">
        <f t="shared" si="75"/>
        <v>0</v>
      </c>
    </row>
    <row r="804" spans="1:10" s="29" customFormat="1" x14ac:dyDescent="0.25">
      <c r="A804" s="2">
        <v>5095496</v>
      </c>
      <c r="B804" s="2" t="s">
        <v>3552</v>
      </c>
      <c r="C804" s="111">
        <v>12</v>
      </c>
      <c r="D804" s="119">
        <v>250</v>
      </c>
      <c r="E804" s="113">
        <f t="shared" si="77"/>
        <v>162.5</v>
      </c>
      <c r="F804" s="114">
        <f t="shared" si="73"/>
        <v>0.35</v>
      </c>
      <c r="G804" s="115">
        <f t="shared" si="74"/>
        <v>0.53846153846153844</v>
      </c>
      <c r="I804" s="116">
        <f t="shared" si="75"/>
        <v>0</v>
      </c>
    </row>
    <row r="805" spans="1:10" s="29" customFormat="1" x14ac:dyDescent="0.25">
      <c r="A805" s="2">
        <v>393217</v>
      </c>
      <c r="B805" s="2" t="s">
        <v>3553</v>
      </c>
      <c r="C805" s="111">
        <v>8</v>
      </c>
      <c r="D805" s="55">
        <v>499</v>
      </c>
      <c r="E805" s="113">
        <f t="shared" si="77"/>
        <v>324.35000000000002</v>
      </c>
      <c r="F805" s="114">
        <f t="shared" si="73"/>
        <v>0.35</v>
      </c>
      <c r="G805" s="115">
        <f t="shared" si="74"/>
        <v>0.53846153846153832</v>
      </c>
      <c r="I805" s="116">
        <f t="shared" si="75"/>
        <v>0</v>
      </c>
    </row>
    <row r="806" spans="1:10" s="29" customFormat="1" x14ac:dyDescent="0.25">
      <c r="A806" s="24" t="s">
        <v>243</v>
      </c>
      <c r="B806" s="24" t="s">
        <v>3554</v>
      </c>
      <c r="C806" s="127">
        <v>12</v>
      </c>
      <c r="D806" s="119">
        <v>250</v>
      </c>
      <c r="E806" s="113">
        <f>D806*0.55</f>
        <v>137.5</v>
      </c>
      <c r="F806" s="114">
        <f t="shared" si="73"/>
        <v>0.45</v>
      </c>
      <c r="G806" s="115">
        <f t="shared" si="74"/>
        <v>0.81818181818181823</v>
      </c>
      <c r="I806" s="116">
        <f t="shared" si="75"/>
        <v>0</v>
      </c>
      <c r="J806" s="128">
        <v>41091</v>
      </c>
    </row>
    <row r="807" spans="1:10" s="29" customFormat="1" x14ac:dyDescent="0.25">
      <c r="A807" s="24" t="s">
        <v>244</v>
      </c>
      <c r="B807" s="24" t="s">
        <v>3555</v>
      </c>
      <c r="C807" s="127">
        <v>12</v>
      </c>
      <c r="D807" s="119">
        <v>250</v>
      </c>
      <c r="E807" s="113">
        <f t="shared" ref="E807:E814" si="78">D807*0.55</f>
        <v>137.5</v>
      </c>
      <c r="F807" s="114">
        <f t="shared" si="73"/>
        <v>0.45</v>
      </c>
      <c r="G807" s="115">
        <f t="shared" si="74"/>
        <v>0.81818181818181823</v>
      </c>
      <c r="I807" s="116">
        <f t="shared" si="75"/>
        <v>0</v>
      </c>
      <c r="J807" s="128">
        <v>41091</v>
      </c>
    </row>
    <row r="808" spans="1:10" s="29" customFormat="1" x14ac:dyDescent="0.25">
      <c r="A808" s="24" t="s">
        <v>245</v>
      </c>
      <c r="B808" s="24" t="s">
        <v>3556</v>
      </c>
      <c r="C808" s="127">
        <v>12</v>
      </c>
      <c r="D808" s="119">
        <v>250</v>
      </c>
      <c r="E808" s="113">
        <f t="shared" si="78"/>
        <v>137.5</v>
      </c>
      <c r="F808" s="114">
        <f t="shared" si="73"/>
        <v>0.45</v>
      </c>
      <c r="G808" s="115">
        <f t="shared" si="74"/>
        <v>0.81818181818181823</v>
      </c>
      <c r="I808" s="116">
        <f t="shared" si="75"/>
        <v>0</v>
      </c>
      <c r="J808" s="128">
        <v>41091</v>
      </c>
    </row>
    <row r="809" spans="1:10" s="29" customFormat="1" x14ac:dyDescent="0.25">
      <c r="A809" s="24" t="s">
        <v>246</v>
      </c>
      <c r="B809" s="24" t="s">
        <v>3557</v>
      </c>
      <c r="C809" s="127">
        <v>12</v>
      </c>
      <c r="D809" s="119">
        <v>250</v>
      </c>
      <c r="E809" s="113">
        <f t="shared" si="78"/>
        <v>137.5</v>
      </c>
      <c r="F809" s="114">
        <f t="shared" si="73"/>
        <v>0.45</v>
      </c>
      <c r="G809" s="115">
        <f t="shared" si="74"/>
        <v>0.81818181818181823</v>
      </c>
      <c r="I809" s="116">
        <f t="shared" si="75"/>
        <v>0</v>
      </c>
      <c r="J809" s="128">
        <v>41091</v>
      </c>
    </row>
    <row r="810" spans="1:10" s="29" customFormat="1" x14ac:dyDescent="0.25">
      <c r="A810" s="24" t="s">
        <v>247</v>
      </c>
      <c r="B810" s="24" t="s">
        <v>3558</v>
      </c>
      <c r="C810" s="127">
        <v>12</v>
      </c>
      <c r="D810" s="119">
        <v>250</v>
      </c>
      <c r="E810" s="113">
        <f t="shared" si="78"/>
        <v>137.5</v>
      </c>
      <c r="F810" s="114">
        <f t="shared" si="73"/>
        <v>0.45</v>
      </c>
      <c r="G810" s="115">
        <f t="shared" si="74"/>
        <v>0.81818181818181823</v>
      </c>
      <c r="I810" s="116">
        <f t="shared" si="75"/>
        <v>0</v>
      </c>
      <c r="J810" s="128">
        <v>41091</v>
      </c>
    </row>
    <row r="811" spans="1:10" s="29" customFormat="1" x14ac:dyDescent="0.25">
      <c r="A811" s="24" t="s">
        <v>248</v>
      </c>
      <c r="B811" s="24" t="s">
        <v>3559</v>
      </c>
      <c r="C811" s="127">
        <v>12</v>
      </c>
      <c r="D811" s="119">
        <v>250</v>
      </c>
      <c r="E811" s="113">
        <f t="shared" si="78"/>
        <v>137.5</v>
      </c>
      <c r="F811" s="114">
        <f t="shared" si="73"/>
        <v>0.45</v>
      </c>
      <c r="G811" s="115">
        <f t="shared" si="74"/>
        <v>0.81818181818181823</v>
      </c>
      <c r="I811" s="116">
        <f t="shared" si="75"/>
        <v>0</v>
      </c>
      <c r="J811" s="128">
        <v>41091</v>
      </c>
    </row>
    <row r="812" spans="1:10" s="29" customFormat="1" x14ac:dyDescent="0.25">
      <c r="A812" s="24" t="s">
        <v>249</v>
      </c>
      <c r="B812" s="24" t="s">
        <v>3560</v>
      </c>
      <c r="C812" s="127">
        <v>12</v>
      </c>
      <c r="D812" s="119">
        <v>250</v>
      </c>
      <c r="E812" s="113">
        <f t="shared" si="78"/>
        <v>137.5</v>
      </c>
      <c r="F812" s="114">
        <f t="shared" si="73"/>
        <v>0.45</v>
      </c>
      <c r="G812" s="115">
        <f t="shared" si="74"/>
        <v>0.81818181818181823</v>
      </c>
      <c r="I812" s="116">
        <f t="shared" si="75"/>
        <v>0</v>
      </c>
      <c r="J812" s="128">
        <v>41091</v>
      </c>
    </row>
    <row r="813" spans="1:10" s="29" customFormat="1" x14ac:dyDescent="0.25">
      <c r="A813" s="24" t="s">
        <v>250</v>
      </c>
      <c r="B813" s="24" t="s">
        <v>3561</v>
      </c>
      <c r="C813" s="127">
        <v>12</v>
      </c>
      <c r="D813" s="119">
        <v>250</v>
      </c>
      <c r="E813" s="113">
        <f t="shared" si="78"/>
        <v>137.5</v>
      </c>
      <c r="F813" s="114">
        <f t="shared" si="73"/>
        <v>0.45</v>
      </c>
      <c r="G813" s="115">
        <f t="shared" si="74"/>
        <v>0.81818181818181823</v>
      </c>
      <c r="I813" s="116">
        <f t="shared" si="75"/>
        <v>0</v>
      </c>
      <c r="J813" s="128">
        <v>41091</v>
      </c>
    </row>
    <row r="814" spans="1:10" s="29" customFormat="1" x14ac:dyDescent="0.25">
      <c r="A814" s="24" t="s">
        <v>251</v>
      </c>
      <c r="B814" s="24" t="s">
        <v>3562</v>
      </c>
      <c r="C814" s="127">
        <v>12</v>
      </c>
      <c r="D814" s="119">
        <v>250</v>
      </c>
      <c r="E814" s="113">
        <f t="shared" si="78"/>
        <v>137.5</v>
      </c>
      <c r="F814" s="114">
        <f t="shared" si="73"/>
        <v>0.45</v>
      </c>
      <c r="G814" s="115">
        <f t="shared" si="74"/>
        <v>0.81818181818181823</v>
      </c>
      <c r="I814" s="116">
        <f t="shared" si="75"/>
        <v>0</v>
      </c>
      <c r="J814" s="128">
        <v>41091</v>
      </c>
    </row>
    <row r="815" spans="1:10" s="29" customFormat="1" x14ac:dyDescent="0.25">
      <c r="A815" s="24">
        <v>190043</v>
      </c>
      <c r="B815" s="24" t="s">
        <v>3563</v>
      </c>
      <c r="C815" s="111">
        <v>12</v>
      </c>
      <c r="D815" s="119">
        <v>350</v>
      </c>
      <c r="E815" s="113">
        <f>D815*0.65</f>
        <v>227.5</v>
      </c>
      <c r="F815" s="114">
        <f t="shared" si="73"/>
        <v>0.35</v>
      </c>
      <c r="G815" s="115">
        <f t="shared" si="74"/>
        <v>0.53846153846153844</v>
      </c>
      <c r="I815" s="116">
        <f t="shared" si="75"/>
        <v>0</v>
      </c>
      <c r="J815" s="128">
        <v>41091</v>
      </c>
    </row>
    <row r="816" spans="1:10" s="29" customFormat="1" x14ac:dyDescent="0.25">
      <c r="A816" s="24">
        <v>190044</v>
      </c>
      <c r="B816" s="24" t="s">
        <v>3564</v>
      </c>
      <c r="C816" s="111">
        <v>12</v>
      </c>
      <c r="D816" s="119">
        <v>350</v>
      </c>
      <c r="E816" s="113">
        <f>D816*0.65</f>
        <v>227.5</v>
      </c>
      <c r="F816" s="114">
        <f t="shared" si="73"/>
        <v>0.35</v>
      </c>
      <c r="G816" s="115">
        <f t="shared" si="74"/>
        <v>0.53846153846153844</v>
      </c>
      <c r="I816" s="116">
        <f t="shared" si="75"/>
        <v>0</v>
      </c>
      <c r="J816" s="128">
        <v>41091</v>
      </c>
    </row>
    <row r="817" spans="1:12" s="29" customFormat="1" x14ac:dyDescent="0.25">
      <c r="A817" s="24" t="s">
        <v>254</v>
      </c>
      <c r="B817" s="24" t="s">
        <v>3565</v>
      </c>
      <c r="C817" s="111">
        <v>12</v>
      </c>
      <c r="D817" s="119">
        <v>350</v>
      </c>
      <c r="E817" s="113">
        <f>D817*0.55</f>
        <v>192.50000000000003</v>
      </c>
      <c r="F817" s="114">
        <f t="shared" si="73"/>
        <v>0.4499999999999999</v>
      </c>
      <c r="G817" s="115">
        <f t="shared" si="74"/>
        <v>0.8181818181818179</v>
      </c>
      <c r="I817" s="116">
        <f t="shared" si="75"/>
        <v>0</v>
      </c>
      <c r="J817" s="128">
        <v>41091</v>
      </c>
    </row>
    <row r="818" spans="1:12" s="29" customFormat="1" x14ac:dyDescent="0.25">
      <c r="A818" s="24" t="s">
        <v>255</v>
      </c>
      <c r="B818" s="24" t="s">
        <v>3566</v>
      </c>
      <c r="C818" s="111">
        <v>12</v>
      </c>
      <c r="D818" s="119">
        <v>575</v>
      </c>
      <c r="E818" s="113">
        <f>D818*0.55</f>
        <v>316.25</v>
      </c>
      <c r="F818" s="114">
        <f t="shared" si="73"/>
        <v>0.45</v>
      </c>
      <c r="G818" s="115">
        <f t="shared" si="74"/>
        <v>0.81818181818181823</v>
      </c>
      <c r="I818" s="116">
        <f t="shared" si="75"/>
        <v>0</v>
      </c>
      <c r="J818" s="128">
        <v>41091</v>
      </c>
    </row>
    <row r="819" spans="1:12" s="29" customFormat="1" x14ac:dyDescent="0.25">
      <c r="A819" s="24">
        <v>670432</v>
      </c>
      <c r="B819" s="24" t="s">
        <v>3567</v>
      </c>
      <c r="C819" s="111">
        <v>12</v>
      </c>
      <c r="D819" s="119">
        <v>575</v>
      </c>
      <c r="E819" s="113">
        <f>D819*0.55</f>
        <v>316.25</v>
      </c>
      <c r="F819" s="114">
        <f t="shared" si="73"/>
        <v>0.45</v>
      </c>
      <c r="G819" s="115">
        <f t="shared" si="74"/>
        <v>0.81818181818181823</v>
      </c>
      <c r="I819" s="116">
        <f t="shared" si="75"/>
        <v>0</v>
      </c>
      <c r="J819" s="128">
        <v>41091</v>
      </c>
    </row>
    <row r="820" spans="1:12" s="29" customFormat="1" x14ac:dyDescent="0.25">
      <c r="A820" s="24" t="s">
        <v>257</v>
      </c>
      <c r="B820" s="24" t="s">
        <v>3568</v>
      </c>
      <c r="C820" s="111">
        <v>6</v>
      </c>
      <c r="D820" s="119">
        <v>850</v>
      </c>
      <c r="E820" s="113">
        <f>D820*0.65</f>
        <v>552.5</v>
      </c>
      <c r="F820" s="114">
        <f t="shared" si="73"/>
        <v>0.35</v>
      </c>
      <c r="G820" s="115">
        <f t="shared" si="74"/>
        <v>0.53846153846153844</v>
      </c>
      <c r="I820" s="116">
        <f t="shared" si="75"/>
        <v>0</v>
      </c>
      <c r="J820" s="128">
        <v>41091</v>
      </c>
    </row>
    <row r="821" spans="1:12" s="29" customFormat="1" x14ac:dyDescent="0.25">
      <c r="A821" s="24" t="s">
        <v>258</v>
      </c>
      <c r="B821" s="24" t="s">
        <v>3569</v>
      </c>
      <c r="C821" s="111">
        <v>6</v>
      </c>
      <c r="D821" s="119">
        <v>850</v>
      </c>
      <c r="E821" s="113">
        <f>D821*0.65</f>
        <v>552.5</v>
      </c>
      <c r="F821" s="114">
        <f t="shared" si="73"/>
        <v>0.35</v>
      </c>
      <c r="G821" s="115">
        <f t="shared" si="74"/>
        <v>0.53846153846153844</v>
      </c>
      <c r="I821" s="116">
        <f t="shared" si="75"/>
        <v>0</v>
      </c>
      <c r="J821" s="128">
        <v>41091</v>
      </c>
    </row>
    <row r="822" spans="1:12" s="29" customFormat="1" x14ac:dyDescent="0.25">
      <c r="A822" s="24">
        <v>210104</v>
      </c>
      <c r="B822" s="24" t="s">
        <v>3570</v>
      </c>
      <c r="C822" s="111">
        <v>6</v>
      </c>
      <c r="D822" s="119">
        <v>299</v>
      </c>
      <c r="E822" s="113">
        <f>D822*0.65</f>
        <v>194.35</v>
      </c>
      <c r="F822" s="114">
        <f t="shared" si="73"/>
        <v>0.35000000000000003</v>
      </c>
      <c r="G822" s="115">
        <f t="shared" si="74"/>
        <v>0.53846153846153855</v>
      </c>
      <c r="I822" s="116">
        <f t="shared" si="75"/>
        <v>0</v>
      </c>
      <c r="J822" s="128">
        <v>41091</v>
      </c>
    </row>
    <row r="823" spans="1:12" s="29" customFormat="1" x14ac:dyDescent="0.25">
      <c r="A823" s="24" t="s">
        <v>270</v>
      </c>
      <c r="B823" s="24" t="s">
        <v>3571</v>
      </c>
      <c r="C823" s="111">
        <v>9</v>
      </c>
      <c r="D823" s="119">
        <v>650</v>
      </c>
      <c r="E823" s="113">
        <f>D823*0.65</f>
        <v>422.5</v>
      </c>
      <c r="F823" s="114">
        <f t="shared" si="73"/>
        <v>0.35</v>
      </c>
      <c r="G823" s="115">
        <f t="shared" si="74"/>
        <v>0.53846153846153844</v>
      </c>
      <c r="I823" s="116">
        <f t="shared" si="75"/>
        <v>0</v>
      </c>
      <c r="J823" s="128">
        <v>41183</v>
      </c>
    </row>
    <row r="824" spans="1:12" s="29" customFormat="1" x14ac:dyDescent="0.25">
      <c r="A824" s="24" t="s">
        <v>271</v>
      </c>
      <c r="B824" s="24" t="s">
        <v>3572</v>
      </c>
      <c r="C824" s="111">
        <v>6</v>
      </c>
      <c r="D824" s="119">
        <v>250</v>
      </c>
      <c r="E824" s="113">
        <f>D824*0.55</f>
        <v>137.5</v>
      </c>
      <c r="F824" s="114">
        <f t="shared" si="73"/>
        <v>0.45</v>
      </c>
      <c r="G824" s="115">
        <f t="shared" si="74"/>
        <v>0.81818181818181823</v>
      </c>
      <c r="I824" s="116">
        <f t="shared" si="75"/>
        <v>0</v>
      </c>
      <c r="J824" s="128">
        <v>41183</v>
      </c>
    </row>
    <row r="825" spans="1:12" s="29" customFormat="1" x14ac:dyDescent="0.25">
      <c r="A825" s="24" t="s">
        <v>272</v>
      </c>
      <c r="B825" s="24" t="s">
        <v>3573</v>
      </c>
      <c r="C825" s="111">
        <v>12</v>
      </c>
      <c r="D825" s="119">
        <v>650</v>
      </c>
      <c r="E825" s="113">
        <f>D825*0.55</f>
        <v>357.50000000000006</v>
      </c>
      <c r="F825" s="114">
        <f t="shared" si="73"/>
        <v>0.4499999999999999</v>
      </c>
      <c r="G825" s="115">
        <f t="shared" si="74"/>
        <v>0.8181818181818179</v>
      </c>
      <c r="I825" s="116">
        <f t="shared" si="75"/>
        <v>0</v>
      </c>
      <c r="J825" s="128">
        <v>41183</v>
      </c>
    </row>
    <row r="826" spans="1:12" s="29" customFormat="1" x14ac:dyDescent="0.25">
      <c r="A826" s="24" t="s">
        <v>273</v>
      </c>
      <c r="B826" s="24" t="s">
        <v>3574</v>
      </c>
      <c r="C826" s="111">
        <v>12</v>
      </c>
      <c r="D826" s="119">
        <v>499</v>
      </c>
      <c r="E826" s="113">
        <f>D826*0.65</f>
        <v>324.35000000000002</v>
      </c>
      <c r="F826" s="114">
        <f t="shared" si="73"/>
        <v>0.35</v>
      </c>
      <c r="G826" s="115">
        <f t="shared" si="74"/>
        <v>0.53846153846153832</v>
      </c>
      <c r="I826" s="116">
        <f t="shared" si="75"/>
        <v>0</v>
      </c>
      <c r="J826" s="128">
        <v>41183</v>
      </c>
    </row>
    <row r="827" spans="1:12" s="29" customFormat="1" x14ac:dyDescent="0.25">
      <c r="A827" s="24" t="s">
        <v>274</v>
      </c>
      <c r="B827" s="24" t="s">
        <v>3575</v>
      </c>
      <c r="C827" s="111">
        <v>12</v>
      </c>
      <c r="D827" s="119">
        <v>250</v>
      </c>
      <c r="E827" s="113">
        <f>D827*0.55</f>
        <v>137.5</v>
      </c>
      <c r="F827" s="114">
        <f t="shared" si="73"/>
        <v>0.45</v>
      </c>
      <c r="G827" s="115">
        <f t="shared" si="74"/>
        <v>0.81818181818181823</v>
      </c>
      <c r="I827" s="116">
        <f t="shared" si="75"/>
        <v>0</v>
      </c>
      <c r="J827" s="128">
        <v>41183</v>
      </c>
    </row>
    <row r="828" spans="1:12" s="29" customFormat="1" x14ac:dyDescent="0.25">
      <c r="A828" s="24" t="s">
        <v>275</v>
      </c>
      <c r="B828" s="24" t="s">
        <v>3576</v>
      </c>
      <c r="C828" s="111">
        <v>6</v>
      </c>
      <c r="D828" s="119">
        <v>199</v>
      </c>
      <c r="E828" s="113">
        <f>D828*0.55</f>
        <v>109.45</v>
      </c>
      <c r="F828" s="114">
        <f t="shared" si="73"/>
        <v>0.45</v>
      </c>
      <c r="G828" s="115">
        <f t="shared" si="74"/>
        <v>0.81818181818181812</v>
      </c>
      <c r="I828" s="116">
        <f t="shared" si="75"/>
        <v>0</v>
      </c>
      <c r="J828" s="128">
        <v>41183</v>
      </c>
    </row>
    <row r="829" spans="1:12" s="29" customFormat="1" x14ac:dyDescent="0.25">
      <c r="A829" s="24" t="s">
        <v>276</v>
      </c>
      <c r="B829" s="24" t="s">
        <v>3577</v>
      </c>
      <c r="C829" s="111">
        <v>12</v>
      </c>
      <c r="D829" s="119">
        <v>250</v>
      </c>
      <c r="E829" s="113">
        <f t="shared" ref="E829:E839" si="79">D829*0.55</f>
        <v>137.5</v>
      </c>
      <c r="F829" s="114">
        <f t="shared" si="73"/>
        <v>0.45</v>
      </c>
      <c r="G829" s="115">
        <f t="shared" si="74"/>
        <v>0.81818181818181823</v>
      </c>
      <c r="I829" s="116">
        <f t="shared" si="75"/>
        <v>0</v>
      </c>
      <c r="J829" s="128">
        <v>41183</v>
      </c>
    </row>
    <row r="830" spans="1:12" s="29" customFormat="1" x14ac:dyDescent="0.25">
      <c r="A830" s="24" t="s">
        <v>277</v>
      </c>
      <c r="B830" s="24" t="s">
        <v>3578</v>
      </c>
      <c r="C830" s="111">
        <v>12</v>
      </c>
      <c r="D830" s="119">
        <v>450</v>
      </c>
      <c r="E830" s="113">
        <f t="shared" si="79"/>
        <v>247.50000000000003</v>
      </c>
      <c r="F830" s="114">
        <f t="shared" si="73"/>
        <v>0.44999999999999996</v>
      </c>
      <c r="G830" s="115">
        <f t="shared" si="74"/>
        <v>0.81818181818181801</v>
      </c>
      <c r="I830" s="116">
        <f t="shared" si="75"/>
        <v>0</v>
      </c>
      <c r="J830" s="128">
        <v>41183</v>
      </c>
    </row>
    <row r="831" spans="1:12" s="29" customFormat="1" x14ac:dyDescent="0.25">
      <c r="A831" s="24" t="s">
        <v>278</v>
      </c>
      <c r="B831" s="24" t="s">
        <v>3579</v>
      </c>
      <c r="C831" s="111">
        <v>12</v>
      </c>
      <c r="D831" s="119">
        <v>525</v>
      </c>
      <c r="E831" s="113">
        <f t="shared" si="79"/>
        <v>288.75</v>
      </c>
      <c r="F831" s="114">
        <f t="shared" si="73"/>
        <v>0.45</v>
      </c>
      <c r="G831" s="115">
        <f t="shared" si="74"/>
        <v>0.81818181818181823</v>
      </c>
      <c r="I831" s="116">
        <f t="shared" si="75"/>
        <v>0</v>
      </c>
      <c r="J831" s="128">
        <v>41183</v>
      </c>
    </row>
    <row r="832" spans="1:12" s="29" customFormat="1" x14ac:dyDescent="0.25">
      <c r="A832" s="24" t="s">
        <v>279</v>
      </c>
      <c r="B832" s="24" t="s">
        <v>2431</v>
      </c>
      <c r="C832" s="111">
        <v>6</v>
      </c>
      <c r="D832" s="119">
        <v>699</v>
      </c>
      <c r="E832" s="113">
        <f t="shared" si="79"/>
        <v>384.45000000000005</v>
      </c>
      <c r="F832" s="114">
        <f t="shared" si="73"/>
        <v>0.44999999999999996</v>
      </c>
      <c r="G832" s="115">
        <f t="shared" si="74"/>
        <v>0.81818181818181801</v>
      </c>
      <c r="I832" s="116">
        <f t="shared" si="75"/>
        <v>0</v>
      </c>
      <c r="J832" s="128">
        <v>41244</v>
      </c>
      <c r="L832" s="121"/>
    </row>
    <row r="833" spans="1:12" s="29" customFormat="1" x14ac:dyDescent="0.25">
      <c r="A833" s="24" t="s">
        <v>280</v>
      </c>
      <c r="B833" s="24" t="s">
        <v>2433</v>
      </c>
      <c r="C833" s="111">
        <v>6</v>
      </c>
      <c r="D833" s="119">
        <v>499</v>
      </c>
      <c r="E833" s="113">
        <f t="shared" si="79"/>
        <v>274.45000000000005</v>
      </c>
      <c r="F833" s="114">
        <f t="shared" si="73"/>
        <v>0.4499999999999999</v>
      </c>
      <c r="G833" s="115">
        <f t="shared" si="74"/>
        <v>0.8181818181818179</v>
      </c>
      <c r="I833" s="116">
        <f t="shared" si="75"/>
        <v>0</v>
      </c>
      <c r="J833" s="128">
        <v>41244</v>
      </c>
      <c r="L833" s="121"/>
    </row>
    <row r="834" spans="1:12" s="29" customFormat="1" x14ac:dyDescent="0.25">
      <c r="A834" s="24" t="s">
        <v>281</v>
      </c>
      <c r="B834" s="24" t="s">
        <v>2434</v>
      </c>
      <c r="C834" s="111">
        <v>6</v>
      </c>
      <c r="D834" s="119">
        <v>550</v>
      </c>
      <c r="E834" s="113">
        <f t="shared" si="79"/>
        <v>302.5</v>
      </c>
      <c r="F834" s="114">
        <f t="shared" ref="F834:F839" si="80">(D834-E834)/D834</f>
        <v>0.45</v>
      </c>
      <c r="G834" s="115">
        <f t="shared" ref="G834:G839" si="81">(D834-E834)/E834</f>
        <v>0.81818181818181823</v>
      </c>
      <c r="I834" s="116">
        <f t="shared" si="75"/>
        <v>0</v>
      </c>
      <c r="J834" s="128">
        <v>41244</v>
      </c>
      <c r="L834" s="121"/>
    </row>
    <row r="835" spans="1:12" s="29" customFormat="1" x14ac:dyDescent="0.25">
      <c r="A835" s="24" t="s">
        <v>282</v>
      </c>
      <c r="B835" s="24" t="s">
        <v>2435</v>
      </c>
      <c r="C835" s="111">
        <v>12</v>
      </c>
      <c r="D835" s="119">
        <v>399</v>
      </c>
      <c r="E835" s="113">
        <f t="shared" si="79"/>
        <v>219.45000000000002</v>
      </c>
      <c r="F835" s="114">
        <f t="shared" si="80"/>
        <v>0.44999999999999996</v>
      </c>
      <c r="G835" s="115">
        <f t="shared" si="81"/>
        <v>0.81818181818181801</v>
      </c>
      <c r="I835" s="116">
        <f t="shared" ref="I835:I839" si="82">H835*E835</f>
        <v>0</v>
      </c>
      <c r="J835" s="128">
        <v>41244</v>
      </c>
      <c r="L835" s="121"/>
    </row>
    <row r="836" spans="1:12" s="29" customFormat="1" x14ac:dyDescent="0.25">
      <c r="A836" s="24" t="s">
        <v>283</v>
      </c>
      <c r="B836" s="24" t="s">
        <v>2436</v>
      </c>
      <c r="C836" s="111">
        <v>12</v>
      </c>
      <c r="D836" s="119">
        <v>450</v>
      </c>
      <c r="E836" s="113">
        <f t="shared" si="79"/>
        <v>247.50000000000003</v>
      </c>
      <c r="F836" s="114">
        <f t="shared" si="80"/>
        <v>0.44999999999999996</v>
      </c>
      <c r="G836" s="115">
        <f t="shared" si="81"/>
        <v>0.81818181818181801</v>
      </c>
      <c r="I836" s="116">
        <f t="shared" si="82"/>
        <v>0</v>
      </c>
      <c r="J836" s="128">
        <v>41244</v>
      </c>
      <c r="L836" s="121"/>
    </row>
    <row r="837" spans="1:12" s="29" customFormat="1" x14ac:dyDescent="0.25">
      <c r="A837" s="24" t="s">
        <v>284</v>
      </c>
      <c r="B837" s="24" t="s">
        <v>2439</v>
      </c>
      <c r="C837" s="111">
        <v>12</v>
      </c>
      <c r="D837" s="119">
        <v>575</v>
      </c>
      <c r="E837" s="113">
        <f t="shared" si="79"/>
        <v>316.25</v>
      </c>
      <c r="F837" s="114">
        <f t="shared" si="80"/>
        <v>0.45</v>
      </c>
      <c r="G837" s="115">
        <f t="shared" si="81"/>
        <v>0.81818181818181823</v>
      </c>
      <c r="I837" s="116">
        <f t="shared" si="82"/>
        <v>0</v>
      </c>
      <c r="J837" s="128">
        <v>41244</v>
      </c>
      <c r="L837" s="121"/>
    </row>
    <row r="838" spans="1:12" s="29" customFormat="1" x14ac:dyDescent="0.25">
      <c r="A838" s="24" t="s">
        <v>285</v>
      </c>
      <c r="B838" s="24" t="s">
        <v>2440</v>
      </c>
      <c r="C838" s="111">
        <v>12</v>
      </c>
      <c r="D838" s="119">
        <v>465</v>
      </c>
      <c r="E838" s="113">
        <f t="shared" si="79"/>
        <v>255.75000000000003</v>
      </c>
      <c r="F838" s="114">
        <f t="shared" si="80"/>
        <v>0.44999999999999996</v>
      </c>
      <c r="G838" s="115">
        <f t="shared" si="81"/>
        <v>0.81818181818181801</v>
      </c>
      <c r="I838" s="116">
        <f t="shared" si="82"/>
        <v>0</v>
      </c>
      <c r="J838" s="128">
        <v>41244</v>
      </c>
      <c r="L838" s="121"/>
    </row>
    <row r="839" spans="1:12" s="29" customFormat="1" x14ac:dyDescent="0.25">
      <c r="A839" s="118">
        <v>339629</v>
      </c>
      <c r="B839" s="24" t="s">
        <v>3580</v>
      </c>
      <c r="C839" s="111">
        <v>6</v>
      </c>
      <c r="D839" s="119">
        <v>650</v>
      </c>
      <c r="E839" s="113">
        <f t="shared" si="79"/>
        <v>357.50000000000006</v>
      </c>
      <c r="F839" s="114">
        <f t="shared" si="80"/>
        <v>0.4499999999999999</v>
      </c>
      <c r="G839" s="115">
        <f t="shared" si="81"/>
        <v>0.8181818181818179</v>
      </c>
      <c r="I839" s="116">
        <f t="shared" si="82"/>
        <v>0</v>
      </c>
      <c r="J839" s="128">
        <v>41244</v>
      </c>
      <c r="L839" s="121"/>
    </row>
    <row r="840" spans="1:12" s="29" customFormat="1" x14ac:dyDescent="0.25">
      <c r="F840" s="116"/>
    </row>
  </sheetData>
  <sheetProtection insertColumns="0" insertRows="0" sort="0" autoFilter="0"/>
  <protectedRanges>
    <protectedRange password="CC3D" sqref="H823:H839 H1:I822" name="Range1_1"/>
  </protectedRanges>
  <autoFilter ref="A1:L1"/>
  <conditionalFormatting sqref="H1:H839">
    <cfRule type="cellIs" dxfId="0" priority="1" operator="greaterThan">
      <formula>0</formula>
    </cfRule>
  </conditionalFormatting>
  <pageMargins left="0.7" right="0.7" top="0.75" bottom="0.75" header="0.3" footer="0.3"/>
  <pageSetup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Categories</vt:lpstr>
      <vt:lpstr>Products</vt:lpstr>
      <vt:lpstr>Quantity</vt:lpstr>
      <vt:lpstr>Website Work</vt:lpstr>
      <vt:lpstr>Party Supplies 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Sachan</dc:creator>
  <cp:lastModifiedBy>Coravity Infotech</cp:lastModifiedBy>
  <dcterms:created xsi:type="dcterms:W3CDTF">2013-01-30T06:43:27Z</dcterms:created>
  <dcterms:modified xsi:type="dcterms:W3CDTF">2013-04-05T06:31:04Z</dcterms:modified>
</cp:coreProperties>
</file>