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540" yWindow="555" windowWidth="20610" windowHeight="11640"/>
  </bookViews>
  <sheets>
    <sheet name="SQL Results" sheetId="1" r:id="rId1"/>
    <sheet name="区域变更明细" sheetId="4" r:id="rId2"/>
    <sheet name="城市" sheetId="2" r:id="rId3"/>
    <sheet name="区域" sheetId="3" r:id="rId4"/>
  </sheets>
  <definedNames>
    <definedName name="_xlnm._FilterDatabase" localSheetId="0" hidden="1">'SQL Results'!$N$1:$Q$228</definedName>
  </definedNames>
  <calcPr calcId="125725"/>
</workbook>
</file>

<file path=xl/calcChain.xml><?xml version="1.0" encoding="utf-8"?>
<calcChain xmlns="http://schemas.openxmlformats.org/spreadsheetml/2006/main">
  <c r="Q7" i="1"/>
  <c r="Q8"/>
  <c r="Q9"/>
  <c r="Q10"/>
  <c r="Q12"/>
  <c r="Q13"/>
  <c r="Q17"/>
  <c r="Q21"/>
  <c r="Q22"/>
  <c r="Q23"/>
  <c r="Q24"/>
  <c r="Q29"/>
  <c r="Q32"/>
  <c r="Q33"/>
  <c r="Q38"/>
  <c r="Q39"/>
  <c r="Q42"/>
  <c r="Q47"/>
  <c r="Q51"/>
  <c r="Q53"/>
  <c r="Q58"/>
  <c r="Q59"/>
  <c r="Q60"/>
  <c r="Q62"/>
  <c r="Q68"/>
  <c r="Q71"/>
  <c r="Q75"/>
  <c r="Q78"/>
  <c r="Q79"/>
  <c r="Q80"/>
  <c r="Q88"/>
  <c r="Q91"/>
  <c r="Q92"/>
  <c r="Q93"/>
  <c r="Q95"/>
  <c r="Q96"/>
  <c r="Q97"/>
  <c r="Q98"/>
  <c r="Q99"/>
  <c r="Q100"/>
  <c r="Q105"/>
  <c r="Q106"/>
  <c r="Q107"/>
  <c r="Q110"/>
  <c r="Q112"/>
  <c r="Q115"/>
  <c r="Q118"/>
  <c r="Q121"/>
  <c r="Q122"/>
  <c r="Q124"/>
  <c r="Q126"/>
  <c r="Q128"/>
  <c r="Q129"/>
  <c r="Q131"/>
  <c r="Q132"/>
  <c r="Q134"/>
  <c r="Q136"/>
  <c r="Q140"/>
  <c r="Q141"/>
  <c r="Q146"/>
  <c r="Q149"/>
  <c r="Q151"/>
  <c r="Q154"/>
  <c r="Q155"/>
  <c r="Q156"/>
  <c r="Q158"/>
  <c r="Q161"/>
  <c r="Q165"/>
  <c r="Q166"/>
  <c r="Q169"/>
  <c r="Q170"/>
  <c r="Q171"/>
  <c r="Q173"/>
  <c r="Q180"/>
  <c r="Q181"/>
  <c r="Q192"/>
  <c r="Q195"/>
  <c r="Q198"/>
  <c r="Q204"/>
  <c r="Q205"/>
  <c r="Q209"/>
  <c r="Q214"/>
  <c r="Q217"/>
  <c r="Q223"/>
  <c r="Q225"/>
  <c r="Q226"/>
  <c r="Q227"/>
  <c r="Q228"/>
  <c r="Q3"/>
  <c r="Q2"/>
  <c r="N3"/>
  <c r="N7"/>
  <c r="N8"/>
  <c r="N9"/>
  <c r="N10"/>
  <c r="N12"/>
  <c r="N13"/>
  <c r="N21"/>
  <c r="N22"/>
  <c r="N23"/>
  <c r="N24"/>
  <c r="N29"/>
  <c r="N32"/>
  <c r="N33"/>
  <c r="N42"/>
  <c r="N47"/>
  <c r="N51"/>
  <c r="N53"/>
  <c r="N59"/>
  <c r="N60"/>
  <c r="N62"/>
  <c r="N68"/>
  <c r="N71"/>
  <c r="N75"/>
  <c r="N78"/>
  <c r="N79"/>
  <c r="N80"/>
  <c r="N88"/>
  <c r="N92"/>
  <c r="N97"/>
  <c r="N100"/>
  <c r="N105"/>
  <c r="N106"/>
  <c r="N110"/>
  <c r="N112"/>
  <c r="N118"/>
  <c r="N121"/>
  <c r="N122"/>
  <c r="N124"/>
  <c r="N126"/>
  <c r="N128"/>
  <c r="N129"/>
  <c r="N131"/>
  <c r="N132"/>
  <c r="N141"/>
  <c r="N154"/>
  <c r="N156"/>
  <c r="N165"/>
  <c r="N166"/>
  <c r="N173"/>
  <c r="N180"/>
  <c r="N181"/>
  <c r="N192"/>
  <c r="N195"/>
  <c r="N198"/>
  <c r="N204"/>
  <c r="N205"/>
  <c r="N209"/>
  <c r="N223"/>
  <c r="N226"/>
  <c r="N227"/>
  <c r="N228"/>
  <c r="N2"/>
</calcChain>
</file>

<file path=xl/sharedStrings.xml><?xml version="1.0" encoding="utf-8"?>
<sst xmlns="http://schemas.openxmlformats.org/spreadsheetml/2006/main" count="1877" uniqueCount="327">
  <si>
    <t>解放路店</t>
  </si>
  <si>
    <t>湘潭</t>
  </si>
  <si>
    <t>湘潭区域</t>
  </si>
  <si>
    <t>湖南</t>
  </si>
  <si>
    <t>大卖场</t>
  </si>
  <si>
    <t>岳塘店</t>
  </si>
  <si>
    <t>新华店</t>
  </si>
  <si>
    <t>株洲</t>
  </si>
  <si>
    <t>株洲区域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</si>
  <si>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</si>
  <si>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</si>
  <si>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</si>
  <si>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</si>
  <si>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</si>
  <si>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</si>
  <si>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</si>
  <si>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岳阳</t>
  </si>
  <si>
    <t>岳益区域</t>
  </si>
  <si>
    <t>购物广场超市</t>
  </si>
  <si>
    <t>广云店</t>
  </si>
  <si>
    <t>康富店</t>
  </si>
  <si>
    <t>益阳</t>
  </si>
  <si>
    <t>赫山店</t>
  </si>
  <si>
    <t>湘天桥</t>
  </si>
  <si>
    <t>邵阳购物广场超市</t>
  </si>
  <si>
    <t>邵阳</t>
  </si>
  <si>
    <t>娄邵区域</t>
  </si>
  <si>
    <t>安乡店</t>
  </si>
  <si>
    <t>常德</t>
  </si>
  <si>
    <t>湘西区域</t>
  </si>
  <si>
    <t>郴州店</t>
  </si>
  <si>
    <t>郴州</t>
  </si>
  <si>
    <t>郴衡区域</t>
  </si>
  <si>
    <t>永州店</t>
  </si>
  <si>
    <t>永州</t>
  </si>
  <si>
    <t>永州区域</t>
  </si>
  <si>
    <t>易俗河店</t>
  </si>
  <si>
    <t>岳塘折扣店</t>
  </si>
  <si>
    <t>棋梓桥店</t>
  </si>
  <si>
    <t>湘乡店</t>
  </si>
  <si>
    <t>祁阳店</t>
  </si>
  <si>
    <t>南县店</t>
  </si>
  <si>
    <t>南县</t>
  </si>
  <si>
    <t>国安购物广场超市</t>
  </si>
  <si>
    <t>华容店</t>
  </si>
  <si>
    <t>金海店</t>
  </si>
  <si>
    <t>凤凰园店</t>
  </si>
  <si>
    <t>攸县店</t>
  </si>
  <si>
    <t>攸县</t>
  </si>
  <si>
    <t>东塘店</t>
  </si>
  <si>
    <t>长沙</t>
  </si>
  <si>
    <t>长沙区域</t>
  </si>
  <si>
    <t>麓山店</t>
  </si>
  <si>
    <t>燕泉店</t>
  </si>
  <si>
    <t>张家界超市</t>
  </si>
  <si>
    <t>张家界</t>
  </si>
  <si>
    <t>宜春店超市</t>
  </si>
  <si>
    <t>宜春</t>
  </si>
  <si>
    <t>江西区域</t>
  </si>
  <si>
    <t>江西</t>
  </si>
  <si>
    <t>南昌胜利店</t>
  </si>
  <si>
    <t>南昌</t>
  </si>
  <si>
    <t>红旗路店</t>
  </si>
  <si>
    <t>娄底</t>
  </si>
  <si>
    <t>衡阳店</t>
  </si>
  <si>
    <t>衡阳</t>
  </si>
  <si>
    <t>贺嘉土店</t>
  </si>
  <si>
    <t>红星店</t>
  </si>
  <si>
    <t>桃花仑店</t>
  </si>
  <si>
    <t>九江龙开河店</t>
  </si>
  <si>
    <t>九江</t>
  </si>
  <si>
    <t>郴州国庆店</t>
  </si>
  <si>
    <t>衡阳耒阳店</t>
  </si>
  <si>
    <t>耒阳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</si>
  <si>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</si>
  <si>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</si>
  <si>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</si>
  <si>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</si>
  <si>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</si>
  <si>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</si>
  <si>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</si>
  <si>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</si>
  <si>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</si>
  <si>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吉安店</t>
  </si>
  <si>
    <t>吉安</t>
  </si>
  <si>
    <t>常德金泰利店</t>
  </si>
  <si>
    <t>怀化府安店超市</t>
  </si>
  <si>
    <t>怀化</t>
  </si>
  <si>
    <t>浏阳镇头店</t>
  </si>
  <si>
    <t>浏阳大瑶店</t>
  </si>
  <si>
    <t>常德汉寿店</t>
  </si>
  <si>
    <t>宝塔店</t>
  </si>
  <si>
    <t>东都店</t>
  </si>
  <si>
    <t>抚州店</t>
  </si>
  <si>
    <t>抚州</t>
  </si>
  <si>
    <t>南昌船山路店</t>
  </si>
  <si>
    <t>岳阳临湘店</t>
  </si>
  <si>
    <t>新余店</t>
  </si>
  <si>
    <t>新余</t>
  </si>
  <si>
    <t>梓园路店</t>
  </si>
  <si>
    <t>鹰潭店</t>
  </si>
  <si>
    <t>鹰潭</t>
  </si>
  <si>
    <t>嘉禾店</t>
  </si>
  <si>
    <t>长沙宁乡店</t>
  </si>
  <si>
    <t>萍乡店</t>
  </si>
  <si>
    <t>萍乡</t>
  </si>
  <si>
    <t>东安店</t>
  </si>
  <si>
    <t>徐家井店</t>
  </si>
  <si>
    <t>万家丽店</t>
  </si>
  <si>
    <t>邮政店</t>
  </si>
  <si>
    <t>朝阳店</t>
  </si>
  <si>
    <t>金湘潭</t>
  </si>
  <si>
    <t>金侨店</t>
  </si>
  <si>
    <t>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</si>
  <si>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</si>
  <si>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</si>
  <si>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</si>
  <si>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</si>
  <si>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</si>
  <si>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</si>
  <si>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</si>
  <si>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</si>
  <si>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</si>
  <si>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</si>
  <si>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</si>
  <si>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</si>
  <si>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</si>
  <si>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</si>
  <si>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</si>
  <si>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</si>
  <si>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</si>
  <si>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</si>
  <si>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</si>
  <si>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</si>
  <si>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</si>
  <si>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</si>
  <si>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</si>
  <si>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</si>
  <si>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</si>
  <si>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</si>
  <si>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</si>
  <si>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</si>
  <si>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</si>
  <si>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上饶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</si>
  <si>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</si>
  <si>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</si>
  <si>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</si>
  <si>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</si>
  <si>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</si>
  <si>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</si>
  <si>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</si>
  <si>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</si>
  <si>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</si>
  <si>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</si>
  <si>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</si>
  <si>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茶陵</t>
  </si>
  <si>
    <t>安化店</t>
  </si>
  <si>
    <t>安化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</si>
  <si>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</si>
  <si>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</si>
  <si>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</si>
  <si>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</si>
  <si>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</si>
  <si>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</si>
  <si>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</si>
  <si>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</si>
  <si>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</si>
  <si>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</si>
  <si>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</si>
  <si>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</si>
  <si>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</si>
  <si>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</si>
  <si>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</si>
  <si>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</si>
  <si>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</si>
  <si>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</si>
  <si>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</si>
  <si>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</si>
  <si>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</si>
  <si>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</si>
  <si>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</si>
  <si>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吉首店</t>
  </si>
  <si>
    <t>吉首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</si>
  <si>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</si>
  <si>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</si>
  <si>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</si>
  <si>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</si>
  <si>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</si>
  <si>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</si>
  <si>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</si>
  <si>
    <t>张家界桑植科赛店</t>
  </si>
  <si>
    <t>益阳南县南州店</t>
  </si>
  <si>
    <t>长沙王家湾店</t>
  </si>
  <si>
    <t>娄底阳光店</t>
  </si>
  <si>
    <t>长沙东站店</t>
  </si>
  <si>
    <t>衡阳祁东店</t>
  </si>
  <si>
    <t>祁东</t>
  </si>
  <si>
    <t>娄底回龙湾店</t>
  </si>
  <si>
    <t>长寿东方店</t>
  </si>
  <si>
    <t>重庆</t>
  </si>
  <si>
    <t>重庆区域</t>
  </si>
  <si>
    <t>柳州广场路店</t>
  </si>
  <si>
    <t>柳州</t>
  </si>
  <si>
    <t>广西区域</t>
  </si>
  <si>
    <t>广西</t>
  </si>
  <si>
    <t>新化天华南路店</t>
  </si>
  <si>
    <t>分宜昌山路店</t>
  </si>
  <si>
    <t>新余长青路店</t>
  </si>
  <si>
    <t>岳阳太阳桥店</t>
  </si>
  <si>
    <t>宁乡玉潭店</t>
  </si>
  <si>
    <t>湘潭东方红店</t>
  </si>
  <si>
    <t>重庆回兴店</t>
  </si>
  <si>
    <t>成都新都店</t>
  </si>
  <si>
    <t>成都</t>
  </si>
  <si>
    <t>四川区域</t>
  </si>
  <si>
    <t>四川</t>
  </si>
  <si>
    <t>邵阳高沙店</t>
  </si>
  <si>
    <t>邵东兴和店</t>
  </si>
  <si>
    <t>邵阳人民广场店</t>
  </si>
  <si>
    <t>吉首红旗门店</t>
  </si>
  <si>
    <t>韶山店</t>
  </si>
  <si>
    <t>成都科华南路店</t>
  </si>
  <si>
    <t>株洲渌口店</t>
  </si>
  <si>
    <t>成都川师店</t>
  </si>
  <si>
    <t>喜盈门店</t>
  </si>
  <si>
    <t>郫县红光店</t>
  </si>
  <si>
    <t>永州珊瑚路店</t>
  </si>
  <si>
    <t>长沙西站店</t>
  </si>
  <si>
    <t>易俗河广场店</t>
  </si>
  <si>
    <t>常德火车站店</t>
  </si>
  <si>
    <t>江西信丰店</t>
  </si>
  <si>
    <t>赣州</t>
  </si>
  <si>
    <t>衡阳一中店</t>
  </si>
  <si>
    <t>炎陵金天店</t>
  </si>
  <si>
    <t>永兴店</t>
  </si>
  <si>
    <t>都江堰店</t>
  </si>
  <si>
    <t>重庆垫江店</t>
  </si>
  <si>
    <t>重庆合川店</t>
  </si>
  <si>
    <t>重庆翼龙店</t>
  </si>
  <si>
    <t>常德西洞庭店</t>
  </si>
  <si>
    <t>长沙电力学院店</t>
  </si>
  <si>
    <t>常德人民中路店</t>
  </si>
  <si>
    <t>重庆永川中山路店</t>
  </si>
  <si>
    <t>长沙梅溪湖店</t>
  </si>
  <si>
    <t>江西万年店</t>
  </si>
  <si>
    <t>江西鄱阳店</t>
  </si>
  <si>
    <t>浏阳粤港城店</t>
  </si>
  <si>
    <t>常德津市店</t>
  </si>
  <si>
    <t>郴州广场店</t>
  </si>
  <si>
    <t>郴州安仁店</t>
  </si>
  <si>
    <t>重庆汇祥店</t>
  </si>
  <si>
    <t>平江金门第店</t>
  </si>
  <si>
    <t>步步高九华店</t>
  </si>
  <si>
    <t>长沙山水湾店</t>
  </si>
  <si>
    <t>岳阳富安广场店</t>
  </si>
  <si>
    <t>南昌万达九龙湖店</t>
  </si>
  <si>
    <t>四川绵竹宏远店</t>
  </si>
  <si>
    <t>德阳</t>
  </si>
  <si>
    <t>湘潭万达店</t>
  </si>
  <si>
    <t>攸县广场店</t>
  </si>
  <si>
    <t>萍乡润达国际店</t>
  </si>
  <si>
    <t>常德万达店</t>
  </si>
  <si>
    <t>亿利广场店</t>
  </si>
  <si>
    <t>锑都店</t>
  </si>
  <si>
    <t>宜春万达店</t>
  </si>
  <si>
    <t>上饶万达店</t>
  </si>
  <si>
    <t>娄底鸿星新天地</t>
  </si>
  <si>
    <t>萍乡金源店</t>
  </si>
  <si>
    <t>萍乡八一店</t>
  </si>
  <si>
    <t>萍乡楚萍店</t>
  </si>
  <si>
    <t>萍乡学院店</t>
  </si>
  <si>
    <t>萍乡安源店</t>
  </si>
  <si>
    <t>紫御江山店</t>
  </si>
  <si>
    <t>成都青羊万达店</t>
  </si>
  <si>
    <t>湾田广场店</t>
  </si>
  <si>
    <t>湘潭芙蓉广场店</t>
  </si>
  <si>
    <t>下摄司店</t>
  </si>
  <si>
    <t>宁乡花明南路店</t>
  </si>
  <si>
    <t>门店</t>
    <phoneticPr fontId="2" type="noConversion"/>
  </si>
  <si>
    <t>城市</t>
    <phoneticPr fontId="2" type="noConversion"/>
  </si>
  <si>
    <t>城市名称</t>
    <phoneticPr fontId="2" type="noConversion"/>
  </si>
  <si>
    <t>门店名称</t>
    <phoneticPr fontId="2" type="noConversion"/>
  </si>
  <si>
    <t>区域编码</t>
    <phoneticPr fontId="2" type="noConversion"/>
  </si>
  <si>
    <t>区域名称</t>
    <phoneticPr fontId="2" type="noConversion"/>
  </si>
  <si>
    <t>省份</t>
    <phoneticPr fontId="2" type="noConversion"/>
  </si>
  <si>
    <t>省份名称</t>
    <phoneticPr fontId="2" type="noConversion"/>
  </si>
  <si>
    <t>业态</t>
    <phoneticPr fontId="2" type="noConversion"/>
  </si>
  <si>
    <t>业态名称</t>
    <phoneticPr fontId="2" type="noConversion"/>
  </si>
  <si>
    <t>开店日期</t>
    <phoneticPr fontId="2" type="noConversion"/>
  </si>
  <si>
    <t>闭店日期</t>
    <phoneticPr fontId="2" type="noConversion"/>
  </si>
  <si>
    <t>湘潭河西区</t>
    <phoneticPr fontId="2" type="noConversion"/>
  </si>
  <si>
    <t>邵怀区域</t>
  </si>
  <si>
    <t>娄底区域</t>
  </si>
  <si>
    <t>长沙新城区</t>
  </si>
  <si>
    <t>长沙主城区</t>
    <phoneticPr fontId="2" type="noConversion"/>
  </si>
  <si>
    <t>新区域编码</t>
    <phoneticPr fontId="2" type="noConversion"/>
  </si>
  <si>
    <t>湘潭河西</t>
    <phoneticPr fontId="2" type="noConversion"/>
  </si>
  <si>
    <t>湘潭河东区</t>
    <phoneticPr fontId="2" type="noConversion"/>
  </si>
  <si>
    <t>湘潭河东</t>
    <phoneticPr fontId="2" type="noConversion"/>
  </si>
  <si>
    <t>长沙主城区</t>
    <phoneticPr fontId="2" type="noConversion"/>
  </si>
  <si>
    <t>长沙主城</t>
    <phoneticPr fontId="2" type="noConversion"/>
  </si>
  <si>
    <t>长沙新城</t>
    <phoneticPr fontId="2" type="noConversion"/>
  </si>
  <si>
    <t>长沙新城区</t>
    <phoneticPr fontId="2" type="noConversion"/>
  </si>
  <si>
    <t>湘潭河东</t>
    <phoneticPr fontId="2" type="noConversion"/>
  </si>
  <si>
    <t>长沙新城</t>
    <phoneticPr fontId="2" type="noConversion"/>
  </si>
  <si>
    <t>原编码</t>
    <phoneticPr fontId="2" type="noConversion"/>
  </si>
  <si>
    <t>原名称</t>
    <phoneticPr fontId="2" type="noConversion"/>
  </si>
  <si>
    <t>新编码</t>
    <phoneticPr fontId="2" type="noConversion"/>
  </si>
  <si>
    <t>新名称</t>
    <phoneticPr fontId="2" type="noConversion"/>
  </si>
  <si>
    <t>操作</t>
    <phoneticPr fontId="2" type="noConversion"/>
  </si>
  <si>
    <t>改名</t>
    <phoneticPr fontId="2" type="noConversion"/>
  </si>
  <si>
    <t>新增</t>
    <phoneticPr fontId="2" type="noConversion"/>
  </si>
  <si>
    <t>湘乡</t>
    <phoneticPr fontId="2" type="noConversion"/>
  </si>
  <si>
    <t>韶山</t>
    <phoneticPr fontId="2" type="noConversion"/>
  </si>
  <si>
    <t>湘乡</t>
    <phoneticPr fontId="2" type="noConversion"/>
  </si>
  <si>
    <t>对应新区域名称</t>
    <phoneticPr fontId="2" type="noConversion"/>
  </si>
  <si>
    <t>长沙新城区</t>
    <phoneticPr fontId="2" type="noConversion"/>
  </si>
  <si>
    <t>对应新区域编码</t>
    <phoneticPr fontId="2" type="noConversion"/>
  </si>
  <si>
    <t>新区域名称</t>
    <phoneticPr fontId="2" type="noConversion"/>
  </si>
  <si>
    <t>湘潭河西区</t>
    <phoneticPr fontId="2" type="noConversion"/>
  </si>
  <si>
    <t>娄底区域</t>
    <phoneticPr fontId="2" type="noConversion"/>
  </si>
  <si>
    <t>邵怀区域</t>
    <phoneticPr fontId="2" type="noConversion"/>
  </si>
  <si>
    <t>长沙新城区</t>
    <phoneticPr fontId="2" type="noConversion"/>
  </si>
  <si>
    <t>修改名称</t>
    <phoneticPr fontId="2" type="noConversion"/>
  </si>
  <si>
    <t>大卖场长沙B区域</t>
    <phoneticPr fontId="2" type="noConversion"/>
  </si>
  <si>
    <t>新城市编码</t>
    <phoneticPr fontId="2" type="noConversion"/>
  </si>
  <si>
    <t>新城市名称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</si>
</sst>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\-d"/>
  </numFmts>
  <fonts count="6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宋体"/>
      <family val="2"/>
      <scheme val="minor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8"/>
  <sheetViews>
    <sheetView tabSelected="1" zoomScale="120" zoomScaleNormal="120" workbookViewId="0">
      <pane ySplit="1" topLeftCell="A209" activePane="bottomLeft" state="frozen"/>
      <selection pane="bottomLeft" activeCell="O218" sqref="O218:P223"/>
    </sheetView>
  </sheetViews>
  <sheetFormatPr defaultRowHeight="11.25"/>
  <cols>
    <col min="1" max="1" width="8" bestFit="1" customWidth="1"/>
    <col min="2" max="2" width="14.6640625" customWidth="1"/>
    <col min="3" max="3" width="11.5" style="4" bestFit="1" customWidth="1"/>
    <col min="4" max="4" width="9.33203125" style="4" customWidth="1"/>
    <col min="5" max="5" width="9" style="4" bestFit="1" customWidth="1"/>
    <col min="6" max="6" width="15.5" style="4" bestFit="1" customWidth="1"/>
    <col min="7" max="7" width="9" bestFit="1" customWidth="1"/>
    <col min="8" max="8" width="13.33203125" bestFit="1" customWidth="1"/>
    <col min="9" max="9" width="9" hidden="1" customWidth="1"/>
    <col min="10" max="12" width="13.33203125" hidden="1" customWidth="1"/>
    <col min="14" max="14" width="13.1640625" bestFit="1" customWidth="1"/>
    <col min="15" max="15" width="14.83203125" style="4" customWidth="1"/>
    <col min="16" max="16" width="18.1640625" style="4" customWidth="1"/>
    <col min="17" max="17" width="11.5" style="4" customWidth="1"/>
  </cols>
  <sheetData>
    <row r="1" spans="1:17">
      <c r="A1" s="2" t="s">
        <v>278</v>
      </c>
      <c r="B1" s="2" t="s">
        <v>281</v>
      </c>
      <c r="C1" s="3" t="s">
        <v>279</v>
      </c>
      <c r="D1" s="3" t="s">
        <v>280</v>
      </c>
      <c r="E1" s="3" t="s">
        <v>282</v>
      </c>
      <c r="F1" s="3" t="s">
        <v>283</v>
      </c>
      <c r="G1" s="2" t="s">
        <v>284</v>
      </c>
      <c r="H1" s="2" t="s">
        <v>285</v>
      </c>
      <c r="I1" s="2" t="s">
        <v>286</v>
      </c>
      <c r="J1" s="2" t="s">
        <v>287</v>
      </c>
      <c r="K1" s="2" t="s">
        <v>288</v>
      </c>
      <c r="L1" s="2" t="s">
        <v>289</v>
      </c>
      <c r="N1" s="2" t="s">
        <v>325</v>
      </c>
      <c r="O1" s="5" t="s">
        <v>326</v>
      </c>
      <c r="P1" s="5" t="s">
        <v>283</v>
      </c>
      <c r="Q1" s="5" t="s">
        <v>295</v>
      </c>
    </row>
    <row r="2" spans="1:17">
      <c r="A2">
        <v>120001</v>
      </c>
      <c r="B2" t="s">
        <v>0</v>
      </c>
      <c r="C2" s="4">
        <v>107002</v>
      </c>
      <c r="D2" s="4" t="s">
        <v>1</v>
      </c>
      <c r="E2" s="4">
        <v>10106.999999999998</v>
      </c>
      <c r="F2" s="4" t="s">
        <v>2</v>
      </c>
      <c r="G2">
        <v>101</v>
      </c>
      <c r="H2" t="s">
        <v>3</v>
      </c>
      <c r="I2">
        <v>11</v>
      </c>
      <c r="J2" t="s">
        <v>4</v>
      </c>
      <c r="K2" s="1">
        <v>35056</v>
      </c>
      <c r="N2">
        <f>VLOOKUP(O2,城市!$C$2:$F$7,2,0)</f>
        <v>107002</v>
      </c>
      <c r="O2" s="8" t="s">
        <v>296</v>
      </c>
      <c r="P2" s="8" t="s">
        <v>290</v>
      </c>
      <c r="Q2" s="9">
        <f>VLOOKUP('SQL Results'!P2,区域!$C$2:$D$7,2,0)</f>
        <v>10106.999999999998</v>
      </c>
    </row>
    <row r="3" spans="1:17">
      <c r="A3">
        <v>120002</v>
      </c>
      <c r="B3" t="s">
        <v>5</v>
      </c>
      <c r="C3" s="4">
        <v>107002</v>
      </c>
      <c r="D3" s="4" t="s">
        <v>1</v>
      </c>
      <c r="E3" s="4">
        <v>10106.999999999998</v>
      </c>
      <c r="F3" s="4" t="s">
        <v>2</v>
      </c>
      <c r="G3">
        <v>101</v>
      </c>
      <c r="H3" t="s">
        <v>3</v>
      </c>
      <c r="I3">
        <v>11</v>
      </c>
      <c r="J3" t="s">
        <v>4</v>
      </c>
      <c r="K3" s="1">
        <v>38240</v>
      </c>
      <c r="N3">
        <f>VLOOKUP(O3,城市!$C$2:$F$7,2,0)</f>
        <v>110003</v>
      </c>
      <c r="O3" s="8" t="s">
        <v>298</v>
      </c>
      <c r="P3" s="8" t="s">
        <v>297</v>
      </c>
      <c r="Q3" s="9">
        <f>VLOOKUP('SQL Results'!P3,区域!$C$2:$D$7,2,0)</f>
        <v>10110</v>
      </c>
    </row>
    <row r="4" spans="1:17">
      <c r="A4">
        <v>120003</v>
      </c>
      <c r="B4" t="s">
        <v>6</v>
      </c>
      <c r="C4" s="4">
        <v>101001.99999999999</v>
      </c>
      <c r="D4" s="4" t="s">
        <v>7</v>
      </c>
      <c r="E4" s="4">
        <v>10101.000000000002</v>
      </c>
      <c r="F4" s="4" t="s">
        <v>8</v>
      </c>
      <c r="G4">
        <v>101</v>
      </c>
      <c r="H4" t="s">
        <v>3</v>
      </c>
      <c r="I4">
        <v>11</v>
      </c>
      <c r="J4" t="s">
        <v>4</v>
      </c>
      <c r="K4" s="1">
        <v>36491</v>
      </c>
      <c r="L4" s="1">
        <v>39872</v>
      </c>
      <c r="O4" s="11"/>
      <c r="P4" s="11"/>
      <c r="Q4" s="9"/>
    </row>
    <row r="5" spans="1:17">
      <c r="A5">
        <v>120004</v>
      </c>
      <c r="B5" t="s">
        <v>9</v>
      </c>
      <c r="C5" s="4">
        <v>101001.99999999999</v>
      </c>
      <c r="D5" s="4" t="s">
        <v>7</v>
      </c>
      <c r="E5" s="4">
        <v>10101.000000000002</v>
      </c>
      <c r="F5" s="4" t="s">
        <v>8</v>
      </c>
      <c r="G5">
        <v>101</v>
      </c>
      <c r="H5" t="s">
        <v>3</v>
      </c>
      <c r="I5">
        <v>11</v>
      </c>
      <c r="J5" t="s">
        <v>4</v>
      </c>
      <c r="K5" s="1">
        <v>36491</v>
      </c>
      <c r="O5" s="11"/>
      <c r="P5" s="11"/>
      <c r="Q5" s="9"/>
    </row>
    <row r="6" spans="1:17">
      <c r="A6">
        <v>120006</v>
      </c>
      <c r="B6" t="s">
        <v>10</v>
      </c>
      <c r="C6" s="4">
        <v>101001.99999999999</v>
      </c>
      <c r="D6" s="4" t="s">
        <v>7</v>
      </c>
      <c r="E6" s="4">
        <v>10101.000000000002</v>
      </c>
      <c r="F6" s="4" t="s">
        <v>8</v>
      </c>
      <c r="G6">
        <v>101</v>
      </c>
      <c r="H6" t="s">
        <v>3</v>
      </c>
      <c r="I6">
        <v>11</v>
      </c>
      <c r="J6" t="s">
        <v>4</v>
      </c>
      <c r="K6" s="1">
        <v>36196</v>
      </c>
      <c r="L6" s="1">
        <v>40623</v>
      </c>
      <c r="O6" s="11"/>
      <c r="P6" s="11"/>
      <c r="Q6" s="9"/>
    </row>
    <row r="7" spans="1:17">
      <c r="A7">
        <v>120008</v>
      </c>
      <c r="B7" t="s">
        <v>11</v>
      </c>
      <c r="C7" s="4">
        <v>107002</v>
      </c>
      <c r="D7" s="4" t="s">
        <v>1</v>
      </c>
      <c r="E7" s="4">
        <v>10106.999999999998</v>
      </c>
      <c r="F7" s="4" t="s">
        <v>2</v>
      </c>
      <c r="G7">
        <v>101</v>
      </c>
      <c r="H7" t="s">
        <v>3</v>
      </c>
      <c r="I7">
        <v>11</v>
      </c>
      <c r="J7" t="s">
        <v>4</v>
      </c>
      <c r="K7" s="1">
        <v>37468</v>
      </c>
      <c r="N7">
        <f>VLOOKUP(O7,城市!$C$2:$F$7,2,0)</f>
        <v>110003</v>
      </c>
      <c r="O7" s="8" t="s">
        <v>298</v>
      </c>
      <c r="P7" s="8" t="s">
        <v>297</v>
      </c>
      <c r="Q7" s="9">
        <f>VLOOKUP('SQL Results'!P7,区域!$C$2:$D$7,2,0)</f>
        <v>10110</v>
      </c>
    </row>
    <row r="8" spans="1:17">
      <c r="A8">
        <v>120009</v>
      </c>
      <c r="B8" t="s">
        <v>12</v>
      </c>
      <c r="C8" s="4">
        <v>107002</v>
      </c>
      <c r="D8" s="4" t="s">
        <v>1</v>
      </c>
      <c r="E8" s="4">
        <v>10106.999999999998</v>
      </c>
      <c r="F8" s="4" t="s">
        <v>2</v>
      </c>
      <c r="G8">
        <v>101</v>
      </c>
      <c r="H8" t="s">
        <v>3</v>
      </c>
      <c r="I8">
        <v>11</v>
      </c>
      <c r="J8" t="s">
        <v>4</v>
      </c>
      <c r="K8" s="1">
        <v>36764</v>
      </c>
      <c r="L8" s="1">
        <v>40403</v>
      </c>
      <c r="N8">
        <f>VLOOKUP(O8,城市!$C$2:$F$7,2,0)</f>
        <v>107002</v>
      </c>
      <c r="O8" s="8" t="s">
        <v>296</v>
      </c>
      <c r="P8" s="8" t="s">
        <v>290</v>
      </c>
      <c r="Q8" s="9">
        <f>VLOOKUP('SQL Results'!P8,区域!$C$2:$D$7,2,0)</f>
        <v>10106.999999999998</v>
      </c>
    </row>
    <row r="9" spans="1:17">
      <c r="A9">
        <v>120010</v>
      </c>
      <c r="B9" t="s">
        <v>13</v>
      </c>
      <c r="C9" s="4">
        <v>107002</v>
      </c>
      <c r="D9" s="4" t="s">
        <v>1</v>
      </c>
      <c r="E9" s="4">
        <v>10106.999999999998</v>
      </c>
      <c r="F9" s="4" t="s">
        <v>2</v>
      </c>
      <c r="G9">
        <v>101</v>
      </c>
      <c r="H9" t="s">
        <v>3</v>
      </c>
      <c r="I9">
        <v>11</v>
      </c>
      <c r="J9" t="s">
        <v>4</v>
      </c>
      <c r="K9" s="1">
        <v>39960</v>
      </c>
      <c r="N9">
        <f>VLOOKUP(O9,城市!$C$2:$F$7,2,0)</f>
        <v>107002</v>
      </c>
      <c r="O9" s="8" t="s">
        <v>296</v>
      </c>
      <c r="P9" s="8" t="s">
        <v>290</v>
      </c>
      <c r="Q9" s="9">
        <f>VLOOKUP('SQL Results'!P9,区域!$C$2:$D$7,2,0)</f>
        <v>10106.999999999998</v>
      </c>
    </row>
    <row r="10" spans="1:17">
      <c r="A10">
        <v>120011</v>
      </c>
      <c r="B10" t="s">
        <v>14</v>
      </c>
      <c r="C10" s="4">
        <v>107002</v>
      </c>
      <c r="D10" s="4" t="s">
        <v>1</v>
      </c>
      <c r="E10" s="4">
        <v>10106.999999999998</v>
      </c>
      <c r="F10" s="4" t="s">
        <v>2</v>
      </c>
      <c r="G10">
        <v>101</v>
      </c>
      <c r="H10" t="s">
        <v>3</v>
      </c>
      <c r="I10">
        <v>11</v>
      </c>
      <c r="J10" t="s">
        <v>4</v>
      </c>
      <c r="K10" s="1">
        <v>38280</v>
      </c>
      <c r="N10">
        <f>VLOOKUP(O10,城市!$C$2:$F$7,2,0)</f>
        <v>107002</v>
      </c>
      <c r="O10" s="8" t="s">
        <v>296</v>
      </c>
      <c r="P10" s="8" t="s">
        <v>290</v>
      </c>
      <c r="Q10" s="9">
        <f>VLOOKUP('SQL Results'!P10,区域!$C$2:$D$7,2,0)</f>
        <v>10106.999999999998</v>
      </c>
    </row>
    <row r="11" spans="1:17">
      <c r="A11">
        <v>120012</v>
      </c>
      <c r="B11" t="s">
        <v>15</v>
      </c>
      <c r="C11" s="4">
        <v>103003</v>
      </c>
      <c r="D11" s="4" t="s">
        <v>16</v>
      </c>
      <c r="E11" s="4">
        <v>10103</v>
      </c>
      <c r="F11" s="4" t="s">
        <v>17</v>
      </c>
      <c r="G11">
        <v>101</v>
      </c>
      <c r="H11" t="s">
        <v>3</v>
      </c>
      <c r="I11">
        <v>11</v>
      </c>
      <c r="J11" t="s">
        <v>4</v>
      </c>
      <c r="K11" s="1">
        <v>36980</v>
      </c>
      <c r="L11" s="1">
        <v>41227</v>
      </c>
      <c r="O11" s="11"/>
      <c r="P11" s="11"/>
      <c r="Q11" s="9"/>
    </row>
    <row r="12" spans="1:17">
      <c r="A12">
        <v>120013</v>
      </c>
      <c r="B12" t="s">
        <v>18</v>
      </c>
      <c r="C12" s="4">
        <v>107002</v>
      </c>
      <c r="D12" s="4" t="s">
        <v>1</v>
      </c>
      <c r="E12" s="4">
        <v>10106.999999999998</v>
      </c>
      <c r="F12" s="4" t="s">
        <v>2</v>
      </c>
      <c r="G12">
        <v>101</v>
      </c>
      <c r="H12" t="s">
        <v>3</v>
      </c>
      <c r="I12">
        <v>11</v>
      </c>
      <c r="J12" t="s">
        <v>4</v>
      </c>
      <c r="K12" s="1">
        <v>39252</v>
      </c>
      <c r="L12" s="1">
        <v>39993</v>
      </c>
      <c r="N12">
        <f>VLOOKUP(O12,城市!$C$2:$F$7,2,0)</f>
        <v>110003</v>
      </c>
      <c r="O12" s="8" t="s">
        <v>298</v>
      </c>
      <c r="P12" s="8" t="s">
        <v>297</v>
      </c>
      <c r="Q12" s="9">
        <f>VLOOKUP('SQL Results'!P12,区域!$C$2:$D$7,2,0)</f>
        <v>10110</v>
      </c>
    </row>
    <row r="13" spans="1:17">
      <c r="A13">
        <v>120014</v>
      </c>
      <c r="B13" t="s">
        <v>19</v>
      </c>
      <c r="C13" s="4">
        <v>107002</v>
      </c>
      <c r="D13" s="4" t="s">
        <v>1</v>
      </c>
      <c r="E13" s="4">
        <v>10106.999999999998</v>
      </c>
      <c r="F13" s="4" t="s">
        <v>2</v>
      </c>
      <c r="G13">
        <v>101</v>
      </c>
      <c r="H13" t="s">
        <v>3</v>
      </c>
      <c r="I13">
        <v>11</v>
      </c>
      <c r="J13" t="s">
        <v>4</v>
      </c>
      <c r="K13" s="1">
        <v>37275</v>
      </c>
      <c r="N13">
        <f>VLOOKUP(O13,城市!$C$2:$F$7,2,0)</f>
        <v>107002</v>
      </c>
      <c r="O13" s="8" t="s">
        <v>296</v>
      </c>
      <c r="P13" s="8" t="s">
        <v>290</v>
      </c>
      <c r="Q13" s="9">
        <f>VLOOKUP('SQL Results'!P13,区域!$C$2:$D$7,2,0)</f>
        <v>10106.999999999998</v>
      </c>
    </row>
    <row r="14" spans="1:17">
      <c r="A14">
        <v>120015</v>
      </c>
      <c r="B14" t="s">
        <v>20</v>
      </c>
      <c r="C14" s="4">
        <v>104002</v>
      </c>
      <c r="D14" s="4" t="s">
        <v>21</v>
      </c>
      <c r="E14" s="4">
        <v>10103</v>
      </c>
      <c r="F14" s="4" t="s">
        <v>17</v>
      </c>
      <c r="G14">
        <v>101</v>
      </c>
      <c r="H14" t="s">
        <v>3</v>
      </c>
      <c r="I14">
        <v>11</v>
      </c>
      <c r="J14" t="s">
        <v>4</v>
      </c>
      <c r="K14" s="1">
        <v>37415</v>
      </c>
      <c r="O14" s="11"/>
      <c r="P14" s="11"/>
      <c r="Q14" s="9"/>
    </row>
    <row r="15" spans="1:17">
      <c r="A15">
        <v>120016</v>
      </c>
      <c r="B15" t="s">
        <v>22</v>
      </c>
      <c r="C15" s="4">
        <v>104002</v>
      </c>
      <c r="D15" s="4" t="s">
        <v>21</v>
      </c>
      <c r="E15" s="4">
        <v>10103</v>
      </c>
      <c r="F15" s="4" t="s">
        <v>17</v>
      </c>
      <c r="G15">
        <v>101</v>
      </c>
      <c r="H15" t="s">
        <v>3</v>
      </c>
      <c r="I15">
        <v>11</v>
      </c>
      <c r="J15" t="s">
        <v>4</v>
      </c>
      <c r="K15" s="1">
        <v>37632</v>
      </c>
      <c r="O15" s="11"/>
      <c r="P15" s="11"/>
      <c r="Q15" s="9"/>
    </row>
    <row r="16" spans="1:17">
      <c r="A16">
        <v>120017</v>
      </c>
      <c r="B16" t="s">
        <v>23</v>
      </c>
      <c r="C16" s="4">
        <v>101001.99999999999</v>
      </c>
      <c r="D16" s="4" t="s">
        <v>7</v>
      </c>
      <c r="E16" s="4">
        <v>10101.000000000002</v>
      </c>
      <c r="F16" s="4" t="s">
        <v>8</v>
      </c>
      <c r="G16">
        <v>101</v>
      </c>
      <c r="H16" t="s">
        <v>3</v>
      </c>
      <c r="I16">
        <v>11</v>
      </c>
      <c r="J16" t="s">
        <v>4</v>
      </c>
      <c r="K16" s="1">
        <v>37530</v>
      </c>
      <c r="O16" s="11"/>
      <c r="P16" s="11"/>
      <c r="Q16" s="9"/>
    </row>
    <row r="17" spans="1:17">
      <c r="A17">
        <v>120020</v>
      </c>
      <c r="B17" t="s">
        <v>24</v>
      </c>
      <c r="C17" s="4">
        <v>105002.99999999999</v>
      </c>
      <c r="D17" s="4" t="s">
        <v>25</v>
      </c>
      <c r="E17" s="4">
        <v>10103.999999999998</v>
      </c>
      <c r="F17" s="4" t="s">
        <v>26</v>
      </c>
      <c r="G17">
        <v>101</v>
      </c>
      <c r="H17" t="s">
        <v>3</v>
      </c>
      <c r="I17">
        <v>11</v>
      </c>
      <c r="J17" t="s">
        <v>4</v>
      </c>
      <c r="K17" s="1">
        <v>37639</v>
      </c>
      <c r="O17" s="11"/>
      <c r="P17" s="10" t="s">
        <v>291</v>
      </c>
      <c r="Q17" s="9">
        <f>VLOOKUP('SQL Results'!P17,区域!$C$2:$D$7,2,0)</f>
        <v>10111</v>
      </c>
    </row>
    <row r="18" spans="1:17">
      <c r="A18">
        <v>120021</v>
      </c>
      <c r="B18" t="s">
        <v>27</v>
      </c>
      <c r="C18" s="4">
        <v>104001</v>
      </c>
      <c r="D18" s="4" t="s">
        <v>28</v>
      </c>
      <c r="E18" s="4">
        <v>10105</v>
      </c>
      <c r="F18" s="4" t="s">
        <v>29</v>
      </c>
      <c r="G18">
        <v>101</v>
      </c>
      <c r="H18" t="s">
        <v>3</v>
      </c>
      <c r="I18">
        <v>11</v>
      </c>
      <c r="J18" t="s">
        <v>4</v>
      </c>
      <c r="K18" s="1">
        <v>36834</v>
      </c>
      <c r="O18" s="11"/>
      <c r="P18" s="11"/>
      <c r="Q18" s="9"/>
    </row>
    <row r="19" spans="1:17">
      <c r="A19">
        <v>120022</v>
      </c>
      <c r="B19" t="s">
        <v>30</v>
      </c>
      <c r="C19" s="4">
        <v>102004</v>
      </c>
      <c r="D19" s="4" t="s">
        <v>31</v>
      </c>
      <c r="E19" s="4">
        <v>10102</v>
      </c>
      <c r="F19" s="4" t="s">
        <v>32</v>
      </c>
      <c r="G19">
        <v>101</v>
      </c>
      <c r="H19" t="s">
        <v>3</v>
      </c>
      <c r="I19">
        <v>11</v>
      </c>
      <c r="J19" t="s">
        <v>4</v>
      </c>
      <c r="K19" s="1">
        <v>37636</v>
      </c>
      <c r="O19" s="11"/>
      <c r="P19" s="11"/>
      <c r="Q19" s="9"/>
    </row>
    <row r="20" spans="1:17">
      <c r="A20">
        <v>120023</v>
      </c>
      <c r="B20" t="s">
        <v>33</v>
      </c>
      <c r="C20" s="4">
        <v>106001</v>
      </c>
      <c r="D20" s="4" t="s">
        <v>34</v>
      </c>
      <c r="E20" s="4">
        <v>10106</v>
      </c>
      <c r="F20" s="4" t="s">
        <v>35</v>
      </c>
      <c r="G20">
        <v>101</v>
      </c>
      <c r="H20" t="s">
        <v>3</v>
      </c>
      <c r="I20">
        <v>11</v>
      </c>
      <c r="J20" t="s">
        <v>4</v>
      </c>
      <c r="K20" s="1">
        <v>37750</v>
      </c>
      <c r="O20" s="11"/>
      <c r="P20" s="11"/>
      <c r="Q20" s="9"/>
    </row>
    <row r="21" spans="1:17">
      <c r="A21">
        <v>120024</v>
      </c>
      <c r="B21" t="s">
        <v>36</v>
      </c>
      <c r="C21" s="4">
        <v>107002</v>
      </c>
      <c r="D21" s="4" t="s">
        <v>1</v>
      </c>
      <c r="E21" s="4">
        <v>10106.999999999998</v>
      </c>
      <c r="F21" s="4" t="s">
        <v>2</v>
      </c>
      <c r="G21">
        <v>101</v>
      </c>
      <c r="H21" t="s">
        <v>3</v>
      </c>
      <c r="I21">
        <v>11</v>
      </c>
      <c r="J21" t="s">
        <v>4</v>
      </c>
      <c r="K21" s="1">
        <v>37948</v>
      </c>
      <c r="L21" s="1">
        <v>42144</v>
      </c>
      <c r="N21">
        <f>VLOOKUP(O21,城市!$C$2:$F$7,2,0)</f>
        <v>110003</v>
      </c>
      <c r="O21" s="8" t="s">
        <v>298</v>
      </c>
      <c r="P21" s="8" t="s">
        <v>297</v>
      </c>
      <c r="Q21" s="9">
        <f>VLOOKUP('SQL Results'!P21,区域!$C$2:$D$7,2,0)</f>
        <v>10110</v>
      </c>
    </row>
    <row r="22" spans="1:17">
      <c r="A22">
        <v>120025</v>
      </c>
      <c r="B22" t="s">
        <v>37</v>
      </c>
      <c r="C22" s="4">
        <v>107002</v>
      </c>
      <c r="D22" s="4" t="s">
        <v>1</v>
      </c>
      <c r="E22" s="4">
        <v>10106.999999999998</v>
      </c>
      <c r="F22" s="4" t="s">
        <v>2</v>
      </c>
      <c r="G22">
        <v>101</v>
      </c>
      <c r="H22" t="s">
        <v>3</v>
      </c>
      <c r="I22">
        <v>11</v>
      </c>
      <c r="J22" t="s">
        <v>4</v>
      </c>
      <c r="K22" s="1">
        <v>39252</v>
      </c>
      <c r="L22" s="1">
        <v>39253</v>
      </c>
      <c r="N22">
        <f>VLOOKUP(O22,城市!$C$2:$F$7,2,0)</f>
        <v>110003</v>
      </c>
      <c r="O22" s="8" t="s">
        <v>298</v>
      </c>
      <c r="P22" s="8" t="s">
        <v>297</v>
      </c>
      <c r="Q22" s="9">
        <f>VLOOKUP('SQL Results'!P22,区域!$C$2:$D$7,2,0)</f>
        <v>10110</v>
      </c>
    </row>
    <row r="23" spans="1:17">
      <c r="A23">
        <v>120026</v>
      </c>
      <c r="B23" t="s">
        <v>38</v>
      </c>
      <c r="C23" s="4">
        <v>107002</v>
      </c>
      <c r="D23" s="4" t="s">
        <v>1</v>
      </c>
      <c r="E23" s="4">
        <v>10106.999999999998</v>
      </c>
      <c r="F23" s="4" t="s">
        <v>2</v>
      </c>
      <c r="G23">
        <v>101</v>
      </c>
      <c r="H23" t="s">
        <v>3</v>
      </c>
      <c r="I23">
        <v>11</v>
      </c>
      <c r="J23" t="s">
        <v>4</v>
      </c>
      <c r="K23" s="1">
        <v>37968</v>
      </c>
      <c r="N23">
        <f>VLOOKUP(O23,城市!$C$2:$F$7,2,0)</f>
        <v>107004</v>
      </c>
      <c r="O23" s="8" t="s">
        <v>312</v>
      </c>
      <c r="P23" s="8" t="s">
        <v>290</v>
      </c>
      <c r="Q23" s="9">
        <f>VLOOKUP('SQL Results'!P23,区域!$C$2:$D$7,2,0)</f>
        <v>10106.999999999998</v>
      </c>
    </row>
    <row r="24" spans="1:17">
      <c r="A24">
        <v>120027</v>
      </c>
      <c r="B24" t="s">
        <v>39</v>
      </c>
      <c r="C24" s="4">
        <v>107002</v>
      </c>
      <c r="D24" s="4" t="s">
        <v>1</v>
      </c>
      <c r="E24" s="4">
        <v>10106.999999999998</v>
      </c>
      <c r="F24" s="4" t="s">
        <v>2</v>
      </c>
      <c r="G24">
        <v>101</v>
      </c>
      <c r="H24" t="s">
        <v>3</v>
      </c>
      <c r="I24">
        <v>11</v>
      </c>
      <c r="J24" t="s">
        <v>4</v>
      </c>
      <c r="K24" s="1">
        <v>37986</v>
      </c>
      <c r="N24">
        <f>VLOOKUP(O24,城市!$C$2:$F$7,2,0)</f>
        <v>107004</v>
      </c>
      <c r="O24" s="8" t="s">
        <v>312</v>
      </c>
      <c r="P24" s="8" t="s">
        <v>290</v>
      </c>
      <c r="Q24" s="9">
        <f>VLOOKUP('SQL Results'!P24,区域!$C$2:$D$7,2,0)</f>
        <v>10106.999999999998</v>
      </c>
    </row>
    <row r="25" spans="1:17">
      <c r="A25">
        <v>120028</v>
      </c>
      <c r="B25" t="s">
        <v>40</v>
      </c>
      <c r="C25" s="4">
        <v>106001</v>
      </c>
      <c r="D25" s="4" t="s">
        <v>34</v>
      </c>
      <c r="E25" s="4">
        <v>10106</v>
      </c>
      <c r="F25" s="4" t="s">
        <v>35</v>
      </c>
      <c r="G25">
        <v>101</v>
      </c>
      <c r="H25" t="s">
        <v>3</v>
      </c>
      <c r="I25">
        <v>11</v>
      </c>
      <c r="J25" t="s">
        <v>4</v>
      </c>
      <c r="K25" s="1">
        <v>37999</v>
      </c>
      <c r="O25" s="11"/>
      <c r="P25" s="11"/>
      <c r="Q25" s="9"/>
    </row>
    <row r="26" spans="1:17">
      <c r="A26">
        <v>120029</v>
      </c>
      <c r="B26" t="s">
        <v>41</v>
      </c>
      <c r="C26" s="4">
        <v>103004</v>
      </c>
      <c r="D26" s="4" t="s">
        <v>42</v>
      </c>
      <c r="E26" s="4">
        <v>10103</v>
      </c>
      <c r="F26" s="4" t="s">
        <v>17</v>
      </c>
      <c r="G26">
        <v>101</v>
      </c>
      <c r="H26" t="s">
        <v>3</v>
      </c>
      <c r="I26">
        <v>11</v>
      </c>
      <c r="J26" t="s">
        <v>4</v>
      </c>
      <c r="K26" s="1">
        <v>38104</v>
      </c>
      <c r="O26" s="11"/>
      <c r="P26" s="11"/>
      <c r="Q26" s="9"/>
    </row>
    <row r="27" spans="1:17">
      <c r="A27">
        <v>120030</v>
      </c>
      <c r="B27" t="s">
        <v>43</v>
      </c>
      <c r="C27" s="4">
        <v>101001.99999999999</v>
      </c>
      <c r="D27" s="4" t="s">
        <v>7</v>
      </c>
      <c r="E27" s="4">
        <v>10101.000000000002</v>
      </c>
      <c r="F27" s="4" t="s">
        <v>8</v>
      </c>
      <c r="G27">
        <v>101</v>
      </c>
      <c r="H27" t="s">
        <v>3</v>
      </c>
      <c r="I27">
        <v>11</v>
      </c>
      <c r="J27" t="s">
        <v>4</v>
      </c>
      <c r="K27" s="1">
        <v>38150</v>
      </c>
      <c r="O27" s="11"/>
      <c r="P27" s="11"/>
      <c r="Q27" s="9"/>
    </row>
    <row r="28" spans="1:17">
      <c r="A28">
        <v>120032</v>
      </c>
      <c r="B28" t="s">
        <v>44</v>
      </c>
      <c r="C28" s="4">
        <v>103003</v>
      </c>
      <c r="D28" s="4" t="s">
        <v>16</v>
      </c>
      <c r="E28" s="4">
        <v>10103</v>
      </c>
      <c r="F28" s="4" t="s">
        <v>17</v>
      </c>
      <c r="G28">
        <v>101</v>
      </c>
      <c r="H28" t="s">
        <v>3</v>
      </c>
      <c r="I28">
        <v>11</v>
      </c>
      <c r="J28" t="s">
        <v>4</v>
      </c>
      <c r="K28" s="1">
        <v>38135</v>
      </c>
      <c r="O28" s="11"/>
      <c r="P28" s="11"/>
      <c r="Q28" s="9"/>
    </row>
    <row r="29" spans="1:17">
      <c r="A29">
        <v>120033</v>
      </c>
      <c r="B29" t="s">
        <v>45</v>
      </c>
      <c r="C29" s="4">
        <v>107002</v>
      </c>
      <c r="D29" s="4" t="s">
        <v>1</v>
      </c>
      <c r="E29" s="4">
        <v>10106.999999999998</v>
      </c>
      <c r="F29" s="4" t="s">
        <v>2</v>
      </c>
      <c r="G29">
        <v>101</v>
      </c>
      <c r="H29" t="s">
        <v>3</v>
      </c>
      <c r="I29">
        <v>11</v>
      </c>
      <c r="J29" t="s">
        <v>4</v>
      </c>
      <c r="K29" s="1">
        <v>38172</v>
      </c>
      <c r="N29">
        <f>VLOOKUP(O29,城市!$C$2:$F$7,2,0)</f>
        <v>107002</v>
      </c>
      <c r="O29" s="8" t="s">
        <v>296</v>
      </c>
      <c r="P29" s="8" t="s">
        <v>290</v>
      </c>
      <c r="Q29" s="9">
        <f>VLOOKUP('SQL Results'!P29,区域!$C$2:$D$7,2,0)</f>
        <v>10106.999999999998</v>
      </c>
    </row>
    <row r="30" spans="1:17">
      <c r="A30">
        <v>120034</v>
      </c>
      <c r="B30" t="s">
        <v>46</v>
      </c>
      <c r="C30" s="4">
        <v>106001</v>
      </c>
      <c r="D30" s="4" t="s">
        <v>34</v>
      </c>
      <c r="E30" s="4">
        <v>10106</v>
      </c>
      <c r="F30" s="4" t="s">
        <v>35</v>
      </c>
      <c r="G30">
        <v>101</v>
      </c>
      <c r="H30" t="s">
        <v>3</v>
      </c>
      <c r="I30">
        <v>11</v>
      </c>
      <c r="J30" t="s">
        <v>4</v>
      </c>
      <c r="K30" s="1">
        <v>38204</v>
      </c>
      <c r="O30" s="11"/>
      <c r="P30" s="11"/>
      <c r="Q30" s="9"/>
    </row>
    <row r="31" spans="1:17">
      <c r="A31">
        <v>120035</v>
      </c>
      <c r="B31" t="s">
        <v>47</v>
      </c>
      <c r="C31" s="4">
        <v>102005</v>
      </c>
      <c r="D31" s="4" t="s">
        <v>48</v>
      </c>
      <c r="E31" s="4">
        <v>10101.000000000002</v>
      </c>
      <c r="F31" s="4" t="s">
        <v>8</v>
      </c>
      <c r="G31">
        <v>101</v>
      </c>
      <c r="H31" t="s">
        <v>3</v>
      </c>
      <c r="I31">
        <v>11</v>
      </c>
      <c r="J31" t="s">
        <v>4</v>
      </c>
      <c r="K31" s="1">
        <v>38247</v>
      </c>
      <c r="O31" s="11"/>
      <c r="P31" s="11"/>
      <c r="Q31" s="9"/>
    </row>
    <row r="32" spans="1:17">
      <c r="A32">
        <v>120036</v>
      </c>
      <c r="B32" t="s">
        <v>49</v>
      </c>
      <c r="C32" s="4">
        <v>108001</v>
      </c>
      <c r="D32" s="4" t="s">
        <v>50</v>
      </c>
      <c r="E32" s="4">
        <v>10108</v>
      </c>
      <c r="F32" s="4" t="s">
        <v>51</v>
      </c>
      <c r="G32">
        <v>101</v>
      </c>
      <c r="H32" t="s">
        <v>3</v>
      </c>
      <c r="I32">
        <v>11</v>
      </c>
      <c r="J32" t="s">
        <v>4</v>
      </c>
      <c r="K32" s="1">
        <v>38255</v>
      </c>
      <c r="N32">
        <f>VLOOKUP(O32,城市!$C$2:$F$7,2,0)</f>
        <v>108001</v>
      </c>
      <c r="O32" s="8" t="s">
        <v>300</v>
      </c>
      <c r="P32" s="8" t="s">
        <v>299</v>
      </c>
      <c r="Q32" s="9">
        <f>VLOOKUP('SQL Results'!P32,区域!$C$2:$D$7,2,0)</f>
        <v>10108</v>
      </c>
    </row>
    <row r="33" spans="1:17">
      <c r="A33">
        <v>120038</v>
      </c>
      <c r="B33" t="s">
        <v>52</v>
      </c>
      <c r="C33" s="4">
        <v>108001</v>
      </c>
      <c r="D33" s="4" t="s">
        <v>50</v>
      </c>
      <c r="E33" s="4">
        <v>10108</v>
      </c>
      <c r="F33" s="4" t="s">
        <v>51</v>
      </c>
      <c r="G33">
        <v>101</v>
      </c>
      <c r="H33" t="s">
        <v>3</v>
      </c>
      <c r="I33">
        <v>11</v>
      </c>
      <c r="J33" t="s">
        <v>4</v>
      </c>
      <c r="K33" s="1">
        <v>38317</v>
      </c>
      <c r="L33" s="1">
        <v>40177</v>
      </c>
      <c r="N33">
        <f>VLOOKUP(O33,城市!$C$2:$F$7,2,0)</f>
        <v>108001</v>
      </c>
      <c r="O33" s="8" t="s">
        <v>300</v>
      </c>
      <c r="P33" s="8" t="s">
        <v>294</v>
      </c>
      <c r="Q33" s="9">
        <f>VLOOKUP('SQL Results'!P33,区域!$C$2:$D$7,2,0)</f>
        <v>10108</v>
      </c>
    </row>
    <row r="34" spans="1:17">
      <c r="A34">
        <v>120039</v>
      </c>
      <c r="B34" t="s">
        <v>53</v>
      </c>
      <c r="C34" s="4">
        <v>102004</v>
      </c>
      <c r="D34" s="4" t="s">
        <v>31</v>
      </c>
      <c r="E34" s="4">
        <v>10102</v>
      </c>
      <c r="F34" s="4" t="s">
        <v>32</v>
      </c>
      <c r="G34">
        <v>101</v>
      </c>
      <c r="H34" t="s">
        <v>3</v>
      </c>
      <c r="I34">
        <v>11</v>
      </c>
      <c r="J34" t="s">
        <v>4</v>
      </c>
      <c r="K34" s="1">
        <v>38337</v>
      </c>
      <c r="O34" s="11"/>
      <c r="P34" s="11"/>
      <c r="Q34" s="9"/>
    </row>
    <row r="35" spans="1:17">
      <c r="A35">
        <v>120041</v>
      </c>
      <c r="B35" t="s">
        <v>54</v>
      </c>
      <c r="C35" s="4">
        <v>104004</v>
      </c>
      <c r="D35" s="4" t="s">
        <v>55</v>
      </c>
      <c r="E35" s="4">
        <v>10105</v>
      </c>
      <c r="F35" s="4" t="s">
        <v>29</v>
      </c>
      <c r="G35">
        <v>101</v>
      </c>
      <c r="H35" t="s">
        <v>3</v>
      </c>
      <c r="I35">
        <v>11</v>
      </c>
      <c r="J35" t="s">
        <v>4</v>
      </c>
      <c r="K35" s="1">
        <v>38382</v>
      </c>
      <c r="L35" s="1">
        <v>42144</v>
      </c>
      <c r="O35" s="11"/>
      <c r="P35" s="11"/>
      <c r="Q35" s="9"/>
    </row>
    <row r="36" spans="1:17">
      <c r="A36">
        <v>120043</v>
      </c>
      <c r="B36" t="s">
        <v>56</v>
      </c>
      <c r="C36" s="4">
        <v>109007</v>
      </c>
      <c r="D36" s="4" t="s">
        <v>57</v>
      </c>
      <c r="E36" s="4">
        <v>10201</v>
      </c>
      <c r="F36" s="4" t="s">
        <v>58</v>
      </c>
      <c r="G36">
        <v>101.99999999999999</v>
      </c>
      <c r="H36" t="s">
        <v>59</v>
      </c>
      <c r="I36">
        <v>11</v>
      </c>
      <c r="J36" t="s">
        <v>4</v>
      </c>
      <c r="K36" s="1">
        <v>38541</v>
      </c>
      <c r="O36" s="11"/>
      <c r="P36" s="11"/>
      <c r="Q36" s="9"/>
    </row>
    <row r="37" spans="1:17">
      <c r="A37">
        <v>120044</v>
      </c>
      <c r="B37" t="s">
        <v>60</v>
      </c>
      <c r="C37" s="4">
        <v>109003</v>
      </c>
      <c r="D37" s="4" t="s">
        <v>61</v>
      </c>
      <c r="E37" s="4">
        <v>10201</v>
      </c>
      <c r="F37" s="4" t="s">
        <v>58</v>
      </c>
      <c r="G37">
        <v>101.99999999999999</v>
      </c>
      <c r="H37" t="s">
        <v>59</v>
      </c>
      <c r="I37">
        <v>11</v>
      </c>
      <c r="J37" t="s">
        <v>4</v>
      </c>
      <c r="K37" s="1">
        <v>38604</v>
      </c>
      <c r="O37" s="11"/>
      <c r="P37" s="11"/>
      <c r="Q37" s="9"/>
    </row>
    <row r="38" spans="1:17">
      <c r="A38">
        <v>120045</v>
      </c>
      <c r="B38" t="s">
        <v>62</v>
      </c>
      <c r="C38" s="4">
        <v>105002.99999999999</v>
      </c>
      <c r="D38" s="4" t="s">
        <v>25</v>
      </c>
      <c r="E38" s="4">
        <v>10103.999999999998</v>
      </c>
      <c r="F38" s="4" t="s">
        <v>26</v>
      </c>
      <c r="G38">
        <v>101</v>
      </c>
      <c r="H38" t="s">
        <v>3</v>
      </c>
      <c r="I38">
        <v>11</v>
      </c>
      <c r="J38" t="s">
        <v>4</v>
      </c>
      <c r="K38" s="1">
        <v>38541</v>
      </c>
      <c r="O38" s="11"/>
      <c r="P38" s="10" t="s">
        <v>291</v>
      </c>
      <c r="Q38" s="9">
        <f>VLOOKUP('SQL Results'!P38,区域!$C$2:$D$7,2,0)</f>
        <v>10111</v>
      </c>
    </row>
    <row r="39" spans="1:17">
      <c r="A39">
        <v>120051</v>
      </c>
      <c r="B39" t="s">
        <v>63</v>
      </c>
      <c r="C39" s="4">
        <v>107001.00000000001</v>
      </c>
      <c r="D39" s="4" t="s">
        <v>63</v>
      </c>
      <c r="E39" s="4">
        <v>10103.999999999998</v>
      </c>
      <c r="F39" s="4" t="s">
        <v>26</v>
      </c>
      <c r="G39">
        <v>101</v>
      </c>
      <c r="H39" t="s">
        <v>3</v>
      </c>
      <c r="I39">
        <v>11</v>
      </c>
      <c r="J39" t="s">
        <v>4</v>
      </c>
      <c r="K39" s="1">
        <v>38618</v>
      </c>
      <c r="O39" s="11"/>
      <c r="P39" s="10" t="s">
        <v>292</v>
      </c>
      <c r="Q39" s="9">
        <f>VLOOKUP('SQL Results'!P39,区域!$C$2:$D$7,2,0)</f>
        <v>10103.999999999998</v>
      </c>
    </row>
    <row r="40" spans="1:17">
      <c r="A40">
        <v>120053</v>
      </c>
      <c r="B40" t="s">
        <v>64</v>
      </c>
      <c r="C40" s="4">
        <v>101001</v>
      </c>
      <c r="D40" s="4" t="s">
        <v>65</v>
      </c>
      <c r="E40" s="4">
        <v>10102</v>
      </c>
      <c r="F40" s="4" t="s">
        <v>32</v>
      </c>
      <c r="G40">
        <v>101</v>
      </c>
      <c r="H40" t="s">
        <v>3</v>
      </c>
      <c r="I40">
        <v>11</v>
      </c>
      <c r="J40" t="s">
        <v>4</v>
      </c>
      <c r="K40" s="1">
        <v>38624</v>
      </c>
      <c r="O40" s="11"/>
      <c r="P40" s="11"/>
      <c r="Q40" s="9"/>
    </row>
    <row r="41" spans="1:17">
      <c r="A41">
        <v>120055</v>
      </c>
      <c r="B41" t="s">
        <v>66</v>
      </c>
      <c r="C41" s="4">
        <v>101001.99999999999</v>
      </c>
      <c r="D41" s="4" t="s">
        <v>7</v>
      </c>
      <c r="E41" s="4">
        <v>10101.000000000002</v>
      </c>
      <c r="F41" s="4" t="s">
        <v>8</v>
      </c>
      <c r="G41">
        <v>101</v>
      </c>
      <c r="H41" t="s">
        <v>3</v>
      </c>
      <c r="I41">
        <v>11</v>
      </c>
      <c r="J41" t="s">
        <v>4</v>
      </c>
      <c r="K41" s="1">
        <v>38694</v>
      </c>
      <c r="L41" s="1">
        <v>42304</v>
      </c>
      <c r="O41" s="11"/>
      <c r="P41" s="11"/>
      <c r="Q41" s="9"/>
    </row>
    <row r="42" spans="1:17">
      <c r="A42">
        <v>120056</v>
      </c>
      <c r="B42" t="s">
        <v>67</v>
      </c>
      <c r="C42" s="4">
        <v>108001</v>
      </c>
      <c r="D42" s="4" t="s">
        <v>50</v>
      </c>
      <c r="E42" s="4">
        <v>10108</v>
      </c>
      <c r="F42" s="4" t="s">
        <v>51</v>
      </c>
      <c r="G42">
        <v>101</v>
      </c>
      <c r="H42" t="s">
        <v>3</v>
      </c>
      <c r="I42">
        <v>11</v>
      </c>
      <c r="J42" t="s">
        <v>4</v>
      </c>
      <c r="K42" s="1">
        <v>38675</v>
      </c>
      <c r="N42">
        <f>VLOOKUP(O42,城市!$C$2:$F$7,2,0)</f>
        <v>108001</v>
      </c>
      <c r="O42" s="8" t="s">
        <v>300</v>
      </c>
      <c r="P42" s="8" t="s">
        <v>299</v>
      </c>
      <c r="Q42" s="9">
        <f>VLOOKUP('SQL Results'!P42,区域!$C$2:$D$7,2,0)</f>
        <v>10108</v>
      </c>
    </row>
    <row r="43" spans="1:17">
      <c r="A43">
        <v>120057</v>
      </c>
      <c r="B43" t="s">
        <v>68</v>
      </c>
      <c r="C43" s="4">
        <v>104002</v>
      </c>
      <c r="D43" s="4" t="s">
        <v>21</v>
      </c>
      <c r="E43" s="4">
        <v>10103</v>
      </c>
      <c r="F43" s="4" t="s">
        <v>17</v>
      </c>
      <c r="G43">
        <v>101</v>
      </c>
      <c r="H43" t="s">
        <v>3</v>
      </c>
      <c r="I43">
        <v>11</v>
      </c>
      <c r="J43" t="s">
        <v>4</v>
      </c>
      <c r="K43" s="1">
        <v>38682</v>
      </c>
      <c r="L43" s="1">
        <v>40178</v>
      </c>
      <c r="O43" s="11"/>
      <c r="P43" s="11"/>
      <c r="Q43" s="9"/>
    </row>
    <row r="44" spans="1:17">
      <c r="A44">
        <v>120058</v>
      </c>
      <c r="B44" t="s">
        <v>69</v>
      </c>
      <c r="C44" s="4">
        <v>109009</v>
      </c>
      <c r="D44" s="4" t="s">
        <v>70</v>
      </c>
      <c r="E44" s="4">
        <v>10201</v>
      </c>
      <c r="F44" s="4" t="s">
        <v>58</v>
      </c>
      <c r="G44">
        <v>101.99999999999999</v>
      </c>
      <c r="H44" t="s">
        <v>59</v>
      </c>
      <c r="I44">
        <v>11</v>
      </c>
      <c r="J44" t="s">
        <v>4</v>
      </c>
      <c r="K44" s="1">
        <v>38934</v>
      </c>
      <c r="L44" s="1">
        <v>39960</v>
      </c>
      <c r="O44" s="11"/>
      <c r="P44" s="11"/>
      <c r="Q44" s="9"/>
    </row>
    <row r="45" spans="1:17">
      <c r="A45">
        <v>120059</v>
      </c>
      <c r="B45" t="s">
        <v>71</v>
      </c>
      <c r="C45" s="4">
        <v>102004</v>
      </c>
      <c r="D45" s="4" t="s">
        <v>31</v>
      </c>
      <c r="E45" s="4">
        <v>10102</v>
      </c>
      <c r="F45" s="4" t="s">
        <v>32</v>
      </c>
      <c r="G45">
        <v>101</v>
      </c>
      <c r="H45" t="s">
        <v>3</v>
      </c>
      <c r="I45">
        <v>11</v>
      </c>
      <c r="J45" t="s">
        <v>4</v>
      </c>
      <c r="K45" s="1">
        <v>38739</v>
      </c>
      <c r="O45" s="11"/>
      <c r="P45" s="11"/>
      <c r="Q45" s="9"/>
    </row>
    <row r="46" spans="1:17">
      <c r="A46">
        <v>120060</v>
      </c>
      <c r="B46" t="s">
        <v>72</v>
      </c>
      <c r="C46" s="4">
        <v>102001.00000000001</v>
      </c>
      <c r="D46" s="4" t="s">
        <v>73</v>
      </c>
      <c r="E46" s="4">
        <v>10102</v>
      </c>
      <c r="F46" s="4" t="s">
        <v>32</v>
      </c>
      <c r="G46">
        <v>101</v>
      </c>
      <c r="H46" t="s">
        <v>3</v>
      </c>
      <c r="I46">
        <v>11</v>
      </c>
      <c r="J46" t="s">
        <v>4</v>
      </c>
      <c r="K46" s="1">
        <v>38717</v>
      </c>
      <c r="L46" s="1">
        <v>42494</v>
      </c>
      <c r="O46" s="11"/>
      <c r="P46" s="11"/>
      <c r="Q46" s="9"/>
    </row>
    <row r="47" spans="1:17">
      <c r="A47">
        <v>120062</v>
      </c>
      <c r="B47" t="s">
        <v>74</v>
      </c>
      <c r="C47" s="4">
        <v>107002</v>
      </c>
      <c r="D47" s="4" t="s">
        <v>1</v>
      </c>
      <c r="E47" s="4">
        <v>10106.999999999998</v>
      </c>
      <c r="F47" s="4" t="s">
        <v>2</v>
      </c>
      <c r="G47">
        <v>101</v>
      </c>
      <c r="H47" t="s">
        <v>3</v>
      </c>
      <c r="I47">
        <v>11</v>
      </c>
      <c r="J47" t="s">
        <v>4</v>
      </c>
      <c r="K47" s="1">
        <v>38717</v>
      </c>
      <c r="N47">
        <f>VLOOKUP(O47,城市!$C$2:$F$7,2,0)</f>
        <v>110003</v>
      </c>
      <c r="O47" s="8" t="s">
        <v>298</v>
      </c>
      <c r="P47" s="8" t="s">
        <v>297</v>
      </c>
      <c r="Q47" s="9">
        <f>VLOOKUP('SQL Results'!P47,区域!$C$2:$D$7,2,0)</f>
        <v>10110</v>
      </c>
    </row>
    <row r="48" spans="1:17">
      <c r="A48">
        <v>120063</v>
      </c>
      <c r="B48" t="s">
        <v>75</v>
      </c>
      <c r="C48" s="4">
        <v>104001</v>
      </c>
      <c r="D48" s="4" t="s">
        <v>28</v>
      </c>
      <c r="E48" s="4">
        <v>10105</v>
      </c>
      <c r="F48" s="4" t="s">
        <v>29</v>
      </c>
      <c r="G48">
        <v>101</v>
      </c>
      <c r="H48" t="s">
        <v>3</v>
      </c>
      <c r="I48">
        <v>11</v>
      </c>
      <c r="J48" t="s">
        <v>4</v>
      </c>
      <c r="K48" s="1">
        <v>38736</v>
      </c>
      <c r="O48" s="11"/>
      <c r="P48" s="11"/>
      <c r="Q48" s="9"/>
    </row>
    <row r="49" spans="1:17">
      <c r="A49">
        <v>120064</v>
      </c>
      <c r="B49" t="s">
        <v>76</v>
      </c>
      <c r="C49" s="4">
        <v>103003</v>
      </c>
      <c r="D49" s="4" t="s">
        <v>16</v>
      </c>
      <c r="E49" s="4">
        <v>10103</v>
      </c>
      <c r="F49" s="4" t="s">
        <v>17</v>
      </c>
      <c r="G49">
        <v>101</v>
      </c>
      <c r="H49" t="s">
        <v>3</v>
      </c>
      <c r="I49">
        <v>11</v>
      </c>
      <c r="J49" t="s">
        <v>4</v>
      </c>
      <c r="K49" s="1">
        <v>38737</v>
      </c>
      <c r="O49" s="11"/>
      <c r="P49" s="11"/>
      <c r="Q49" s="9"/>
    </row>
    <row r="50" spans="1:17">
      <c r="A50">
        <v>120065</v>
      </c>
      <c r="B50" t="s">
        <v>77</v>
      </c>
      <c r="C50" s="4">
        <v>102004</v>
      </c>
      <c r="D50" s="4" t="s">
        <v>31</v>
      </c>
      <c r="E50" s="4">
        <v>10102</v>
      </c>
      <c r="F50" s="4" t="s">
        <v>32</v>
      </c>
      <c r="G50">
        <v>101</v>
      </c>
      <c r="H50" t="s">
        <v>3</v>
      </c>
      <c r="I50">
        <v>11</v>
      </c>
      <c r="J50" t="s">
        <v>4</v>
      </c>
      <c r="K50" s="1">
        <v>38742</v>
      </c>
      <c r="O50" s="11"/>
      <c r="P50" s="11"/>
      <c r="Q50" s="9"/>
    </row>
    <row r="51" spans="1:17">
      <c r="A51">
        <v>120066</v>
      </c>
      <c r="B51" t="s">
        <v>78</v>
      </c>
      <c r="C51" s="4">
        <v>108001</v>
      </c>
      <c r="D51" s="4" t="s">
        <v>50</v>
      </c>
      <c r="E51" s="4">
        <v>10108</v>
      </c>
      <c r="F51" s="4" t="s">
        <v>51</v>
      </c>
      <c r="G51">
        <v>101</v>
      </c>
      <c r="H51" t="s">
        <v>3</v>
      </c>
      <c r="I51">
        <v>11</v>
      </c>
      <c r="J51" t="s">
        <v>4</v>
      </c>
      <c r="K51" s="1">
        <v>38836</v>
      </c>
      <c r="N51">
        <f>VLOOKUP(O51,城市!$C$2:$F$7,2,0)</f>
        <v>108001</v>
      </c>
      <c r="O51" s="8" t="s">
        <v>300</v>
      </c>
      <c r="P51" s="8" t="s">
        <v>299</v>
      </c>
      <c r="Q51" s="9">
        <f>VLOOKUP('SQL Results'!P51,区域!$C$2:$D$7,2,0)</f>
        <v>10108</v>
      </c>
    </row>
    <row r="52" spans="1:17">
      <c r="A52">
        <v>120067</v>
      </c>
      <c r="B52" t="s">
        <v>79</v>
      </c>
      <c r="C52" s="4">
        <v>101001.99999999999</v>
      </c>
      <c r="D52" s="4" t="s">
        <v>7</v>
      </c>
      <c r="E52" s="4">
        <v>10101.000000000002</v>
      </c>
      <c r="F52" s="4" t="s">
        <v>8</v>
      </c>
      <c r="G52">
        <v>101</v>
      </c>
      <c r="H52" t="s">
        <v>3</v>
      </c>
      <c r="I52">
        <v>11</v>
      </c>
      <c r="J52" t="s">
        <v>4</v>
      </c>
      <c r="K52" s="1">
        <v>38864</v>
      </c>
      <c r="O52" s="11"/>
      <c r="P52" s="11"/>
      <c r="Q52" s="9"/>
    </row>
    <row r="53" spans="1:17">
      <c r="A53">
        <v>120068</v>
      </c>
      <c r="B53" t="s">
        <v>80</v>
      </c>
      <c r="C53" s="4">
        <v>108001</v>
      </c>
      <c r="D53" s="4" t="s">
        <v>50</v>
      </c>
      <c r="E53" s="4">
        <v>10108</v>
      </c>
      <c r="F53" s="4" t="s">
        <v>51</v>
      </c>
      <c r="G53">
        <v>101</v>
      </c>
      <c r="H53" t="s">
        <v>3</v>
      </c>
      <c r="I53">
        <v>11</v>
      </c>
      <c r="J53" t="s">
        <v>4</v>
      </c>
      <c r="K53" s="1">
        <v>38836</v>
      </c>
      <c r="N53">
        <f>VLOOKUP(O53,城市!$C$2:$F$7,2,0)</f>
        <v>108001</v>
      </c>
      <c r="O53" s="8" t="s">
        <v>300</v>
      </c>
      <c r="P53" s="8" t="s">
        <v>299</v>
      </c>
      <c r="Q53" s="9">
        <f>VLOOKUP('SQL Results'!P53,区域!$C$2:$D$7,2,0)</f>
        <v>10108</v>
      </c>
    </row>
    <row r="54" spans="1:17">
      <c r="A54">
        <v>120070</v>
      </c>
      <c r="B54" t="s">
        <v>81</v>
      </c>
      <c r="C54" s="4">
        <v>103003</v>
      </c>
      <c r="D54" s="4" t="s">
        <v>16</v>
      </c>
      <c r="E54" s="4">
        <v>10103</v>
      </c>
      <c r="F54" s="4" t="s">
        <v>17</v>
      </c>
      <c r="G54">
        <v>101</v>
      </c>
      <c r="H54" t="s">
        <v>3</v>
      </c>
      <c r="I54">
        <v>11</v>
      </c>
      <c r="J54" t="s">
        <v>4</v>
      </c>
      <c r="K54" s="1">
        <v>38838</v>
      </c>
      <c r="L54" s="1">
        <v>41631</v>
      </c>
      <c r="O54" s="11"/>
      <c r="P54" s="11"/>
      <c r="Q54" s="9"/>
    </row>
    <row r="55" spans="1:17">
      <c r="A55">
        <v>120071</v>
      </c>
      <c r="B55" t="s">
        <v>82</v>
      </c>
      <c r="C55" s="4">
        <v>101001</v>
      </c>
      <c r="D55" s="4" t="s">
        <v>65</v>
      </c>
      <c r="E55" s="4">
        <v>10102</v>
      </c>
      <c r="F55" s="4" t="s">
        <v>32</v>
      </c>
      <c r="G55">
        <v>101</v>
      </c>
      <c r="H55" t="s">
        <v>3</v>
      </c>
      <c r="I55">
        <v>11</v>
      </c>
      <c r="J55" t="s">
        <v>4</v>
      </c>
      <c r="K55" s="1">
        <v>38910</v>
      </c>
      <c r="L55" s="1">
        <v>40697</v>
      </c>
      <c r="O55" s="11"/>
      <c r="P55" s="11"/>
      <c r="Q55" s="9"/>
    </row>
    <row r="56" spans="1:17">
      <c r="A56">
        <v>120073</v>
      </c>
      <c r="B56" t="s">
        <v>83</v>
      </c>
      <c r="C56" s="4">
        <v>109002</v>
      </c>
      <c r="D56" s="4" t="s">
        <v>84</v>
      </c>
      <c r="E56" s="4">
        <v>10201</v>
      </c>
      <c r="F56" s="4" t="s">
        <v>58</v>
      </c>
      <c r="G56">
        <v>101.99999999999999</v>
      </c>
      <c r="H56" t="s">
        <v>59</v>
      </c>
      <c r="I56">
        <v>11</v>
      </c>
      <c r="J56" t="s">
        <v>4</v>
      </c>
      <c r="K56" s="1">
        <v>38866</v>
      </c>
      <c r="O56" s="11"/>
      <c r="P56" s="11"/>
      <c r="Q56" s="9"/>
    </row>
    <row r="57" spans="1:17">
      <c r="A57">
        <v>120074</v>
      </c>
      <c r="B57" t="s">
        <v>85</v>
      </c>
      <c r="C57" s="4">
        <v>104001</v>
      </c>
      <c r="D57" s="4" t="s">
        <v>28</v>
      </c>
      <c r="E57" s="4">
        <v>10105</v>
      </c>
      <c r="F57" s="4" t="s">
        <v>29</v>
      </c>
      <c r="G57">
        <v>101</v>
      </c>
      <c r="H57" t="s">
        <v>3</v>
      </c>
      <c r="I57">
        <v>11</v>
      </c>
      <c r="J57" t="s">
        <v>4</v>
      </c>
      <c r="K57" s="1">
        <v>38976</v>
      </c>
      <c r="L57" s="1">
        <v>40645</v>
      </c>
      <c r="O57" s="11"/>
      <c r="P57" s="11"/>
      <c r="Q57" s="9"/>
    </row>
    <row r="58" spans="1:17">
      <c r="A58">
        <v>120075</v>
      </c>
      <c r="B58" t="s">
        <v>86</v>
      </c>
      <c r="C58" s="4">
        <v>105002</v>
      </c>
      <c r="D58" s="4" t="s">
        <v>87</v>
      </c>
      <c r="E58" s="4">
        <v>10105</v>
      </c>
      <c r="F58" s="4" t="s">
        <v>29</v>
      </c>
      <c r="G58">
        <v>101</v>
      </c>
      <c r="H58" t="s">
        <v>3</v>
      </c>
      <c r="I58">
        <v>11</v>
      </c>
      <c r="J58" t="s">
        <v>4</v>
      </c>
      <c r="K58" s="1">
        <v>38991</v>
      </c>
      <c r="O58" s="11"/>
      <c r="P58" s="10" t="s">
        <v>291</v>
      </c>
      <c r="Q58" s="9">
        <f>VLOOKUP('SQL Results'!P58,区域!$C$2:$D$7,2,0)</f>
        <v>10111</v>
      </c>
    </row>
    <row r="59" spans="1:17">
      <c r="A59">
        <v>120077</v>
      </c>
      <c r="B59" t="s">
        <v>88</v>
      </c>
      <c r="C59" s="4">
        <v>108001</v>
      </c>
      <c r="D59" s="4" t="s">
        <v>50</v>
      </c>
      <c r="E59" s="4">
        <v>10108</v>
      </c>
      <c r="F59" s="4" t="s">
        <v>51</v>
      </c>
      <c r="G59">
        <v>101</v>
      </c>
      <c r="H59" t="s">
        <v>3</v>
      </c>
      <c r="I59">
        <v>11</v>
      </c>
      <c r="J59" t="s">
        <v>4</v>
      </c>
      <c r="K59" s="1">
        <v>38968</v>
      </c>
      <c r="N59">
        <f>VLOOKUP(O59,城市!$C$2:$F$7,2,0)</f>
        <v>109001</v>
      </c>
      <c r="O59" s="8" t="s">
        <v>301</v>
      </c>
      <c r="P59" s="8" t="s">
        <v>293</v>
      </c>
      <c r="Q59" s="9">
        <f>VLOOKUP('SQL Results'!P59,区域!$C$2:$D$7,2,0)</f>
        <v>10109</v>
      </c>
    </row>
    <row r="60" spans="1:17">
      <c r="A60">
        <v>120078</v>
      </c>
      <c r="B60" t="s">
        <v>89</v>
      </c>
      <c r="C60" s="4">
        <v>108001</v>
      </c>
      <c r="D60" s="4" t="s">
        <v>50</v>
      </c>
      <c r="E60" s="4">
        <v>10108</v>
      </c>
      <c r="F60" s="4" t="s">
        <v>51</v>
      </c>
      <c r="G60">
        <v>101</v>
      </c>
      <c r="H60" t="s">
        <v>3</v>
      </c>
      <c r="I60">
        <v>11</v>
      </c>
      <c r="J60" t="s">
        <v>4</v>
      </c>
      <c r="K60" s="1">
        <v>38968</v>
      </c>
      <c r="L60" s="1">
        <v>40281</v>
      </c>
      <c r="N60">
        <f>VLOOKUP(O60,城市!$C$2:$F$7,2,0)</f>
        <v>109001</v>
      </c>
      <c r="O60" s="8" t="s">
        <v>301</v>
      </c>
      <c r="P60" s="8" t="s">
        <v>293</v>
      </c>
      <c r="Q60" s="9">
        <f>VLOOKUP('SQL Results'!P60,区域!$C$2:$D$7,2,0)</f>
        <v>10109</v>
      </c>
    </row>
    <row r="61" spans="1:17">
      <c r="A61">
        <v>120080</v>
      </c>
      <c r="B61" t="s">
        <v>90</v>
      </c>
      <c r="C61" s="4">
        <v>104001</v>
      </c>
      <c r="D61" s="4" t="s">
        <v>28</v>
      </c>
      <c r="E61" s="4">
        <v>10105</v>
      </c>
      <c r="F61" s="4" t="s">
        <v>29</v>
      </c>
      <c r="G61">
        <v>101</v>
      </c>
      <c r="H61" t="s">
        <v>3</v>
      </c>
      <c r="I61">
        <v>11</v>
      </c>
      <c r="J61" t="s">
        <v>4</v>
      </c>
      <c r="K61" s="1">
        <v>38982</v>
      </c>
      <c r="O61" s="11"/>
      <c r="P61" s="11"/>
      <c r="Q61" s="9"/>
    </row>
    <row r="62" spans="1:17">
      <c r="A62">
        <v>120081</v>
      </c>
      <c r="B62" t="s">
        <v>91</v>
      </c>
      <c r="C62" s="4">
        <v>107002</v>
      </c>
      <c r="D62" s="4" t="s">
        <v>1</v>
      </c>
      <c r="E62" s="4">
        <v>10106.999999999998</v>
      </c>
      <c r="F62" s="4" t="s">
        <v>2</v>
      </c>
      <c r="G62">
        <v>101</v>
      </c>
      <c r="H62" t="s">
        <v>3</v>
      </c>
      <c r="I62">
        <v>11</v>
      </c>
      <c r="J62" t="s">
        <v>4</v>
      </c>
      <c r="K62" s="1">
        <v>39261</v>
      </c>
      <c r="N62">
        <f>VLOOKUP(O62,城市!$C$2:$F$7,2,0)</f>
        <v>110003</v>
      </c>
      <c r="O62" s="8" t="s">
        <v>298</v>
      </c>
      <c r="P62" s="8" t="s">
        <v>297</v>
      </c>
      <c r="Q62" s="9">
        <f>VLOOKUP('SQL Results'!P62,区域!$C$2:$D$7,2,0)</f>
        <v>10110</v>
      </c>
    </row>
    <row r="63" spans="1:17">
      <c r="A63">
        <v>120082</v>
      </c>
      <c r="B63" t="s">
        <v>92</v>
      </c>
      <c r="C63" s="4">
        <v>101001.99999999999</v>
      </c>
      <c r="D63" s="4" t="s">
        <v>7</v>
      </c>
      <c r="E63" s="4">
        <v>10101.000000000002</v>
      </c>
      <c r="F63" s="4" t="s">
        <v>8</v>
      </c>
      <c r="G63">
        <v>101</v>
      </c>
      <c r="H63" t="s">
        <v>3</v>
      </c>
      <c r="I63">
        <v>11</v>
      </c>
      <c r="J63" t="s">
        <v>4</v>
      </c>
      <c r="K63" s="1">
        <v>39063</v>
      </c>
      <c r="O63" s="11"/>
      <c r="P63" s="11"/>
      <c r="Q63" s="9"/>
    </row>
    <row r="64" spans="1:17">
      <c r="A64">
        <v>120083</v>
      </c>
      <c r="B64" t="s">
        <v>93</v>
      </c>
      <c r="C64" s="4">
        <v>109001</v>
      </c>
      <c r="D64" s="4" t="s">
        <v>94</v>
      </c>
      <c r="E64" s="4">
        <v>10201</v>
      </c>
      <c r="F64" s="4" t="s">
        <v>58</v>
      </c>
      <c r="G64">
        <v>101.99999999999999</v>
      </c>
      <c r="H64" t="s">
        <v>59</v>
      </c>
      <c r="I64">
        <v>11</v>
      </c>
      <c r="J64" t="s">
        <v>4</v>
      </c>
      <c r="K64" s="1">
        <v>38990</v>
      </c>
      <c r="L64" s="1">
        <v>40316</v>
      </c>
      <c r="O64" s="11"/>
      <c r="P64" s="11"/>
      <c r="Q64" s="9"/>
    </row>
    <row r="65" spans="1:17">
      <c r="A65">
        <v>120084</v>
      </c>
      <c r="B65" t="s">
        <v>95</v>
      </c>
      <c r="C65" s="4">
        <v>109003</v>
      </c>
      <c r="D65" s="4" t="s">
        <v>61</v>
      </c>
      <c r="E65" s="4">
        <v>10201</v>
      </c>
      <c r="F65" s="4" t="s">
        <v>58</v>
      </c>
      <c r="G65">
        <v>101.99999999999999</v>
      </c>
      <c r="H65" t="s">
        <v>59</v>
      </c>
      <c r="I65">
        <v>11</v>
      </c>
      <c r="J65" t="s">
        <v>4</v>
      </c>
      <c r="K65" s="1">
        <v>39037</v>
      </c>
      <c r="L65" s="1">
        <v>42144</v>
      </c>
      <c r="O65" s="11"/>
      <c r="P65" s="11"/>
      <c r="Q65" s="9"/>
    </row>
    <row r="66" spans="1:17">
      <c r="A66">
        <v>120085</v>
      </c>
      <c r="B66" t="s">
        <v>96</v>
      </c>
      <c r="C66" s="4">
        <v>103003</v>
      </c>
      <c r="D66" s="4" t="s">
        <v>16</v>
      </c>
      <c r="E66" s="4">
        <v>10103</v>
      </c>
      <c r="F66" s="4" t="s">
        <v>17</v>
      </c>
      <c r="G66">
        <v>101</v>
      </c>
      <c r="H66" t="s">
        <v>3</v>
      </c>
      <c r="I66">
        <v>11</v>
      </c>
      <c r="J66" t="s">
        <v>4</v>
      </c>
      <c r="K66" s="1">
        <v>39051</v>
      </c>
      <c r="O66" s="11"/>
      <c r="P66" s="11"/>
      <c r="Q66" s="9"/>
    </row>
    <row r="67" spans="1:17">
      <c r="A67">
        <v>120086</v>
      </c>
      <c r="B67" t="s">
        <v>97</v>
      </c>
      <c r="C67" s="4">
        <v>109006.00000000001</v>
      </c>
      <c r="D67" s="4" t="s">
        <v>98</v>
      </c>
      <c r="E67" s="4">
        <v>10201</v>
      </c>
      <c r="F67" s="4" t="s">
        <v>58</v>
      </c>
      <c r="G67">
        <v>101.99999999999999</v>
      </c>
      <c r="H67" t="s">
        <v>59</v>
      </c>
      <c r="I67">
        <v>11</v>
      </c>
      <c r="J67" t="s">
        <v>4</v>
      </c>
      <c r="K67" s="1">
        <v>39072</v>
      </c>
      <c r="L67" s="1">
        <v>40176</v>
      </c>
      <c r="O67" s="11"/>
      <c r="P67" s="11"/>
      <c r="Q67" s="9"/>
    </row>
    <row r="68" spans="1:17">
      <c r="A68">
        <v>120087</v>
      </c>
      <c r="B68" t="s">
        <v>99</v>
      </c>
      <c r="C68" s="4">
        <v>108001</v>
      </c>
      <c r="D68" s="4" t="s">
        <v>50</v>
      </c>
      <c r="E68" s="4">
        <v>10108</v>
      </c>
      <c r="F68" s="4" t="s">
        <v>51</v>
      </c>
      <c r="G68">
        <v>101</v>
      </c>
      <c r="H68" t="s">
        <v>3</v>
      </c>
      <c r="I68">
        <v>11</v>
      </c>
      <c r="J68" t="s">
        <v>4</v>
      </c>
      <c r="K68" s="1">
        <v>39072</v>
      </c>
      <c r="N68">
        <f>VLOOKUP(O68,城市!$C$2:$F$7,2,0)</f>
        <v>108001</v>
      </c>
      <c r="O68" s="8" t="s">
        <v>300</v>
      </c>
      <c r="P68" s="8" t="s">
        <v>299</v>
      </c>
      <c r="Q68" s="9">
        <f>VLOOKUP('SQL Results'!P68,区域!$C$2:$D$7,2,0)</f>
        <v>10108</v>
      </c>
    </row>
    <row r="69" spans="1:17">
      <c r="A69">
        <v>120088</v>
      </c>
      <c r="B69" t="s">
        <v>100</v>
      </c>
      <c r="C69" s="4">
        <v>109008</v>
      </c>
      <c r="D69" s="4" t="s">
        <v>101</v>
      </c>
      <c r="E69" s="4">
        <v>10201</v>
      </c>
      <c r="F69" s="4" t="s">
        <v>58</v>
      </c>
      <c r="G69">
        <v>101.99999999999999</v>
      </c>
      <c r="H69" t="s">
        <v>59</v>
      </c>
      <c r="I69">
        <v>11</v>
      </c>
      <c r="J69" t="s">
        <v>4</v>
      </c>
      <c r="K69" s="1">
        <v>39114</v>
      </c>
      <c r="L69" s="1">
        <v>42304</v>
      </c>
      <c r="O69" s="11"/>
      <c r="P69" s="11"/>
      <c r="Q69" s="9"/>
    </row>
    <row r="70" spans="1:17">
      <c r="A70">
        <v>120089</v>
      </c>
      <c r="B70" t="s">
        <v>102</v>
      </c>
      <c r="C70" s="4">
        <v>102004</v>
      </c>
      <c r="D70" s="4" t="s">
        <v>31</v>
      </c>
      <c r="E70" s="4">
        <v>10102</v>
      </c>
      <c r="F70" s="4" t="s">
        <v>32</v>
      </c>
      <c r="G70">
        <v>101</v>
      </c>
      <c r="H70" t="s">
        <v>3</v>
      </c>
      <c r="I70">
        <v>11</v>
      </c>
      <c r="J70" t="s">
        <v>4</v>
      </c>
      <c r="K70" s="1">
        <v>39122</v>
      </c>
      <c r="O70" s="11"/>
      <c r="P70" s="11"/>
      <c r="Q70" s="9"/>
    </row>
    <row r="71" spans="1:17">
      <c r="A71">
        <v>120090</v>
      </c>
      <c r="B71" t="s">
        <v>103</v>
      </c>
      <c r="C71" s="4">
        <v>108001</v>
      </c>
      <c r="D71" s="4" t="s">
        <v>50</v>
      </c>
      <c r="E71" s="4">
        <v>10108</v>
      </c>
      <c r="F71" s="4" t="s">
        <v>51</v>
      </c>
      <c r="G71">
        <v>101</v>
      </c>
      <c r="H71" t="s">
        <v>3</v>
      </c>
      <c r="I71">
        <v>11</v>
      </c>
      <c r="J71" t="s">
        <v>4</v>
      </c>
      <c r="K71" s="1">
        <v>39203</v>
      </c>
      <c r="L71" s="1">
        <v>39964</v>
      </c>
      <c r="N71">
        <f>VLOOKUP(O71,城市!$C$2:$F$7,2,0)</f>
        <v>109001</v>
      </c>
      <c r="O71" s="8" t="s">
        <v>301</v>
      </c>
      <c r="P71" s="8" t="s">
        <v>302</v>
      </c>
      <c r="Q71" s="9">
        <f>VLOOKUP('SQL Results'!P71,区域!$C$2:$D$7,2,0)</f>
        <v>10109</v>
      </c>
    </row>
    <row r="72" spans="1:17">
      <c r="A72">
        <v>120092</v>
      </c>
      <c r="B72" t="s">
        <v>104</v>
      </c>
      <c r="C72" s="4">
        <v>109004</v>
      </c>
      <c r="D72" s="4" t="s">
        <v>105</v>
      </c>
      <c r="E72" s="4">
        <v>10201</v>
      </c>
      <c r="F72" s="4" t="s">
        <v>58</v>
      </c>
      <c r="G72">
        <v>101.99999999999999</v>
      </c>
      <c r="H72" t="s">
        <v>59</v>
      </c>
      <c r="I72">
        <v>11</v>
      </c>
      <c r="J72" t="s">
        <v>4</v>
      </c>
      <c r="K72" s="1">
        <v>39121</v>
      </c>
      <c r="O72" s="11"/>
      <c r="P72" s="11"/>
      <c r="Q72" s="9"/>
    </row>
    <row r="73" spans="1:17">
      <c r="A73">
        <v>120094</v>
      </c>
      <c r="B73" t="s">
        <v>106</v>
      </c>
      <c r="C73" s="4">
        <v>106001</v>
      </c>
      <c r="D73" s="4" t="s">
        <v>34</v>
      </c>
      <c r="E73" s="4">
        <v>10106</v>
      </c>
      <c r="F73" s="4" t="s">
        <v>35</v>
      </c>
      <c r="G73">
        <v>101</v>
      </c>
      <c r="H73" t="s">
        <v>3</v>
      </c>
      <c r="I73">
        <v>11</v>
      </c>
      <c r="J73" t="s">
        <v>4</v>
      </c>
      <c r="K73" s="1">
        <v>39263</v>
      </c>
      <c r="O73" s="11"/>
      <c r="P73" s="11"/>
      <c r="Q73" s="9"/>
    </row>
    <row r="74" spans="1:17">
      <c r="A74">
        <v>120095</v>
      </c>
      <c r="B74" t="s">
        <v>107</v>
      </c>
      <c r="C74" s="4">
        <v>106001</v>
      </c>
      <c r="D74" s="4" t="s">
        <v>34</v>
      </c>
      <c r="E74" s="4">
        <v>10106</v>
      </c>
      <c r="F74" s="4" t="s">
        <v>35</v>
      </c>
      <c r="G74">
        <v>101</v>
      </c>
      <c r="H74" t="s">
        <v>3</v>
      </c>
      <c r="I74">
        <v>11</v>
      </c>
      <c r="J74" t="s">
        <v>4</v>
      </c>
      <c r="K74" s="1">
        <v>39203</v>
      </c>
      <c r="O74" s="11"/>
      <c r="P74" s="11"/>
      <c r="Q74" s="9"/>
    </row>
    <row r="75" spans="1:17">
      <c r="A75">
        <v>120096</v>
      </c>
      <c r="B75" t="s">
        <v>108</v>
      </c>
      <c r="C75" s="4">
        <v>108001</v>
      </c>
      <c r="D75" s="4" t="s">
        <v>50</v>
      </c>
      <c r="E75" s="4">
        <v>10108</v>
      </c>
      <c r="F75" s="4" t="s">
        <v>51</v>
      </c>
      <c r="G75">
        <v>101</v>
      </c>
      <c r="H75" t="s">
        <v>3</v>
      </c>
      <c r="I75">
        <v>11</v>
      </c>
      <c r="J75" t="s">
        <v>4</v>
      </c>
      <c r="K75" s="1">
        <v>39249</v>
      </c>
      <c r="L75" s="1">
        <v>40752</v>
      </c>
      <c r="N75">
        <f>VLOOKUP(O75,城市!$C$2:$F$7,2,0)</f>
        <v>108001</v>
      </c>
      <c r="O75" s="8" t="s">
        <v>300</v>
      </c>
      <c r="P75" s="8" t="s">
        <v>299</v>
      </c>
      <c r="Q75" s="9">
        <f>VLOOKUP('SQL Results'!P75,区域!$C$2:$D$7,2,0)</f>
        <v>10108</v>
      </c>
    </row>
    <row r="76" spans="1:17">
      <c r="A76">
        <v>120097</v>
      </c>
      <c r="B76" t="s">
        <v>109</v>
      </c>
      <c r="C76" s="4">
        <v>104001</v>
      </c>
      <c r="D76" s="4" t="s">
        <v>28</v>
      </c>
      <c r="E76" s="4">
        <v>10105</v>
      </c>
      <c r="F76" s="4" t="s">
        <v>29</v>
      </c>
      <c r="G76">
        <v>101</v>
      </c>
      <c r="H76" t="s">
        <v>3</v>
      </c>
      <c r="I76">
        <v>11</v>
      </c>
      <c r="J76" t="s">
        <v>4</v>
      </c>
      <c r="K76" s="1">
        <v>39277</v>
      </c>
      <c r="O76" s="11"/>
      <c r="P76" s="11"/>
      <c r="Q76" s="9"/>
    </row>
    <row r="77" spans="1:17">
      <c r="A77">
        <v>120098</v>
      </c>
      <c r="B77" t="s">
        <v>110</v>
      </c>
      <c r="C77" s="4">
        <v>104002</v>
      </c>
      <c r="D77" s="4" t="s">
        <v>21</v>
      </c>
      <c r="E77" s="4">
        <v>10103</v>
      </c>
      <c r="F77" s="4" t="s">
        <v>17</v>
      </c>
      <c r="G77">
        <v>101</v>
      </c>
      <c r="H77" t="s">
        <v>3</v>
      </c>
      <c r="I77">
        <v>11</v>
      </c>
      <c r="J77" t="s">
        <v>4</v>
      </c>
      <c r="K77" s="1">
        <v>39348</v>
      </c>
      <c r="O77" s="11"/>
      <c r="P77" s="11"/>
      <c r="Q77" s="9"/>
    </row>
    <row r="78" spans="1:17">
      <c r="A78">
        <v>120100</v>
      </c>
      <c r="B78" t="s">
        <v>111</v>
      </c>
      <c r="C78" s="4">
        <v>107002</v>
      </c>
      <c r="D78" s="4" t="s">
        <v>1</v>
      </c>
      <c r="E78" s="4">
        <v>10106.999999999998</v>
      </c>
      <c r="F78" s="4" t="s">
        <v>2</v>
      </c>
      <c r="G78">
        <v>101</v>
      </c>
      <c r="H78" t="s">
        <v>3</v>
      </c>
      <c r="I78">
        <v>11</v>
      </c>
      <c r="J78" t="s">
        <v>4</v>
      </c>
      <c r="K78" s="1">
        <v>39353</v>
      </c>
      <c r="N78">
        <f>VLOOKUP(O78,城市!$C$2:$F$7,2,0)</f>
        <v>107002</v>
      </c>
      <c r="O78" s="8" t="s">
        <v>296</v>
      </c>
      <c r="P78" s="8" t="s">
        <v>290</v>
      </c>
      <c r="Q78" s="9">
        <f>VLOOKUP('SQL Results'!P78,区域!$C$2:$D$7,2,0)</f>
        <v>10106.999999999998</v>
      </c>
    </row>
    <row r="79" spans="1:17">
      <c r="A79">
        <v>120101</v>
      </c>
      <c r="B79" t="s">
        <v>112</v>
      </c>
      <c r="C79" s="4">
        <v>107002</v>
      </c>
      <c r="D79" s="4" t="s">
        <v>1</v>
      </c>
      <c r="E79" s="4">
        <v>10106.999999999998</v>
      </c>
      <c r="F79" s="4" t="s">
        <v>2</v>
      </c>
      <c r="G79">
        <v>101</v>
      </c>
      <c r="H79" t="s">
        <v>3</v>
      </c>
      <c r="I79">
        <v>11</v>
      </c>
      <c r="J79" t="s">
        <v>4</v>
      </c>
      <c r="K79" s="1">
        <v>39356</v>
      </c>
      <c r="N79">
        <f>VLOOKUP(O79,城市!$C$2:$F$7,2,0)</f>
        <v>110003</v>
      </c>
      <c r="O79" s="8" t="s">
        <v>298</v>
      </c>
      <c r="P79" s="8" t="s">
        <v>297</v>
      </c>
      <c r="Q79" s="9">
        <f>VLOOKUP('SQL Results'!P79,区域!$C$2:$D$7,2,0)</f>
        <v>10110</v>
      </c>
    </row>
    <row r="80" spans="1:17">
      <c r="A80">
        <v>120102</v>
      </c>
      <c r="B80" t="s">
        <v>113</v>
      </c>
      <c r="C80" s="4">
        <v>107002</v>
      </c>
      <c r="D80" s="4" t="s">
        <v>1</v>
      </c>
      <c r="E80" s="4">
        <v>10106.999999999998</v>
      </c>
      <c r="F80" s="4" t="s">
        <v>2</v>
      </c>
      <c r="G80">
        <v>101</v>
      </c>
      <c r="H80" t="s">
        <v>3</v>
      </c>
      <c r="I80">
        <v>11</v>
      </c>
      <c r="J80" t="s">
        <v>4</v>
      </c>
      <c r="K80" s="1">
        <v>39353</v>
      </c>
      <c r="N80">
        <f>VLOOKUP(O80,城市!$C$2:$F$7,2,0)</f>
        <v>110003</v>
      </c>
      <c r="O80" s="8" t="s">
        <v>298</v>
      </c>
      <c r="P80" s="8" t="s">
        <v>297</v>
      </c>
      <c r="Q80" s="9">
        <f>VLOOKUP('SQL Results'!P80,区域!$C$2:$D$7,2,0)</f>
        <v>10110</v>
      </c>
    </row>
    <row r="81" spans="1:17">
      <c r="A81">
        <v>120103</v>
      </c>
      <c r="B81" t="s">
        <v>114</v>
      </c>
      <c r="C81" s="4">
        <v>104001</v>
      </c>
      <c r="D81" s="4" t="s">
        <v>28</v>
      </c>
      <c r="E81" s="4">
        <v>10105</v>
      </c>
      <c r="F81" s="4" t="s">
        <v>29</v>
      </c>
      <c r="G81">
        <v>101</v>
      </c>
      <c r="H81" t="s">
        <v>3</v>
      </c>
      <c r="I81">
        <v>11</v>
      </c>
      <c r="J81" t="s">
        <v>4</v>
      </c>
      <c r="K81" s="1">
        <v>39417</v>
      </c>
      <c r="O81" s="11"/>
      <c r="P81" s="11"/>
      <c r="Q81" s="9"/>
    </row>
    <row r="82" spans="1:17">
      <c r="A82">
        <v>120104</v>
      </c>
      <c r="B82" t="s">
        <v>115</v>
      </c>
      <c r="C82" s="4">
        <v>104002</v>
      </c>
      <c r="D82" s="4" t="s">
        <v>21</v>
      </c>
      <c r="E82" s="4">
        <v>10103</v>
      </c>
      <c r="F82" s="4" t="s">
        <v>17</v>
      </c>
      <c r="G82">
        <v>101</v>
      </c>
      <c r="H82" t="s">
        <v>3</v>
      </c>
      <c r="I82">
        <v>11</v>
      </c>
      <c r="J82" t="s">
        <v>4</v>
      </c>
      <c r="K82" s="1">
        <v>39420</v>
      </c>
      <c r="L82" s="1">
        <v>40527</v>
      </c>
      <c r="O82" s="11"/>
      <c r="P82" s="11"/>
      <c r="Q82" s="9"/>
    </row>
    <row r="83" spans="1:17">
      <c r="A83">
        <v>120105</v>
      </c>
      <c r="B83" t="s">
        <v>116</v>
      </c>
      <c r="C83" s="4">
        <v>104002</v>
      </c>
      <c r="D83" s="4" t="s">
        <v>21</v>
      </c>
      <c r="E83" s="4">
        <v>10103</v>
      </c>
      <c r="F83" s="4" t="s">
        <v>17</v>
      </c>
      <c r="G83">
        <v>101</v>
      </c>
      <c r="H83" t="s">
        <v>3</v>
      </c>
      <c r="I83">
        <v>11</v>
      </c>
      <c r="J83" t="s">
        <v>4</v>
      </c>
      <c r="K83" s="1">
        <v>39420</v>
      </c>
      <c r="O83" s="11"/>
      <c r="P83" s="11"/>
      <c r="Q83" s="9"/>
    </row>
    <row r="84" spans="1:17">
      <c r="A84">
        <v>120106</v>
      </c>
      <c r="B84" t="s">
        <v>117</v>
      </c>
      <c r="C84" s="4">
        <v>104002</v>
      </c>
      <c r="D84" s="4" t="s">
        <v>21</v>
      </c>
      <c r="E84" s="4">
        <v>10103</v>
      </c>
      <c r="F84" s="4" t="s">
        <v>17</v>
      </c>
      <c r="G84">
        <v>101</v>
      </c>
      <c r="H84" t="s">
        <v>3</v>
      </c>
      <c r="I84">
        <v>11</v>
      </c>
      <c r="J84" t="s">
        <v>4</v>
      </c>
      <c r="K84" s="1">
        <v>39420</v>
      </c>
      <c r="O84" s="11"/>
      <c r="P84" s="11"/>
      <c r="Q84" s="9"/>
    </row>
    <row r="85" spans="1:17">
      <c r="A85">
        <v>120107</v>
      </c>
      <c r="B85" t="s">
        <v>118</v>
      </c>
      <c r="C85" s="4">
        <v>104002</v>
      </c>
      <c r="D85" s="4" t="s">
        <v>21</v>
      </c>
      <c r="E85" s="4">
        <v>10103</v>
      </c>
      <c r="F85" s="4" t="s">
        <v>17</v>
      </c>
      <c r="G85">
        <v>101</v>
      </c>
      <c r="H85" t="s">
        <v>3</v>
      </c>
      <c r="I85">
        <v>11</v>
      </c>
      <c r="J85" t="s">
        <v>4</v>
      </c>
      <c r="K85" s="1">
        <v>39420</v>
      </c>
      <c r="L85" s="1">
        <v>40174</v>
      </c>
      <c r="O85" s="11"/>
      <c r="P85" s="11"/>
      <c r="Q85" s="9"/>
    </row>
    <row r="86" spans="1:17">
      <c r="A86">
        <v>120108</v>
      </c>
      <c r="B86" t="s">
        <v>119</v>
      </c>
      <c r="C86" s="4">
        <v>104002</v>
      </c>
      <c r="D86" s="4" t="s">
        <v>21</v>
      </c>
      <c r="E86" s="4">
        <v>10103</v>
      </c>
      <c r="F86" s="4" t="s">
        <v>17</v>
      </c>
      <c r="G86">
        <v>101</v>
      </c>
      <c r="H86" t="s">
        <v>3</v>
      </c>
      <c r="I86">
        <v>11</v>
      </c>
      <c r="J86" t="s">
        <v>4</v>
      </c>
      <c r="K86" s="1">
        <v>39420</v>
      </c>
      <c r="L86" s="1">
        <v>40832</v>
      </c>
      <c r="O86" s="11"/>
      <c r="P86" s="11"/>
      <c r="Q86" s="9"/>
    </row>
    <row r="87" spans="1:17">
      <c r="A87">
        <v>120109</v>
      </c>
      <c r="B87" t="s">
        <v>120</v>
      </c>
      <c r="C87" s="4">
        <v>101001</v>
      </c>
      <c r="D87" s="4" t="s">
        <v>65</v>
      </c>
      <c r="E87" s="4">
        <v>10102</v>
      </c>
      <c r="F87" s="4" t="s">
        <v>32</v>
      </c>
      <c r="G87">
        <v>101</v>
      </c>
      <c r="H87" t="s">
        <v>3</v>
      </c>
      <c r="I87">
        <v>11</v>
      </c>
      <c r="J87" t="s">
        <v>4</v>
      </c>
      <c r="K87" s="1">
        <v>39444</v>
      </c>
      <c r="O87" s="11"/>
      <c r="P87" s="11"/>
      <c r="Q87" s="9"/>
    </row>
    <row r="88" spans="1:17">
      <c r="A88">
        <v>120110</v>
      </c>
      <c r="B88" t="s">
        <v>121</v>
      </c>
      <c r="C88" s="4">
        <v>107002</v>
      </c>
      <c r="D88" s="4" t="s">
        <v>1</v>
      </c>
      <c r="E88" s="4">
        <v>10106.999999999998</v>
      </c>
      <c r="F88" s="4" t="s">
        <v>2</v>
      </c>
      <c r="G88">
        <v>101</v>
      </c>
      <c r="H88" t="s">
        <v>3</v>
      </c>
      <c r="I88">
        <v>11</v>
      </c>
      <c r="J88" t="s">
        <v>4</v>
      </c>
      <c r="K88" s="1">
        <v>39471</v>
      </c>
      <c r="N88">
        <f>VLOOKUP(O88,城市!$C$2:$F$7,2,0)</f>
        <v>110003</v>
      </c>
      <c r="O88" s="8" t="s">
        <v>298</v>
      </c>
      <c r="P88" s="8" t="s">
        <v>297</v>
      </c>
      <c r="Q88" s="9">
        <f>VLOOKUP('SQL Results'!P88,区域!$C$2:$D$7,2,0)</f>
        <v>10110</v>
      </c>
    </row>
    <row r="89" spans="1:17">
      <c r="A89">
        <v>120111</v>
      </c>
      <c r="B89" t="s">
        <v>122</v>
      </c>
      <c r="C89" s="4">
        <v>109001</v>
      </c>
      <c r="D89" s="4" t="s">
        <v>94</v>
      </c>
      <c r="E89" s="4">
        <v>10201</v>
      </c>
      <c r="F89" s="4" t="s">
        <v>58</v>
      </c>
      <c r="G89">
        <v>101.99999999999999</v>
      </c>
      <c r="H89" t="s">
        <v>59</v>
      </c>
      <c r="I89">
        <v>11</v>
      </c>
      <c r="J89" t="s">
        <v>4</v>
      </c>
      <c r="K89" s="1">
        <v>39477</v>
      </c>
      <c r="O89" s="11"/>
      <c r="P89" s="11"/>
      <c r="Q89" s="9"/>
    </row>
    <row r="90" spans="1:17">
      <c r="A90">
        <v>120113</v>
      </c>
      <c r="B90" t="s">
        <v>123</v>
      </c>
      <c r="C90" s="4">
        <v>103003</v>
      </c>
      <c r="D90" s="4" t="s">
        <v>16</v>
      </c>
      <c r="E90" s="4">
        <v>10103</v>
      </c>
      <c r="F90" s="4" t="s">
        <v>17</v>
      </c>
      <c r="G90">
        <v>101</v>
      </c>
      <c r="H90" t="s">
        <v>3</v>
      </c>
      <c r="I90">
        <v>11</v>
      </c>
      <c r="J90" t="s">
        <v>4</v>
      </c>
      <c r="K90" s="1">
        <v>39477</v>
      </c>
      <c r="O90" s="11"/>
      <c r="P90" s="11"/>
      <c r="Q90" s="9"/>
    </row>
    <row r="91" spans="1:17">
      <c r="A91">
        <v>120114</v>
      </c>
      <c r="B91" t="s">
        <v>124</v>
      </c>
      <c r="C91" s="4">
        <v>105002</v>
      </c>
      <c r="D91" s="4" t="s">
        <v>87</v>
      </c>
      <c r="E91" s="4">
        <v>10105</v>
      </c>
      <c r="F91" s="4" t="s">
        <v>29</v>
      </c>
      <c r="G91">
        <v>101</v>
      </c>
      <c r="H91" t="s">
        <v>3</v>
      </c>
      <c r="I91">
        <v>11</v>
      </c>
      <c r="J91" t="s">
        <v>4</v>
      </c>
      <c r="K91" s="1">
        <v>39598</v>
      </c>
      <c r="L91" s="1">
        <v>41631</v>
      </c>
      <c r="O91" s="10"/>
      <c r="P91" s="10" t="s">
        <v>291</v>
      </c>
      <c r="Q91" s="9">
        <f>VLOOKUP('SQL Results'!P91,区域!$C$2:$D$7,2,0)</f>
        <v>10111</v>
      </c>
    </row>
    <row r="92" spans="1:17">
      <c r="A92">
        <v>120115</v>
      </c>
      <c r="B92" t="s">
        <v>125</v>
      </c>
      <c r="C92" s="4">
        <v>107002</v>
      </c>
      <c r="D92" s="4" t="s">
        <v>1</v>
      </c>
      <c r="E92" s="4">
        <v>10106.999999999998</v>
      </c>
      <c r="F92" s="4" t="s">
        <v>2</v>
      </c>
      <c r="G92">
        <v>101</v>
      </c>
      <c r="H92" t="s">
        <v>3</v>
      </c>
      <c r="I92">
        <v>11</v>
      </c>
      <c r="J92" t="s">
        <v>4</v>
      </c>
      <c r="K92" s="1">
        <v>39703</v>
      </c>
      <c r="N92">
        <f>VLOOKUP(O92,城市!$C$2:$F$7,2,0)</f>
        <v>107002</v>
      </c>
      <c r="O92" s="8" t="s">
        <v>296</v>
      </c>
      <c r="P92" s="8" t="s">
        <v>290</v>
      </c>
      <c r="Q92" s="9">
        <f>VLOOKUP('SQL Results'!P92,区域!$C$2:$D$7,2,0)</f>
        <v>10106.999999999998</v>
      </c>
    </row>
    <row r="93" spans="1:17">
      <c r="A93">
        <v>120116</v>
      </c>
      <c r="B93" t="s">
        <v>126</v>
      </c>
      <c r="C93" s="4">
        <v>105002.99999999999</v>
      </c>
      <c r="D93" s="4" t="s">
        <v>25</v>
      </c>
      <c r="E93" s="4">
        <v>10103.999999999998</v>
      </c>
      <c r="F93" s="4" t="s">
        <v>26</v>
      </c>
      <c r="G93">
        <v>101</v>
      </c>
      <c r="H93" t="s">
        <v>3</v>
      </c>
      <c r="I93">
        <v>11</v>
      </c>
      <c r="J93" t="s">
        <v>4</v>
      </c>
      <c r="K93" s="1">
        <v>39735</v>
      </c>
      <c r="O93" s="10"/>
      <c r="P93" s="10" t="s">
        <v>291</v>
      </c>
      <c r="Q93" s="9">
        <f>VLOOKUP('SQL Results'!P93,区域!$C$2:$D$7,2,0)</f>
        <v>10111</v>
      </c>
    </row>
    <row r="94" spans="1:17">
      <c r="A94">
        <v>120119</v>
      </c>
      <c r="B94" t="s">
        <v>127</v>
      </c>
      <c r="C94" s="4">
        <v>102004</v>
      </c>
      <c r="D94" s="4" t="s">
        <v>31</v>
      </c>
      <c r="E94" s="4">
        <v>10102</v>
      </c>
      <c r="F94" s="4" t="s">
        <v>32</v>
      </c>
      <c r="G94">
        <v>101</v>
      </c>
      <c r="H94" t="s">
        <v>3</v>
      </c>
      <c r="I94">
        <v>11</v>
      </c>
      <c r="J94" t="s">
        <v>4</v>
      </c>
      <c r="K94" s="1">
        <v>39722</v>
      </c>
      <c r="O94" s="11"/>
      <c r="P94" s="11"/>
      <c r="Q94" s="9"/>
    </row>
    <row r="95" spans="1:17">
      <c r="A95">
        <v>120120</v>
      </c>
      <c r="B95" t="s">
        <v>128</v>
      </c>
      <c r="C95" s="4">
        <v>107001.00000000001</v>
      </c>
      <c r="D95" s="4" t="s">
        <v>63</v>
      </c>
      <c r="E95" s="4">
        <v>10103.999999999998</v>
      </c>
      <c r="F95" s="4" t="s">
        <v>26</v>
      </c>
      <c r="G95">
        <v>101</v>
      </c>
      <c r="H95" t="s">
        <v>3</v>
      </c>
      <c r="I95">
        <v>11</v>
      </c>
      <c r="J95" t="s">
        <v>4</v>
      </c>
      <c r="K95" s="1">
        <v>39710</v>
      </c>
      <c r="L95" s="1">
        <v>42144</v>
      </c>
      <c r="O95" s="10"/>
      <c r="P95" s="10" t="s">
        <v>292</v>
      </c>
      <c r="Q95" s="9">
        <f>VLOOKUP('SQL Results'!P95,区域!$C$2:$D$7,2,0)</f>
        <v>10103.999999999998</v>
      </c>
    </row>
    <row r="96" spans="1:17">
      <c r="A96">
        <v>120121</v>
      </c>
      <c r="B96" t="s">
        <v>129</v>
      </c>
      <c r="C96" s="4">
        <v>107001.00000000001</v>
      </c>
      <c r="D96" s="4" t="s">
        <v>63</v>
      </c>
      <c r="E96" s="4">
        <v>10103.999999999998</v>
      </c>
      <c r="F96" s="4" t="s">
        <v>26</v>
      </c>
      <c r="G96">
        <v>101</v>
      </c>
      <c r="H96" t="s">
        <v>3</v>
      </c>
      <c r="I96">
        <v>11</v>
      </c>
      <c r="J96" t="s">
        <v>4</v>
      </c>
      <c r="K96" s="1">
        <v>39735</v>
      </c>
      <c r="O96" s="10"/>
      <c r="P96" s="10" t="s">
        <v>292</v>
      </c>
      <c r="Q96" s="9">
        <f>VLOOKUP('SQL Results'!P96,区域!$C$2:$D$7,2,0)</f>
        <v>10103.999999999998</v>
      </c>
    </row>
    <row r="97" spans="1:17">
      <c r="A97">
        <v>120122</v>
      </c>
      <c r="B97" t="s">
        <v>130</v>
      </c>
      <c r="C97" s="4">
        <v>108001</v>
      </c>
      <c r="D97" s="4" t="s">
        <v>50</v>
      </c>
      <c r="E97" s="4">
        <v>10108</v>
      </c>
      <c r="F97" s="4" t="s">
        <v>51</v>
      </c>
      <c r="G97">
        <v>101</v>
      </c>
      <c r="H97" t="s">
        <v>3</v>
      </c>
      <c r="I97">
        <v>11</v>
      </c>
      <c r="J97" t="s">
        <v>4</v>
      </c>
      <c r="K97" s="1">
        <v>39766</v>
      </c>
      <c r="N97">
        <f>VLOOKUP(O97,城市!$C$2:$F$7,2,0)</f>
        <v>108001</v>
      </c>
      <c r="O97" s="8" t="s">
        <v>300</v>
      </c>
      <c r="P97" s="8" t="s">
        <v>299</v>
      </c>
      <c r="Q97" s="9">
        <f>VLOOKUP('SQL Results'!P97,区域!$C$2:$D$7,2,0)</f>
        <v>10108</v>
      </c>
    </row>
    <row r="98" spans="1:17">
      <c r="A98">
        <v>120123</v>
      </c>
      <c r="B98" t="s">
        <v>131</v>
      </c>
      <c r="C98" s="4">
        <v>105004.00000000001</v>
      </c>
      <c r="D98" s="4" t="s">
        <v>132</v>
      </c>
      <c r="E98" s="4">
        <v>10103.999999999998</v>
      </c>
      <c r="F98" s="4" t="s">
        <v>26</v>
      </c>
      <c r="G98">
        <v>101</v>
      </c>
      <c r="H98" t="s">
        <v>3</v>
      </c>
      <c r="I98">
        <v>11</v>
      </c>
      <c r="J98" t="s">
        <v>4</v>
      </c>
      <c r="K98" s="1">
        <v>39810</v>
      </c>
      <c r="O98" s="11"/>
      <c r="P98" s="10" t="s">
        <v>291</v>
      </c>
      <c r="Q98" s="9">
        <f>VLOOKUP('SQL Results'!P98,区域!$C$2:$D$7,2,0)</f>
        <v>10111</v>
      </c>
    </row>
    <row r="99" spans="1:17">
      <c r="A99">
        <v>120124</v>
      </c>
      <c r="B99" t="s">
        <v>133</v>
      </c>
      <c r="C99" s="4">
        <v>105002</v>
      </c>
      <c r="D99" s="4" t="s">
        <v>87</v>
      </c>
      <c r="E99" s="4">
        <v>10105</v>
      </c>
      <c r="F99" s="4" t="s">
        <v>29</v>
      </c>
      <c r="G99">
        <v>101</v>
      </c>
      <c r="H99" t="s">
        <v>3</v>
      </c>
      <c r="I99">
        <v>11</v>
      </c>
      <c r="J99" t="s">
        <v>4</v>
      </c>
      <c r="K99" s="1">
        <v>39960</v>
      </c>
      <c r="O99" s="11"/>
      <c r="P99" s="10" t="s">
        <v>291</v>
      </c>
      <c r="Q99" s="9">
        <f>VLOOKUP('SQL Results'!P99,区域!$C$2:$D$7,2,0)</f>
        <v>10111</v>
      </c>
    </row>
    <row r="100" spans="1:17">
      <c r="A100">
        <v>120125</v>
      </c>
      <c r="B100" t="s">
        <v>134</v>
      </c>
      <c r="C100" s="4">
        <v>108001</v>
      </c>
      <c r="D100" s="4" t="s">
        <v>50</v>
      </c>
      <c r="E100" s="4">
        <v>10108</v>
      </c>
      <c r="F100" s="4" t="s">
        <v>51</v>
      </c>
      <c r="G100">
        <v>101</v>
      </c>
      <c r="H100" t="s">
        <v>3</v>
      </c>
      <c r="I100">
        <v>11</v>
      </c>
      <c r="J100" t="s">
        <v>4</v>
      </c>
      <c r="K100" s="1">
        <v>39810</v>
      </c>
      <c r="N100">
        <f>VLOOKUP(O100,城市!$C$2:$F$7,2,0)</f>
        <v>108001</v>
      </c>
      <c r="O100" s="8" t="s">
        <v>300</v>
      </c>
      <c r="P100" s="8" t="s">
        <v>299</v>
      </c>
      <c r="Q100" s="9">
        <f>VLOOKUP('SQL Results'!P100,区域!$C$2:$D$7,2,0)</f>
        <v>10108</v>
      </c>
    </row>
    <row r="101" spans="1:17">
      <c r="A101">
        <v>120127</v>
      </c>
      <c r="B101" t="s">
        <v>135</v>
      </c>
      <c r="C101" s="4">
        <v>109006.00000000001</v>
      </c>
      <c r="D101" s="4" t="s">
        <v>98</v>
      </c>
      <c r="E101" s="4">
        <v>10201</v>
      </c>
      <c r="F101" s="4" t="s">
        <v>58</v>
      </c>
      <c r="G101">
        <v>101.99999999999999</v>
      </c>
      <c r="H101" t="s">
        <v>59</v>
      </c>
      <c r="I101">
        <v>11</v>
      </c>
      <c r="J101" t="s">
        <v>4</v>
      </c>
      <c r="K101" s="1">
        <v>39961</v>
      </c>
      <c r="O101" s="11"/>
      <c r="P101" s="11"/>
      <c r="Q101" s="9"/>
    </row>
    <row r="102" spans="1:17">
      <c r="A102">
        <v>120129</v>
      </c>
      <c r="B102" t="s">
        <v>136</v>
      </c>
      <c r="C102" s="4">
        <v>106001</v>
      </c>
      <c r="D102" s="4" t="s">
        <v>34</v>
      </c>
      <c r="E102" s="4">
        <v>10106</v>
      </c>
      <c r="F102" s="4" t="s">
        <v>35</v>
      </c>
      <c r="G102">
        <v>101</v>
      </c>
      <c r="H102" t="s">
        <v>3</v>
      </c>
      <c r="I102">
        <v>11</v>
      </c>
      <c r="J102" t="s">
        <v>4</v>
      </c>
      <c r="K102" s="1">
        <v>40178</v>
      </c>
      <c r="O102" s="11"/>
      <c r="P102" s="11"/>
      <c r="Q102" s="9"/>
    </row>
    <row r="103" spans="1:17">
      <c r="A103">
        <v>120131</v>
      </c>
      <c r="B103" t="s">
        <v>137</v>
      </c>
      <c r="C103" s="4">
        <v>101001.99999999999</v>
      </c>
      <c r="D103" s="4" t="s">
        <v>7</v>
      </c>
      <c r="E103" s="4">
        <v>10101.000000000002</v>
      </c>
      <c r="F103" s="4" t="s">
        <v>8</v>
      </c>
      <c r="G103">
        <v>101</v>
      </c>
      <c r="H103" t="s">
        <v>3</v>
      </c>
      <c r="I103">
        <v>11</v>
      </c>
      <c r="J103" t="s">
        <v>4</v>
      </c>
      <c r="K103" s="1">
        <v>40003</v>
      </c>
      <c r="O103" s="11"/>
      <c r="P103" s="11"/>
      <c r="Q103" s="9"/>
    </row>
    <row r="104" spans="1:17">
      <c r="A104">
        <v>120134</v>
      </c>
      <c r="B104" t="s">
        <v>138</v>
      </c>
      <c r="C104" s="4">
        <v>106001</v>
      </c>
      <c r="D104" s="4" t="s">
        <v>34</v>
      </c>
      <c r="E104" s="4">
        <v>10106</v>
      </c>
      <c r="F104" s="4" t="s">
        <v>35</v>
      </c>
      <c r="G104">
        <v>101</v>
      </c>
      <c r="H104" t="s">
        <v>3</v>
      </c>
      <c r="I104">
        <v>11</v>
      </c>
      <c r="J104" t="s">
        <v>4</v>
      </c>
      <c r="K104" s="1">
        <v>40009</v>
      </c>
      <c r="O104" s="11"/>
      <c r="P104" s="11"/>
      <c r="Q104" s="9"/>
    </row>
    <row r="105" spans="1:17">
      <c r="A105">
        <v>120135</v>
      </c>
      <c r="B105" t="s">
        <v>139</v>
      </c>
      <c r="C105" s="4">
        <v>108001</v>
      </c>
      <c r="D105" s="4" t="s">
        <v>50</v>
      </c>
      <c r="E105" s="4">
        <v>10108</v>
      </c>
      <c r="F105" s="4" t="s">
        <v>51</v>
      </c>
      <c r="G105">
        <v>101</v>
      </c>
      <c r="H105" t="s">
        <v>3</v>
      </c>
      <c r="I105">
        <v>11</v>
      </c>
      <c r="J105" t="s">
        <v>4</v>
      </c>
      <c r="K105" s="1">
        <v>40312</v>
      </c>
      <c r="N105">
        <f>VLOOKUP(O105,城市!$C$2:$F$7,2,0)</f>
        <v>108001</v>
      </c>
      <c r="O105" s="8" t="s">
        <v>300</v>
      </c>
      <c r="P105" s="8" t="s">
        <v>299</v>
      </c>
      <c r="Q105" s="9">
        <f>VLOOKUP('SQL Results'!P105,区域!$C$2:$D$7,2,0)</f>
        <v>10108</v>
      </c>
    </row>
    <row r="106" spans="1:17">
      <c r="A106">
        <v>120136</v>
      </c>
      <c r="B106" t="s">
        <v>140</v>
      </c>
      <c r="C106" s="4">
        <v>108001</v>
      </c>
      <c r="D106" s="4" t="s">
        <v>50</v>
      </c>
      <c r="E106" s="4">
        <v>10108</v>
      </c>
      <c r="F106" s="4" t="s">
        <v>51</v>
      </c>
      <c r="G106">
        <v>101</v>
      </c>
      <c r="H106" t="s">
        <v>3</v>
      </c>
      <c r="I106">
        <v>11</v>
      </c>
      <c r="J106" t="s">
        <v>4</v>
      </c>
      <c r="K106" s="1">
        <v>40085</v>
      </c>
      <c r="L106" s="1">
        <v>40784</v>
      </c>
      <c r="N106">
        <f>VLOOKUP(O106,城市!$C$2:$F$7,2,0)</f>
        <v>108001</v>
      </c>
      <c r="O106" s="8" t="s">
        <v>300</v>
      </c>
      <c r="P106" s="8" t="s">
        <v>299</v>
      </c>
      <c r="Q106" s="9">
        <f>VLOOKUP('SQL Results'!P106,区域!$C$2:$D$7,2,0)</f>
        <v>10108</v>
      </c>
    </row>
    <row r="107" spans="1:17">
      <c r="A107">
        <v>120137</v>
      </c>
      <c r="B107" t="s">
        <v>141</v>
      </c>
      <c r="C107" s="4">
        <v>105002</v>
      </c>
      <c r="D107" s="4" t="s">
        <v>87</v>
      </c>
      <c r="E107" s="4">
        <v>10105</v>
      </c>
      <c r="F107" s="4" t="s">
        <v>29</v>
      </c>
      <c r="G107">
        <v>101</v>
      </c>
      <c r="H107" t="s">
        <v>3</v>
      </c>
      <c r="I107">
        <v>11</v>
      </c>
      <c r="J107" t="s">
        <v>4</v>
      </c>
      <c r="K107" s="1">
        <v>40040</v>
      </c>
      <c r="L107" s="1">
        <v>41733</v>
      </c>
      <c r="O107" s="10"/>
      <c r="P107" s="10" t="s">
        <v>291</v>
      </c>
      <c r="Q107" s="9">
        <f>VLOOKUP('SQL Results'!P107,区域!$C$2:$D$7,2,0)</f>
        <v>10111</v>
      </c>
    </row>
    <row r="108" spans="1:17">
      <c r="A108">
        <v>120138</v>
      </c>
      <c r="B108" t="s">
        <v>142</v>
      </c>
      <c r="C108" s="4">
        <v>109004.99999999999</v>
      </c>
      <c r="D108" s="4" t="s">
        <v>143</v>
      </c>
      <c r="E108" s="4">
        <v>10201</v>
      </c>
      <c r="F108" s="4" t="s">
        <v>58</v>
      </c>
      <c r="G108">
        <v>101.99999999999999</v>
      </c>
      <c r="H108" t="s">
        <v>59</v>
      </c>
      <c r="I108">
        <v>11</v>
      </c>
      <c r="J108" t="s">
        <v>4</v>
      </c>
      <c r="K108" s="1">
        <v>40085</v>
      </c>
      <c r="O108" s="11"/>
      <c r="P108" s="11"/>
      <c r="Q108" s="9"/>
    </row>
    <row r="109" spans="1:17">
      <c r="A109">
        <v>120140</v>
      </c>
      <c r="B109" t="s">
        <v>144</v>
      </c>
      <c r="C109" s="4">
        <v>101001</v>
      </c>
      <c r="D109" s="4" t="s">
        <v>65</v>
      </c>
      <c r="E109" s="4">
        <v>10102</v>
      </c>
      <c r="F109" s="4" t="s">
        <v>32</v>
      </c>
      <c r="G109">
        <v>101</v>
      </c>
      <c r="H109" t="s">
        <v>3</v>
      </c>
      <c r="I109">
        <v>11</v>
      </c>
      <c r="J109" t="s">
        <v>4</v>
      </c>
      <c r="K109" s="1">
        <v>40138</v>
      </c>
      <c r="O109" s="11"/>
      <c r="P109" s="11"/>
      <c r="Q109" s="9"/>
    </row>
    <row r="110" spans="1:17">
      <c r="A110">
        <v>120141</v>
      </c>
      <c r="B110" t="s">
        <v>145</v>
      </c>
      <c r="C110" s="4">
        <v>107002</v>
      </c>
      <c r="D110" s="4" t="s">
        <v>1</v>
      </c>
      <c r="E110" s="4">
        <v>10106.999999999998</v>
      </c>
      <c r="F110" s="4" t="s">
        <v>2</v>
      </c>
      <c r="G110">
        <v>101</v>
      </c>
      <c r="H110" t="s">
        <v>3</v>
      </c>
      <c r="I110">
        <v>11</v>
      </c>
      <c r="J110" t="s">
        <v>4</v>
      </c>
      <c r="K110" s="1">
        <v>40338</v>
      </c>
      <c r="N110">
        <f>VLOOKUP(O110,城市!$C$2:$F$7,2,0)</f>
        <v>107002</v>
      </c>
      <c r="O110" s="8" t="s">
        <v>296</v>
      </c>
      <c r="P110" s="8" t="s">
        <v>290</v>
      </c>
      <c r="Q110" s="9">
        <f>VLOOKUP('SQL Results'!P110,区域!$C$2:$D$7,2,0)</f>
        <v>10106.999999999998</v>
      </c>
    </row>
    <row r="111" spans="1:17">
      <c r="A111">
        <v>120144</v>
      </c>
      <c r="B111" t="s">
        <v>146</v>
      </c>
      <c r="C111" s="4">
        <v>104001</v>
      </c>
      <c r="D111" s="4" t="s">
        <v>28</v>
      </c>
      <c r="E111" s="4">
        <v>10105</v>
      </c>
      <c r="F111" s="4" t="s">
        <v>29</v>
      </c>
      <c r="G111">
        <v>101</v>
      </c>
      <c r="H111" t="s">
        <v>3</v>
      </c>
      <c r="I111">
        <v>11</v>
      </c>
      <c r="J111" t="s">
        <v>4</v>
      </c>
      <c r="K111" s="1">
        <v>40297</v>
      </c>
      <c r="O111" s="11"/>
      <c r="P111" s="11"/>
      <c r="Q111" s="9"/>
    </row>
    <row r="112" spans="1:17">
      <c r="A112">
        <v>120145</v>
      </c>
      <c r="B112" t="s">
        <v>147</v>
      </c>
      <c r="C112" s="4">
        <v>107002</v>
      </c>
      <c r="D112" s="4" t="s">
        <v>1</v>
      </c>
      <c r="E112" s="4">
        <v>10106.999999999998</v>
      </c>
      <c r="F112" s="4" t="s">
        <v>2</v>
      </c>
      <c r="G112">
        <v>101</v>
      </c>
      <c r="H112" t="s">
        <v>3</v>
      </c>
      <c r="I112">
        <v>11</v>
      </c>
      <c r="J112" t="s">
        <v>4</v>
      </c>
      <c r="K112" s="1">
        <v>40206</v>
      </c>
      <c r="N112">
        <f>VLOOKUP(O112,城市!$C$2:$F$7,2,0)</f>
        <v>110003</v>
      </c>
      <c r="O112" s="8" t="s">
        <v>298</v>
      </c>
      <c r="P112" s="8" t="s">
        <v>297</v>
      </c>
      <c r="Q112" s="9">
        <f>VLOOKUP('SQL Results'!P112,区域!$C$2:$D$7,2,0)</f>
        <v>10110</v>
      </c>
    </row>
    <row r="113" spans="1:17">
      <c r="A113">
        <v>120146</v>
      </c>
      <c r="B113" t="s">
        <v>148</v>
      </c>
      <c r="C113" s="4">
        <v>101001.99999999999</v>
      </c>
      <c r="D113" s="4" t="s">
        <v>7</v>
      </c>
      <c r="E113" s="4">
        <v>10101.000000000002</v>
      </c>
      <c r="F113" s="4" t="s">
        <v>8</v>
      </c>
      <c r="G113">
        <v>101</v>
      </c>
      <c r="H113" t="s">
        <v>3</v>
      </c>
      <c r="I113">
        <v>11</v>
      </c>
      <c r="J113" t="s">
        <v>4</v>
      </c>
      <c r="K113" s="1">
        <v>40276</v>
      </c>
      <c r="O113" s="11"/>
      <c r="P113" s="11"/>
      <c r="Q113" s="9"/>
    </row>
    <row r="114" spans="1:17">
      <c r="A114">
        <v>120148</v>
      </c>
      <c r="B114" t="s">
        <v>149</v>
      </c>
      <c r="C114" s="4">
        <v>109006.00000000001</v>
      </c>
      <c r="D114" s="4" t="s">
        <v>98</v>
      </c>
      <c r="E114" s="4">
        <v>10201</v>
      </c>
      <c r="F114" s="4" t="s">
        <v>58</v>
      </c>
      <c r="G114">
        <v>101.99999999999999</v>
      </c>
      <c r="H114" t="s">
        <v>59</v>
      </c>
      <c r="I114">
        <v>11</v>
      </c>
      <c r="J114" t="s">
        <v>4</v>
      </c>
      <c r="K114" s="1">
        <v>40387</v>
      </c>
      <c r="O114" s="11"/>
      <c r="P114" s="11"/>
      <c r="Q114" s="9"/>
    </row>
    <row r="115" spans="1:17">
      <c r="A115">
        <v>120149</v>
      </c>
      <c r="B115" t="s">
        <v>150</v>
      </c>
      <c r="C115" s="4">
        <v>105002.99999999999</v>
      </c>
      <c r="D115" s="4" t="s">
        <v>25</v>
      </c>
      <c r="E115" s="4">
        <v>10103.999999999998</v>
      </c>
      <c r="F115" s="4" t="s">
        <v>26</v>
      </c>
      <c r="G115">
        <v>101</v>
      </c>
      <c r="H115" t="s">
        <v>3</v>
      </c>
      <c r="I115">
        <v>11</v>
      </c>
      <c r="J115" t="s">
        <v>4</v>
      </c>
      <c r="K115" s="1">
        <v>40411</v>
      </c>
      <c r="O115" s="10"/>
      <c r="P115" s="10" t="s">
        <v>291</v>
      </c>
      <c r="Q115" s="9">
        <f>VLOOKUP('SQL Results'!P115,区域!$C$2:$D$7,2,0)</f>
        <v>10111</v>
      </c>
    </row>
    <row r="116" spans="1:17">
      <c r="A116">
        <v>120151</v>
      </c>
      <c r="B116" t="s">
        <v>151</v>
      </c>
      <c r="C116" s="4">
        <v>104001</v>
      </c>
      <c r="D116" s="4" t="s">
        <v>28</v>
      </c>
      <c r="E116" s="4">
        <v>10105</v>
      </c>
      <c r="F116" s="4" t="s">
        <v>29</v>
      </c>
      <c r="G116">
        <v>101</v>
      </c>
      <c r="H116" t="s">
        <v>3</v>
      </c>
      <c r="I116">
        <v>11</v>
      </c>
      <c r="J116" t="s">
        <v>4</v>
      </c>
      <c r="K116" s="1">
        <v>40411</v>
      </c>
      <c r="O116" s="11"/>
      <c r="P116" s="11"/>
      <c r="Q116" s="9"/>
    </row>
    <row r="117" spans="1:17">
      <c r="A117">
        <v>120152</v>
      </c>
      <c r="B117" t="s">
        <v>152</v>
      </c>
      <c r="C117" s="4">
        <v>109006.00000000001</v>
      </c>
      <c r="D117" s="4" t="s">
        <v>98</v>
      </c>
      <c r="E117" s="4">
        <v>10201</v>
      </c>
      <c r="F117" s="4" t="s">
        <v>58</v>
      </c>
      <c r="G117">
        <v>101.99999999999999</v>
      </c>
      <c r="H117" t="s">
        <v>59</v>
      </c>
      <c r="I117">
        <v>11</v>
      </c>
      <c r="J117" t="s">
        <v>4</v>
      </c>
      <c r="K117" s="1">
        <v>40563</v>
      </c>
      <c r="O117" s="11"/>
      <c r="P117" s="11"/>
      <c r="Q117" s="9"/>
    </row>
    <row r="118" spans="1:17">
      <c r="A118">
        <v>120153</v>
      </c>
      <c r="B118" t="s">
        <v>153</v>
      </c>
      <c r="C118" s="4">
        <v>107002</v>
      </c>
      <c r="D118" s="4" t="s">
        <v>1</v>
      </c>
      <c r="E118" s="4">
        <v>10106.999999999998</v>
      </c>
      <c r="F118" s="4" t="s">
        <v>2</v>
      </c>
      <c r="G118">
        <v>101</v>
      </c>
      <c r="H118" t="s">
        <v>3</v>
      </c>
      <c r="I118">
        <v>11</v>
      </c>
      <c r="J118" t="s">
        <v>4</v>
      </c>
      <c r="K118" s="1">
        <v>40541</v>
      </c>
      <c r="N118">
        <f>VLOOKUP(O118,城市!$C$2:$F$7,2,0)</f>
        <v>110003</v>
      </c>
      <c r="O118" s="8" t="s">
        <v>298</v>
      </c>
      <c r="P118" s="8" t="s">
        <v>297</v>
      </c>
      <c r="Q118" s="9">
        <f>VLOOKUP('SQL Results'!P118,区域!$C$2:$D$7,2,0)</f>
        <v>10110</v>
      </c>
    </row>
    <row r="119" spans="1:17">
      <c r="A119">
        <v>120154</v>
      </c>
      <c r="B119" t="s">
        <v>154</v>
      </c>
      <c r="C119" s="4">
        <v>102003</v>
      </c>
      <c r="D119" s="4" t="s">
        <v>155</v>
      </c>
      <c r="E119" s="4">
        <v>10101.000000000002</v>
      </c>
      <c r="F119" s="4" t="s">
        <v>8</v>
      </c>
      <c r="G119">
        <v>101</v>
      </c>
      <c r="H119" t="s">
        <v>3</v>
      </c>
      <c r="I119">
        <v>11</v>
      </c>
      <c r="J119" t="s">
        <v>4</v>
      </c>
      <c r="K119" s="1">
        <v>40561</v>
      </c>
      <c r="O119" s="11"/>
      <c r="P119" s="11"/>
      <c r="Q119" s="9"/>
    </row>
    <row r="120" spans="1:17">
      <c r="A120">
        <v>120155</v>
      </c>
      <c r="B120" t="s">
        <v>156</v>
      </c>
      <c r="C120" s="4">
        <v>104003</v>
      </c>
      <c r="D120" s="4" t="s">
        <v>157</v>
      </c>
      <c r="E120" s="4">
        <v>10103</v>
      </c>
      <c r="F120" s="4" t="s">
        <v>17</v>
      </c>
      <c r="G120">
        <v>101</v>
      </c>
      <c r="H120" t="s">
        <v>3</v>
      </c>
      <c r="I120">
        <v>11</v>
      </c>
      <c r="J120" t="s">
        <v>4</v>
      </c>
      <c r="K120" s="1">
        <v>40557</v>
      </c>
      <c r="O120" s="11"/>
      <c r="P120" s="11"/>
      <c r="Q120" s="9"/>
    </row>
    <row r="121" spans="1:17">
      <c r="A121">
        <v>120156</v>
      </c>
      <c r="B121" t="s">
        <v>158</v>
      </c>
      <c r="C121" s="4">
        <v>108001</v>
      </c>
      <c r="D121" s="4" t="s">
        <v>50</v>
      </c>
      <c r="E121" s="4">
        <v>10108</v>
      </c>
      <c r="F121" s="4" t="s">
        <v>51</v>
      </c>
      <c r="G121">
        <v>101</v>
      </c>
      <c r="H121" t="s">
        <v>3</v>
      </c>
      <c r="I121">
        <v>11</v>
      </c>
      <c r="J121" t="s">
        <v>4</v>
      </c>
      <c r="K121" s="1">
        <v>40611</v>
      </c>
      <c r="N121">
        <f>VLOOKUP(O121,城市!$C$2:$F$7,2,0)</f>
        <v>109001</v>
      </c>
      <c r="O121" s="8" t="s">
        <v>301</v>
      </c>
      <c r="P121" s="8" t="s">
        <v>302</v>
      </c>
      <c r="Q121" s="9">
        <f>VLOOKUP('SQL Results'!P121,区域!$C$2:$D$7,2,0)</f>
        <v>10109</v>
      </c>
    </row>
    <row r="122" spans="1:17">
      <c r="A122">
        <v>120157</v>
      </c>
      <c r="B122" t="s">
        <v>159</v>
      </c>
      <c r="C122" s="4">
        <v>108001</v>
      </c>
      <c r="D122" s="4" t="s">
        <v>50</v>
      </c>
      <c r="E122" s="4">
        <v>10108</v>
      </c>
      <c r="F122" s="4" t="s">
        <v>51</v>
      </c>
      <c r="G122">
        <v>101</v>
      </c>
      <c r="H122" t="s">
        <v>3</v>
      </c>
      <c r="I122">
        <v>11</v>
      </c>
      <c r="J122" t="s">
        <v>4</v>
      </c>
      <c r="K122" s="1">
        <v>40661</v>
      </c>
      <c r="L122" s="1">
        <v>42304</v>
      </c>
      <c r="N122">
        <f>VLOOKUP(O122,城市!$C$2:$F$7,2,0)</f>
        <v>109001</v>
      </c>
      <c r="O122" s="8" t="s">
        <v>301</v>
      </c>
      <c r="P122" s="8" t="s">
        <v>302</v>
      </c>
      <c r="Q122" s="9">
        <f>VLOOKUP('SQL Results'!P122,区域!$C$2:$D$7,2,0)</f>
        <v>10109</v>
      </c>
    </row>
    <row r="123" spans="1:17">
      <c r="A123">
        <v>120158</v>
      </c>
      <c r="B123" t="s">
        <v>160</v>
      </c>
      <c r="C123" s="4">
        <v>104002</v>
      </c>
      <c r="D123" s="4" t="s">
        <v>21</v>
      </c>
      <c r="E123" s="4">
        <v>10103</v>
      </c>
      <c r="F123" s="4" t="s">
        <v>17</v>
      </c>
      <c r="G123">
        <v>101</v>
      </c>
      <c r="H123" t="s">
        <v>3</v>
      </c>
      <c r="I123">
        <v>11</v>
      </c>
      <c r="J123" t="s">
        <v>4</v>
      </c>
      <c r="K123" s="1">
        <v>40689</v>
      </c>
      <c r="O123" s="11"/>
      <c r="P123" s="11"/>
      <c r="Q123" s="9"/>
    </row>
    <row r="124" spans="1:17">
      <c r="A124">
        <v>120159</v>
      </c>
      <c r="B124" t="s">
        <v>161</v>
      </c>
      <c r="C124" s="4">
        <v>108001</v>
      </c>
      <c r="D124" s="4" t="s">
        <v>50</v>
      </c>
      <c r="E124" s="4">
        <v>10108</v>
      </c>
      <c r="F124" s="4" t="s">
        <v>51</v>
      </c>
      <c r="G124">
        <v>101</v>
      </c>
      <c r="H124" t="s">
        <v>3</v>
      </c>
      <c r="I124">
        <v>11</v>
      </c>
      <c r="J124" t="s">
        <v>4</v>
      </c>
      <c r="K124" s="1">
        <v>40722</v>
      </c>
      <c r="N124">
        <f>VLOOKUP(O124,城市!$C$2:$F$7,2,0)</f>
        <v>108001</v>
      </c>
      <c r="O124" s="8" t="s">
        <v>300</v>
      </c>
      <c r="P124" s="8" t="s">
        <v>299</v>
      </c>
      <c r="Q124" s="9">
        <f>VLOOKUP('SQL Results'!P124,区域!$C$2:$D$7,2,0)</f>
        <v>10108</v>
      </c>
    </row>
    <row r="125" spans="1:17">
      <c r="A125">
        <v>120160</v>
      </c>
      <c r="B125" t="s">
        <v>162</v>
      </c>
      <c r="C125" s="4">
        <v>106001</v>
      </c>
      <c r="D125" s="4" t="s">
        <v>34</v>
      </c>
      <c r="E125" s="4">
        <v>10106</v>
      </c>
      <c r="F125" s="4" t="s">
        <v>35</v>
      </c>
      <c r="G125">
        <v>101</v>
      </c>
      <c r="H125" t="s">
        <v>3</v>
      </c>
      <c r="I125">
        <v>11</v>
      </c>
      <c r="J125" t="s">
        <v>4</v>
      </c>
      <c r="K125" s="1">
        <v>40731</v>
      </c>
      <c r="O125" s="11"/>
      <c r="P125" s="11"/>
      <c r="Q125" s="9"/>
    </row>
    <row r="126" spans="1:17">
      <c r="A126">
        <v>120161</v>
      </c>
      <c r="B126" t="s">
        <v>163</v>
      </c>
      <c r="C126" s="4">
        <v>108001</v>
      </c>
      <c r="D126" s="4" t="s">
        <v>50</v>
      </c>
      <c r="E126" s="4">
        <v>10108</v>
      </c>
      <c r="F126" s="4" t="s">
        <v>51</v>
      </c>
      <c r="G126">
        <v>101</v>
      </c>
      <c r="H126" t="s">
        <v>3</v>
      </c>
      <c r="I126">
        <v>11</v>
      </c>
      <c r="J126" t="s">
        <v>4</v>
      </c>
      <c r="K126" s="1">
        <v>40724</v>
      </c>
      <c r="N126">
        <f>VLOOKUP(O126,城市!$C$2:$F$7,2,0)</f>
        <v>109001</v>
      </c>
      <c r="O126" s="8" t="s">
        <v>301</v>
      </c>
      <c r="P126" s="8" t="s">
        <v>302</v>
      </c>
      <c r="Q126" s="9">
        <f>VLOOKUP('SQL Results'!P126,区域!$C$2:$D$7,2,0)</f>
        <v>10109</v>
      </c>
    </row>
    <row r="127" spans="1:17">
      <c r="A127">
        <v>120162</v>
      </c>
      <c r="B127" t="s">
        <v>164</v>
      </c>
      <c r="C127" s="4">
        <v>106001</v>
      </c>
      <c r="D127" s="4" t="s">
        <v>34</v>
      </c>
      <c r="E127" s="4">
        <v>10106</v>
      </c>
      <c r="F127" s="4" t="s">
        <v>35</v>
      </c>
      <c r="G127">
        <v>101</v>
      </c>
      <c r="H127" t="s">
        <v>3</v>
      </c>
      <c r="I127">
        <v>11</v>
      </c>
      <c r="J127" t="s">
        <v>4</v>
      </c>
      <c r="K127" s="1">
        <v>41180</v>
      </c>
      <c r="O127" s="11"/>
      <c r="P127" s="11"/>
      <c r="Q127" s="9"/>
    </row>
    <row r="128" spans="1:17">
      <c r="A128">
        <v>120163</v>
      </c>
      <c r="B128" t="s">
        <v>165</v>
      </c>
      <c r="C128" s="4">
        <v>108001</v>
      </c>
      <c r="D128" s="4" t="s">
        <v>50</v>
      </c>
      <c r="E128" s="4">
        <v>10108</v>
      </c>
      <c r="F128" s="4" t="s">
        <v>51</v>
      </c>
      <c r="G128">
        <v>101</v>
      </c>
      <c r="H128" t="s">
        <v>3</v>
      </c>
      <c r="I128">
        <v>11</v>
      </c>
      <c r="J128" t="s">
        <v>4</v>
      </c>
      <c r="K128" s="1">
        <v>40760</v>
      </c>
      <c r="N128">
        <f>VLOOKUP(O128,城市!$C$2:$F$7,2,0)</f>
        <v>109001</v>
      </c>
      <c r="O128" s="8" t="s">
        <v>301</v>
      </c>
      <c r="P128" s="8" t="s">
        <v>302</v>
      </c>
      <c r="Q128" s="9">
        <f>VLOOKUP('SQL Results'!P128,区域!$C$2:$D$7,2,0)</f>
        <v>10109</v>
      </c>
    </row>
    <row r="129" spans="1:17">
      <c r="A129">
        <v>120164</v>
      </c>
      <c r="B129" t="s">
        <v>166</v>
      </c>
      <c r="C129" s="4">
        <v>108001</v>
      </c>
      <c r="D129" s="4" t="s">
        <v>50</v>
      </c>
      <c r="E129" s="4">
        <v>10108</v>
      </c>
      <c r="F129" s="4" t="s">
        <v>51</v>
      </c>
      <c r="G129">
        <v>101</v>
      </c>
      <c r="H129" t="s">
        <v>3</v>
      </c>
      <c r="I129">
        <v>11</v>
      </c>
      <c r="J129" t="s">
        <v>4</v>
      </c>
      <c r="K129" s="1">
        <v>40847</v>
      </c>
      <c r="N129">
        <f>VLOOKUP(O129,城市!$C$2:$F$7,2,0)</f>
        <v>109001</v>
      </c>
      <c r="O129" s="8" t="s">
        <v>301</v>
      </c>
      <c r="P129" s="8" t="s">
        <v>302</v>
      </c>
      <c r="Q129" s="9">
        <f>VLOOKUP('SQL Results'!P129,区域!$C$2:$D$7,2,0)</f>
        <v>10109</v>
      </c>
    </row>
    <row r="130" spans="1:17">
      <c r="A130">
        <v>120165</v>
      </c>
      <c r="B130" t="s">
        <v>167</v>
      </c>
      <c r="C130" s="4">
        <v>101001</v>
      </c>
      <c r="D130" s="4" t="s">
        <v>65</v>
      </c>
      <c r="E130" s="4">
        <v>10102</v>
      </c>
      <c r="F130" s="4" t="s">
        <v>32</v>
      </c>
      <c r="G130">
        <v>101</v>
      </c>
      <c r="H130" t="s">
        <v>3</v>
      </c>
      <c r="I130">
        <v>11</v>
      </c>
      <c r="J130" t="s">
        <v>4</v>
      </c>
      <c r="K130" s="1">
        <v>40834</v>
      </c>
      <c r="L130" s="1">
        <v>42144</v>
      </c>
      <c r="O130" s="11"/>
      <c r="P130" s="11"/>
      <c r="Q130" s="9"/>
    </row>
    <row r="131" spans="1:17">
      <c r="A131">
        <v>120166</v>
      </c>
      <c r="B131" t="s">
        <v>168</v>
      </c>
      <c r="C131" s="4">
        <v>108001</v>
      </c>
      <c r="D131" s="4" t="s">
        <v>50</v>
      </c>
      <c r="E131" s="4">
        <v>10108</v>
      </c>
      <c r="F131" s="4" t="s">
        <v>51</v>
      </c>
      <c r="G131">
        <v>101</v>
      </c>
      <c r="H131" t="s">
        <v>3</v>
      </c>
      <c r="I131">
        <v>11</v>
      </c>
      <c r="J131" t="s">
        <v>4</v>
      </c>
      <c r="K131" s="1">
        <v>40847</v>
      </c>
      <c r="L131" s="1">
        <v>42144</v>
      </c>
      <c r="N131">
        <f>VLOOKUP(O131,城市!$C$2:$F$7,2,0)</f>
        <v>108001</v>
      </c>
      <c r="O131" s="8" t="s">
        <v>300</v>
      </c>
      <c r="P131" s="8" t="s">
        <v>299</v>
      </c>
      <c r="Q131" s="9">
        <f>VLOOKUP('SQL Results'!P131,区域!$C$2:$D$7,2,0)</f>
        <v>10108</v>
      </c>
    </row>
    <row r="132" spans="1:17">
      <c r="A132">
        <v>120167</v>
      </c>
      <c r="B132" t="s">
        <v>169</v>
      </c>
      <c r="C132" s="4">
        <v>108001</v>
      </c>
      <c r="D132" s="4" t="s">
        <v>50</v>
      </c>
      <c r="E132" s="4">
        <v>10108</v>
      </c>
      <c r="F132" s="4" t="s">
        <v>51</v>
      </c>
      <c r="G132">
        <v>101</v>
      </c>
      <c r="H132" t="s">
        <v>3</v>
      </c>
      <c r="I132">
        <v>11</v>
      </c>
      <c r="J132" t="s">
        <v>4</v>
      </c>
      <c r="K132" s="1">
        <v>40847</v>
      </c>
      <c r="N132">
        <f>VLOOKUP(O132,城市!$C$2:$F$7,2,0)</f>
        <v>108001</v>
      </c>
      <c r="O132" s="8" t="s">
        <v>300</v>
      </c>
      <c r="P132" s="8" t="s">
        <v>299</v>
      </c>
      <c r="Q132" s="9">
        <f>VLOOKUP('SQL Results'!P132,区域!$C$2:$D$7,2,0)</f>
        <v>10108</v>
      </c>
    </row>
    <row r="133" spans="1:17">
      <c r="A133">
        <v>120168</v>
      </c>
      <c r="B133" t="s">
        <v>170</v>
      </c>
      <c r="C133" s="4">
        <v>106001</v>
      </c>
      <c r="D133" s="4" t="s">
        <v>34</v>
      </c>
      <c r="E133" s="4">
        <v>10106</v>
      </c>
      <c r="F133" s="4" t="s">
        <v>35</v>
      </c>
      <c r="G133">
        <v>101</v>
      </c>
      <c r="H133" t="s">
        <v>3</v>
      </c>
      <c r="I133">
        <v>11</v>
      </c>
      <c r="J133" t="s">
        <v>4</v>
      </c>
      <c r="K133" s="1">
        <v>40892</v>
      </c>
      <c r="O133" s="11"/>
      <c r="P133" s="11"/>
      <c r="Q133" s="9"/>
    </row>
    <row r="134" spans="1:17">
      <c r="A134">
        <v>120169</v>
      </c>
      <c r="B134" t="s">
        <v>171</v>
      </c>
      <c r="C134" s="4">
        <v>105002.99999999999</v>
      </c>
      <c r="D134" s="4" t="s">
        <v>25</v>
      </c>
      <c r="E134" s="4">
        <v>10103.999999999998</v>
      </c>
      <c r="F134" s="4" t="s">
        <v>26</v>
      </c>
      <c r="G134">
        <v>101</v>
      </c>
      <c r="H134" t="s">
        <v>3</v>
      </c>
      <c r="I134">
        <v>11</v>
      </c>
      <c r="J134" t="s">
        <v>4</v>
      </c>
      <c r="K134" s="1">
        <v>40899</v>
      </c>
      <c r="O134" s="10"/>
      <c r="P134" s="10" t="s">
        <v>291</v>
      </c>
      <c r="Q134" s="9">
        <f>VLOOKUP('SQL Results'!P134,区域!$C$2:$D$7,2,0)</f>
        <v>10111</v>
      </c>
    </row>
    <row r="135" spans="1:17">
      <c r="A135">
        <v>120170</v>
      </c>
      <c r="B135" t="s">
        <v>172</v>
      </c>
      <c r="C135" s="4">
        <v>103003</v>
      </c>
      <c r="D135" s="4" t="s">
        <v>16</v>
      </c>
      <c r="E135" s="4">
        <v>10103</v>
      </c>
      <c r="F135" s="4" t="s">
        <v>17</v>
      </c>
      <c r="G135">
        <v>101</v>
      </c>
      <c r="H135" t="s">
        <v>3</v>
      </c>
      <c r="I135">
        <v>11</v>
      </c>
      <c r="J135" t="s">
        <v>4</v>
      </c>
      <c r="K135" s="1">
        <v>40907</v>
      </c>
      <c r="O135" s="11"/>
      <c r="P135" s="11"/>
      <c r="Q135" s="9"/>
    </row>
    <row r="136" spans="1:17">
      <c r="A136">
        <v>120171</v>
      </c>
      <c r="B136" t="s">
        <v>173</v>
      </c>
      <c r="C136" s="4">
        <v>105004.00000000001</v>
      </c>
      <c r="D136" s="4" t="s">
        <v>132</v>
      </c>
      <c r="E136" s="4">
        <v>10103.999999999998</v>
      </c>
      <c r="F136" s="4" t="s">
        <v>26</v>
      </c>
      <c r="G136">
        <v>101</v>
      </c>
      <c r="H136" t="s">
        <v>3</v>
      </c>
      <c r="I136">
        <v>11</v>
      </c>
      <c r="J136" t="s">
        <v>4</v>
      </c>
      <c r="K136" s="1">
        <v>41011</v>
      </c>
      <c r="O136" s="10"/>
      <c r="P136" s="10" t="s">
        <v>291</v>
      </c>
      <c r="Q136" s="9">
        <f>VLOOKUP('SQL Results'!P136,区域!$C$2:$D$7,2,0)</f>
        <v>10111</v>
      </c>
    </row>
    <row r="137" spans="1:17">
      <c r="A137">
        <v>120172</v>
      </c>
      <c r="B137" t="s">
        <v>174</v>
      </c>
      <c r="C137" s="4">
        <v>104002</v>
      </c>
      <c r="D137" s="4" t="s">
        <v>21</v>
      </c>
      <c r="E137" s="4">
        <v>10103</v>
      </c>
      <c r="F137" s="4" t="s">
        <v>17</v>
      </c>
      <c r="G137">
        <v>101</v>
      </c>
      <c r="H137" t="s">
        <v>3</v>
      </c>
      <c r="I137">
        <v>11</v>
      </c>
      <c r="J137" t="s">
        <v>4</v>
      </c>
      <c r="K137" s="1">
        <v>41109</v>
      </c>
      <c r="O137" s="11"/>
      <c r="P137" s="11"/>
      <c r="Q137" s="9"/>
    </row>
    <row r="138" spans="1:17">
      <c r="A138">
        <v>120173</v>
      </c>
      <c r="B138" t="s">
        <v>175</v>
      </c>
      <c r="C138" s="4">
        <v>104004</v>
      </c>
      <c r="D138" s="4" t="s">
        <v>55</v>
      </c>
      <c r="E138" s="4">
        <v>10105</v>
      </c>
      <c r="F138" s="4" t="s">
        <v>29</v>
      </c>
      <c r="G138">
        <v>101</v>
      </c>
      <c r="H138" t="s">
        <v>3</v>
      </c>
      <c r="I138">
        <v>11</v>
      </c>
      <c r="J138" t="s">
        <v>4</v>
      </c>
      <c r="K138" s="1">
        <v>41059</v>
      </c>
      <c r="O138" s="11"/>
      <c r="P138" s="11"/>
      <c r="Q138" s="9"/>
    </row>
    <row r="139" spans="1:17">
      <c r="A139">
        <v>120174</v>
      </c>
      <c r="B139" t="s">
        <v>176</v>
      </c>
      <c r="C139" s="4">
        <v>109002</v>
      </c>
      <c r="D139" s="4" t="s">
        <v>84</v>
      </c>
      <c r="E139" s="4">
        <v>10201</v>
      </c>
      <c r="F139" s="4" t="s">
        <v>58</v>
      </c>
      <c r="G139">
        <v>101.99999999999999</v>
      </c>
      <c r="H139" t="s">
        <v>59</v>
      </c>
      <c r="I139">
        <v>11</v>
      </c>
      <c r="J139" t="s">
        <v>4</v>
      </c>
      <c r="K139" s="1">
        <v>41074</v>
      </c>
      <c r="O139" s="11"/>
      <c r="P139" s="11"/>
      <c r="Q139" s="9"/>
    </row>
    <row r="140" spans="1:17">
      <c r="A140">
        <v>120175</v>
      </c>
      <c r="B140" t="s">
        <v>177</v>
      </c>
      <c r="C140" s="4">
        <v>105002</v>
      </c>
      <c r="D140" s="4" t="s">
        <v>87</v>
      </c>
      <c r="E140" s="4">
        <v>10105</v>
      </c>
      <c r="F140" s="4" t="s">
        <v>29</v>
      </c>
      <c r="G140">
        <v>101</v>
      </c>
      <c r="H140" t="s">
        <v>3</v>
      </c>
      <c r="I140">
        <v>11</v>
      </c>
      <c r="J140" t="s">
        <v>4</v>
      </c>
      <c r="K140" s="1">
        <v>41305</v>
      </c>
      <c r="L140" s="1">
        <v>41967</v>
      </c>
      <c r="O140" s="10"/>
      <c r="P140" s="10" t="s">
        <v>291</v>
      </c>
      <c r="Q140" s="9">
        <f>VLOOKUP('SQL Results'!P140,区域!$C$2:$D$7,2,0)</f>
        <v>10111</v>
      </c>
    </row>
    <row r="141" spans="1:17">
      <c r="A141">
        <v>120176</v>
      </c>
      <c r="B141" t="s">
        <v>178</v>
      </c>
      <c r="C141" s="4">
        <v>107002</v>
      </c>
      <c r="D141" s="4" t="s">
        <v>1</v>
      </c>
      <c r="E141" s="4">
        <v>10106.999999999998</v>
      </c>
      <c r="F141" s="4" t="s">
        <v>2</v>
      </c>
      <c r="G141">
        <v>101</v>
      </c>
      <c r="H141" t="s">
        <v>3</v>
      </c>
      <c r="I141">
        <v>11</v>
      </c>
      <c r="J141" t="s">
        <v>4</v>
      </c>
      <c r="K141" s="1">
        <v>41081</v>
      </c>
      <c r="N141">
        <f>VLOOKUP(O141,城市!$C$2:$F$7,2,0)</f>
        <v>107002</v>
      </c>
      <c r="O141" s="8" t="s">
        <v>296</v>
      </c>
      <c r="P141" s="8" t="s">
        <v>290</v>
      </c>
      <c r="Q141" s="9">
        <f>VLOOKUP('SQL Results'!P141,区域!$C$2:$D$7,2,0)</f>
        <v>10106.999999999998</v>
      </c>
    </row>
    <row r="142" spans="1:17">
      <c r="A142">
        <v>120177</v>
      </c>
      <c r="B142" t="s">
        <v>179</v>
      </c>
      <c r="C142" s="4">
        <v>101001</v>
      </c>
      <c r="D142" s="4" t="s">
        <v>65</v>
      </c>
      <c r="E142" s="4">
        <v>10102</v>
      </c>
      <c r="F142" s="4" t="s">
        <v>32</v>
      </c>
      <c r="G142">
        <v>101</v>
      </c>
      <c r="H142" t="s">
        <v>3</v>
      </c>
      <c r="I142">
        <v>11</v>
      </c>
      <c r="J142" t="s">
        <v>4</v>
      </c>
      <c r="K142" s="1">
        <v>41081</v>
      </c>
      <c r="O142" s="11"/>
      <c r="P142" s="11"/>
      <c r="Q142" s="9"/>
    </row>
    <row r="143" spans="1:17">
      <c r="A143">
        <v>120178</v>
      </c>
      <c r="B143" t="s">
        <v>180</v>
      </c>
      <c r="C143" s="4">
        <v>101001</v>
      </c>
      <c r="D143" s="4" t="s">
        <v>65</v>
      </c>
      <c r="E143" s="4">
        <v>10102</v>
      </c>
      <c r="F143" s="4" t="s">
        <v>32</v>
      </c>
      <c r="G143">
        <v>101</v>
      </c>
      <c r="H143" t="s">
        <v>3</v>
      </c>
      <c r="I143">
        <v>11</v>
      </c>
      <c r="J143" t="s">
        <v>4</v>
      </c>
      <c r="K143" s="1">
        <v>41165</v>
      </c>
      <c r="O143" s="11"/>
      <c r="P143" s="11"/>
      <c r="Q143" s="9"/>
    </row>
    <row r="144" spans="1:17">
      <c r="A144">
        <v>120179</v>
      </c>
      <c r="B144" t="s">
        <v>181</v>
      </c>
      <c r="C144" s="4">
        <v>105001</v>
      </c>
      <c r="D144" s="4" t="s">
        <v>182</v>
      </c>
      <c r="E144" s="4">
        <v>10105</v>
      </c>
      <c r="F144" s="4" t="s">
        <v>29</v>
      </c>
      <c r="G144">
        <v>101</v>
      </c>
      <c r="H144" t="s">
        <v>3</v>
      </c>
      <c r="I144">
        <v>11</v>
      </c>
      <c r="J144" t="s">
        <v>4</v>
      </c>
      <c r="K144" s="1">
        <v>41171</v>
      </c>
      <c r="O144" s="11"/>
      <c r="P144" s="11"/>
      <c r="Q144" s="9"/>
    </row>
    <row r="145" spans="1:17">
      <c r="A145">
        <v>120180</v>
      </c>
      <c r="B145" t="s">
        <v>183</v>
      </c>
      <c r="C145" s="4">
        <v>109007</v>
      </c>
      <c r="D145" s="4" t="s">
        <v>57</v>
      </c>
      <c r="E145" s="4">
        <v>10201</v>
      </c>
      <c r="F145" s="4" t="s">
        <v>58</v>
      </c>
      <c r="G145">
        <v>101.99999999999999</v>
      </c>
      <c r="H145" t="s">
        <v>59</v>
      </c>
      <c r="I145">
        <v>11</v>
      </c>
      <c r="J145" t="s">
        <v>4</v>
      </c>
      <c r="K145" s="1">
        <v>41174</v>
      </c>
      <c r="O145" s="11"/>
      <c r="P145" s="11"/>
      <c r="Q145" s="9"/>
    </row>
    <row r="146" spans="1:17">
      <c r="A146">
        <v>120181</v>
      </c>
      <c r="B146" t="s">
        <v>184</v>
      </c>
      <c r="C146" s="4">
        <v>105002</v>
      </c>
      <c r="D146" s="4" t="s">
        <v>87</v>
      </c>
      <c r="E146" s="4">
        <v>10105</v>
      </c>
      <c r="F146" s="4" t="s">
        <v>29</v>
      </c>
      <c r="G146">
        <v>101</v>
      </c>
      <c r="H146" t="s">
        <v>3</v>
      </c>
      <c r="I146">
        <v>11</v>
      </c>
      <c r="J146" t="s">
        <v>4</v>
      </c>
      <c r="K146" s="1">
        <v>41158</v>
      </c>
      <c r="L146" s="1">
        <v>42639</v>
      </c>
      <c r="O146" s="10"/>
      <c r="P146" s="10" t="s">
        <v>291</v>
      </c>
      <c r="Q146" s="9">
        <f>VLOOKUP('SQL Results'!P146,区域!$C$2:$D$7,2,0)</f>
        <v>10111</v>
      </c>
    </row>
    <row r="147" spans="1:17">
      <c r="A147">
        <v>120182</v>
      </c>
      <c r="B147" t="s">
        <v>185</v>
      </c>
      <c r="C147" s="4">
        <v>102001.00000000001</v>
      </c>
      <c r="D147" s="4" t="s">
        <v>73</v>
      </c>
      <c r="E147" s="4">
        <v>10102</v>
      </c>
      <c r="F147" s="4" t="s">
        <v>32</v>
      </c>
      <c r="G147">
        <v>101</v>
      </c>
      <c r="H147" t="s">
        <v>3</v>
      </c>
      <c r="I147">
        <v>11</v>
      </c>
      <c r="J147" t="s">
        <v>4</v>
      </c>
      <c r="K147" s="1">
        <v>41180</v>
      </c>
      <c r="O147" s="11"/>
      <c r="P147" s="11"/>
      <c r="Q147" s="9"/>
    </row>
    <row r="148" spans="1:17">
      <c r="A148">
        <v>120183</v>
      </c>
      <c r="B148" t="s">
        <v>186</v>
      </c>
      <c r="C148" s="4">
        <v>106001</v>
      </c>
      <c r="D148" s="4" t="s">
        <v>34</v>
      </c>
      <c r="E148" s="4">
        <v>10106</v>
      </c>
      <c r="F148" s="4" t="s">
        <v>35</v>
      </c>
      <c r="G148">
        <v>101</v>
      </c>
      <c r="H148" t="s">
        <v>3</v>
      </c>
      <c r="I148">
        <v>11</v>
      </c>
      <c r="J148" t="s">
        <v>4</v>
      </c>
      <c r="K148" s="1">
        <v>41179</v>
      </c>
      <c r="O148" s="11"/>
      <c r="P148" s="11"/>
      <c r="Q148" s="9"/>
    </row>
    <row r="149" spans="1:17">
      <c r="A149">
        <v>120184</v>
      </c>
      <c r="B149" t="s">
        <v>187</v>
      </c>
      <c r="C149" s="4">
        <v>105002</v>
      </c>
      <c r="D149" s="4" t="s">
        <v>87</v>
      </c>
      <c r="E149" s="4">
        <v>10105</v>
      </c>
      <c r="F149" s="4" t="s">
        <v>29</v>
      </c>
      <c r="G149">
        <v>101</v>
      </c>
      <c r="H149" t="s">
        <v>3</v>
      </c>
      <c r="I149">
        <v>11</v>
      </c>
      <c r="J149" t="s">
        <v>4</v>
      </c>
      <c r="K149" s="1">
        <v>41270</v>
      </c>
      <c r="L149" s="1">
        <v>42304</v>
      </c>
      <c r="O149" s="10"/>
      <c r="P149" s="10" t="s">
        <v>291</v>
      </c>
      <c r="Q149" s="9">
        <f>VLOOKUP('SQL Results'!P149,区域!$C$2:$D$7,2,0)</f>
        <v>10111</v>
      </c>
    </row>
    <row r="150" spans="1:17">
      <c r="A150">
        <v>120185</v>
      </c>
      <c r="B150" t="s">
        <v>188</v>
      </c>
      <c r="C150" s="4">
        <v>101001</v>
      </c>
      <c r="D150" s="4" t="s">
        <v>65</v>
      </c>
      <c r="E150" s="4">
        <v>10102</v>
      </c>
      <c r="F150" s="4" t="s">
        <v>32</v>
      </c>
      <c r="G150">
        <v>101</v>
      </c>
      <c r="H150" t="s">
        <v>3</v>
      </c>
      <c r="I150">
        <v>11</v>
      </c>
      <c r="J150" t="s">
        <v>4</v>
      </c>
      <c r="K150" s="1">
        <v>41228</v>
      </c>
      <c r="O150" s="11"/>
      <c r="P150" s="11"/>
      <c r="Q150" s="9"/>
    </row>
    <row r="151" spans="1:17">
      <c r="A151">
        <v>120186</v>
      </c>
      <c r="B151" t="s">
        <v>189</v>
      </c>
      <c r="C151" s="4">
        <v>107001.00000000001</v>
      </c>
      <c r="D151" s="4" t="s">
        <v>63</v>
      </c>
      <c r="E151" s="4">
        <v>10103.999999999998</v>
      </c>
      <c r="F151" s="4" t="s">
        <v>26</v>
      </c>
      <c r="G151">
        <v>101</v>
      </c>
      <c r="H151" t="s">
        <v>3</v>
      </c>
      <c r="I151">
        <v>11</v>
      </c>
      <c r="J151" t="s">
        <v>4</v>
      </c>
      <c r="K151" s="1">
        <v>41242</v>
      </c>
      <c r="O151" s="10"/>
      <c r="P151" s="10" t="s">
        <v>292</v>
      </c>
      <c r="Q151" s="9">
        <f>VLOOKUP('SQL Results'!P151,区域!$C$2:$D$7,2,0)</f>
        <v>10103.999999999998</v>
      </c>
    </row>
    <row r="152" spans="1:17">
      <c r="A152">
        <v>120187</v>
      </c>
      <c r="B152" t="s">
        <v>190</v>
      </c>
      <c r="C152" s="4">
        <v>104004</v>
      </c>
      <c r="D152" s="4" t="s">
        <v>55</v>
      </c>
      <c r="E152" s="4">
        <v>10105</v>
      </c>
      <c r="F152" s="4" t="s">
        <v>29</v>
      </c>
      <c r="G152">
        <v>101</v>
      </c>
      <c r="H152" t="s">
        <v>3</v>
      </c>
      <c r="I152">
        <v>11</v>
      </c>
      <c r="J152" t="s">
        <v>4</v>
      </c>
      <c r="K152" s="1">
        <v>41251</v>
      </c>
      <c r="O152" s="11"/>
      <c r="P152" s="11"/>
      <c r="Q152" s="9"/>
    </row>
    <row r="153" spans="1:17">
      <c r="A153">
        <v>120188</v>
      </c>
      <c r="B153" t="s">
        <v>191</v>
      </c>
      <c r="C153" s="4">
        <v>103004</v>
      </c>
      <c r="D153" s="4" t="s">
        <v>42</v>
      </c>
      <c r="E153" s="4">
        <v>10103</v>
      </c>
      <c r="F153" s="4" t="s">
        <v>17</v>
      </c>
      <c r="G153">
        <v>101</v>
      </c>
      <c r="H153" t="s">
        <v>3</v>
      </c>
      <c r="I153">
        <v>11</v>
      </c>
      <c r="J153" t="s">
        <v>4</v>
      </c>
      <c r="K153" s="1">
        <v>41241</v>
      </c>
      <c r="O153" s="11"/>
      <c r="P153" s="11"/>
      <c r="Q153" s="9"/>
    </row>
    <row r="154" spans="1:17">
      <c r="A154">
        <v>120189</v>
      </c>
      <c r="B154" t="s">
        <v>192</v>
      </c>
      <c r="C154" s="4">
        <v>108001</v>
      </c>
      <c r="D154" s="4" t="s">
        <v>50</v>
      </c>
      <c r="E154" s="4">
        <v>10108</v>
      </c>
      <c r="F154" s="4" t="s">
        <v>51</v>
      </c>
      <c r="G154">
        <v>101</v>
      </c>
      <c r="H154" t="s">
        <v>3</v>
      </c>
      <c r="I154">
        <v>11</v>
      </c>
      <c r="J154" t="s">
        <v>4</v>
      </c>
      <c r="K154" s="1">
        <v>41305</v>
      </c>
      <c r="N154">
        <f>VLOOKUP(O154,城市!$C$2:$F$7,2,0)</f>
        <v>109001</v>
      </c>
      <c r="O154" s="8" t="s">
        <v>301</v>
      </c>
      <c r="P154" s="8" t="s">
        <v>302</v>
      </c>
      <c r="Q154" s="9">
        <f>VLOOKUP('SQL Results'!P154,区域!$C$2:$D$7,2,0)</f>
        <v>10109</v>
      </c>
    </row>
    <row r="155" spans="1:17">
      <c r="A155">
        <v>120190</v>
      </c>
      <c r="B155" t="s">
        <v>193</v>
      </c>
      <c r="C155" s="4">
        <v>107001.00000000001</v>
      </c>
      <c r="D155" s="4" t="s">
        <v>63</v>
      </c>
      <c r="E155" s="4">
        <v>10103.999999999998</v>
      </c>
      <c r="F155" s="4" t="s">
        <v>26</v>
      </c>
      <c r="G155">
        <v>101</v>
      </c>
      <c r="H155" t="s">
        <v>3</v>
      </c>
      <c r="I155">
        <v>11</v>
      </c>
      <c r="J155" t="s">
        <v>4</v>
      </c>
      <c r="K155" s="1">
        <v>41305</v>
      </c>
      <c r="O155" s="10"/>
      <c r="P155" s="10" t="s">
        <v>292</v>
      </c>
      <c r="Q155" s="9">
        <f>VLOOKUP('SQL Results'!P155,区域!$C$2:$D$7,2,0)</f>
        <v>10103.999999999998</v>
      </c>
    </row>
    <row r="156" spans="1:17">
      <c r="A156">
        <v>120191</v>
      </c>
      <c r="B156" t="s">
        <v>194</v>
      </c>
      <c r="C156" s="4">
        <v>108001</v>
      </c>
      <c r="D156" s="4" t="s">
        <v>50</v>
      </c>
      <c r="E156" s="4">
        <v>10108</v>
      </c>
      <c r="F156" s="4" t="s">
        <v>51</v>
      </c>
      <c r="G156">
        <v>101</v>
      </c>
      <c r="H156" t="s">
        <v>3</v>
      </c>
      <c r="I156">
        <v>11</v>
      </c>
      <c r="J156" t="s">
        <v>4</v>
      </c>
      <c r="K156" s="1">
        <v>41417</v>
      </c>
      <c r="N156">
        <f>VLOOKUP(O156,城市!$C$2:$F$7,2,0)</f>
        <v>108001</v>
      </c>
      <c r="O156" s="8" t="s">
        <v>300</v>
      </c>
      <c r="P156" s="8" t="s">
        <v>299</v>
      </c>
      <c r="Q156" s="9">
        <f>VLOOKUP('SQL Results'!P156,区域!$C$2:$D$7,2,0)</f>
        <v>10108</v>
      </c>
    </row>
    <row r="157" spans="1:17">
      <c r="A157">
        <v>120192</v>
      </c>
      <c r="B157" t="s">
        <v>195</v>
      </c>
      <c r="C157" s="4">
        <v>106001.99999999999</v>
      </c>
      <c r="D157" s="4" t="s">
        <v>196</v>
      </c>
      <c r="E157" s="4">
        <v>10102</v>
      </c>
      <c r="F157" s="4" t="s">
        <v>32</v>
      </c>
      <c r="G157">
        <v>101</v>
      </c>
      <c r="H157" t="s">
        <v>3</v>
      </c>
      <c r="I157">
        <v>11</v>
      </c>
      <c r="J157" t="s">
        <v>4</v>
      </c>
      <c r="K157" s="1">
        <v>41445</v>
      </c>
      <c r="O157" s="11"/>
      <c r="P157" s="11"/>
      <c r="Q157" s="9"/>
    </row>
    <row r="158" spans="1:17">
      <c r="A158">
        <v>120193</v>
      </c>
      <c r="B158" t="s">
        <v>197</v>
      </c>
      <c r="C158" s="4">
        <v>107001.00000000001</v>
      </c>
      <c r="D158" s="4" t="s">
        <v>63</v>
      </c>
      <c r="E158" s="4">
        <v>10103.999999999998</v>
      </c>
      <c r="F158" s="4" t="s">
        <v>26</v>
      </c>
      <c r="G158">
        <v>101</v>
      </c>
      <c r="H158" t="s">
        <v>3</v>
      </c>
      <c r="I158">
        <v>11</v>
      </c>
      <c r="J158" t="s">
        <v>4</v>
      </c>
      <c r="K158" s="1">
        <v>41578</v>
      </c>
      <c r="O158" s="10"/>
      <c r="P158" s="10" t="s">
        <v>292</v>
      </c>
      <c r="Q158" s="9">
        <f>VLOOKUP('SQL Results'!P158,区域!$C$2:$D$7,2,0)</f>
        <v>10103.999999999998</v>
      </c>
    </row>
    <row r="159" spans="1:17">
      <c r="A159">
        <v>120194</v>
      </c>
      <c r="B159" t="s">
        <v>198</v>
      </c>
      <c r="C159" s="4">
        <v>111001</v>
      </c>
      <c r="D159" s="4" t="s">
        <v>199</v>
      </c>
      <c r="E159" s="4">
        <v>10301</v>
      </c>
      <c r="F159" s="4" t="s">
        <v>200</v>
      </c>
      <c r="G159">
        <v>103.00000000000001</v>
      </c>
      <c r="H159" t="s">
        <v>199</v>
      </c>
      <c r="I159">
        <v>11</v>
      </c>
      <c r="J159" t="s">
        <v>4</v>
      </c>
      <c r="K159" s="1">
        <v>41515</v>
      </c>
      <c r="O159" s="11"/>
      <c r="P159" s="11"/>
      <c r="Q159" s="9"/>
    </row>
    <row r="160" spans="1:17">
      <c r="A160">
        <v>120195</v>
      </c>
      <c r="B160" t="s">
        <v>201</v>
      </c>
      <c r="C160" s="4">
        <v>113001</v>
      </c>
      <c r="D160" s="4" t="s">
        <v>202</v>
      </c>
      <c r="E160" s="4">
        <v>10501</v>
      </c>
      <c r="F160" s="4" t="s">
        <v>203</v>
      </c>
      <c r="G160">
        <v>105</v>
      </c>
      <c r="H160" t="s">
        <v>204</v>
      </c>
      <c r="I160">
        <v>11</v>
      </c>
      <c r="J160" t="s">
        <v>4</v>
      </c>
      <c r="K160" s="1">
        <v>41547</v>
      </c>
      <c r="O160" s="11"/>
      <c r="P160" s="11"/>
      <c r="Q160" s="9"/>
    </row>
    <row r="161" spans="1:17">
      <c r="A161">
        <v>120196</v>
      </c>
      <c r="B161" t="s">
        <v>205</v>
      </c>
      <c r="C161" s="4">
        <v>107001.00000000001</v>
      </c>
      <c r="D161" s="4" t="s">
        <v>63</v>
      </c>
      <c r="E161" s="4">
        <v>10103.999999999998</v>
      </c>
      <c r="F161" s="4" t="s">
        <v>26</v>
      </c>
      <c r="G161">
        <v>101</v>
      </c>
      <c r="H161" t="s">
        <v>3</v>
      </c>
      <c r="I161">
        <v>11</v>
      </c>
      <c r="J161" t="s">
        <v>4</v>
      </c>
      <c r="K161" s="1">
        <v>41545</v>
      </c>
      <c r="O161" s="10"/>
      <c r="P161" s="10" t="s">
        <v>292</v>
      </c>
      <c r="Q161" s="9">
        <f>VLOOKUP('SQL Results'!P161,区域!$C$2:$D$7,2,0)</f>
        <v>10103.999999999998</v>
      </c>
    </row>
    <row r="162" spans="1:17">
      <c r="A162">
        <v>120197</v>
      </c>
      <c r="B162" t="s">
        <v>206</v>
      </c>
      <c r="C162" s="4">
        <v>109006.00000000001</v>
      </c>
      <c r="D162" s="4" t="s">
        <v>98</v>
      </c>
      <c r="E162" s="4">
        <v>10201</v>
      </c>
      <c r="F162" s="4" t="s">
        <v>58</v>
      </c>
      <c r="G162">
        <v>101.99999999999999</v>
      </c>
      <c r="H162" t="s">
        <v>59</v>
      </c>
      <c r="I162">
        <v>11</v>
      </c>
      <c r="J162" t="s">
        <v>4</v>
      </c>
      <c r="K162" s="1">
        <v>41578</v>
      </c>
      <c r="O162" s="11"/>
      <c r="P162" s="11"/>
      <c r="Q162" s="9"/>
    </row>
    <row r="163" spans="1:17">
      <c r="A163">
        <v>120198</v>
      </c>
      <c r="B163" t="s">
        <v>207</v>
      </c>
      <c r="C163" s="4">
        <v>109006.00000000001</v>
      </c>
      <c r="D163" s="4" t="s">
        <v>98</v>
      </c>
      <c r="E163" s="4">
        <v>10201</v>
      </c>
      <c r="F163" s="4" t="s">
        <v>58</v>
      </c>
      <c r="G163">
        <v>101.99999999999999</v>
      </c>
      <c r="H163" t="s">
        <v>59</v>
      </c>
      <c r="I163">
        <v>11</v>
      </c>
      <c r="J163" t="s">
        <v>4</v>
      </c>
      <c r="K163" s="1">
        <v>41578</v>
      </c>
      <c r="O163" s="11"/>
      <c r="P163" s="11"/>
      <c r="Q163" s="9"/>
    </row>
    <row r="164" spans="1:17">
      <c r="A164">
        <v>120199</v>
      </c>
      <c r="B164" t="s">
        <v>208</v>
      </c>
      <c r="C164" s="4">
        <v>103003</v>
      </c>
      <c r="D164" s="4" t="s">
        <v>16</v>
      </c>
      <c r="E164" s="4">
        <v>10103</v>
      </c>
      <c r="F164" s="4" t="s">
        <v>17</v>
      </c>
      <c r="G164">
        <v>101</v>
      </c>
      <c r="H164" t="s">
        <v>3</v>
      </c>
      <c r="I164">
        <v>11</v>
      </c>
      <c r="J164" t="s">
        <v>4</v>
      </c>
      <c r="K164" s="1">
        <v>41585</v>
      </c>
      <c r="O164" s="11"/>
      <c r="P164" s="11"/>
      <c r="Q164" s="9"/>
    </row>
    <row r="165" spans="1:17">
      <c r="A165">
        <v>120200</v>
      </c>
      <c r="B165" t="s">
        <v>209</v>
      </c>
      <c r="C165" s="4">
        <v>108001</v>
      </c>
      <c r="D165" s="4" t="s">
        <v>50</v>
      </c>
      <c r="E165" s="4">
        <v>10108</v>
      </c>
      <c r="F165" s="4" t="s">
        <v>51</v>
      </c>
      <c r="G165">
        <v>101</v>
      </c>
      <c r="H165" t="s">
        <v>3</v>
      </c>
      <c r="I165">
        <v>11</v>
      </c>
      <c r="J165" t="s">
        <v>4</v>
      </c>
      <c r="K165" s="1">
        <v>41594</v>
      </c>
      <c r="N165">
        <f>VLOOKUP(O165,城市!$C$2:$F$7,2,0)</f>
        <v>109001</v>
      </c>
      <c r="O165" s="8" t="s">
        <v>301</v>
      </c>
      <c r="P165" s="8" t="s">
        <v>302</v>
      </c>
      <c r="Q165" s="9">
        <f>VLOOKUP('SQL Results'!P165,区域!$C$2:$D$7,2,0)</f>
        <v>10109</v>
      </c>
    </row>
    <row r="166" spans="1:17">
      <c r="A166">
        <v>120201</v>
      </c>
      <c r="B166" t="s">
        <v>210</v>
      </c>
      <c r="C166" s="4">
        <v>107002</v>
      </c>
      <c r="D166" s="4" t="s">
        <v>1</v>
      </c>
      <c r="E166" s="4">
        <v>10106.999999999998</v>
      </c>
      <c r="F166" s="4" t="s">
        <v>2</v>
      </c>
      <c r="G166">
        <v>101</v>
      </c>
      <c r="H166" t="s">
        <v>3</v>
      </c>
      <c r="I166">
        <v>11</v>
      </c>
      <c r="J166" t="s">
        <v>4</v>
      </c>
      <c r="K166" s="1">
        <v>41606</v>
      </c>
      <c r="N166">
        <f>VLOOKUP(O166,城市!$C$2:$F$7,2,0)</f>
        <v>110003</v>
      </c>
      <c r="O166" s="8" t="s">
        <v>298</v>
      </c>
      <c r="P166" s="8" t="s">
        <v>297</v>
      </c>
      <c r="Q166" s="9">
        <f>VLOOKUP('SQL Results'!P166,区域!$C$2:$D$7,2,0)</f>
        <v>10110</v>
      </c>
    </row>
    <row r="167" spans="1:17">
      <c r="A167">
        <v>120202</v>
      </c>
      <c r="B167" t="s">
        <v>211</v>
      </c>
      <c r="C167" s="4">
        <v>111001</v>
      </c>
      <c r="D167" s="4" t="s">
        <v>199</v>
      </c>
      <c r="E167" s="4">
        <v>10301</v>
      </c>
      <c r="F167" s="4" t="s">
        <v>200</v>
      </c>
      <c r="G167">
        <v>103.00000000000001</v>
      </c>
      <c r="H167" t="s">
        <v>199</v>
      </c>
      <c r="I167">
        <v>11</v>
      </c>
      <c r="J167" t="s">
        <v>4</v>
      </c>
      <c r="K167" s="1">
        <v>41606</v>
      </c>
      <c r="O167" s="11"/>
      <c r="P167" s="11"/>
      <c r="Q167" s="9"/>
    </row>
    <row r="168" spans="1:17">
      <c r="A168">
        <v>120203</v>
      </c>
      <c r="B168" t="s">
        <v>212</v>
      </c>
      <c r="C168" s="4">
        <v>112001.00000000001</v>
      </c>
      <c r="D168" s="4" t="s">
        <v>213</v>
      </c>
      <c r="E168" s="4">
        <v>10401</v>
      </c>
      <c r="F168" s="4" t="s">
        <v>214</v>
      </c>
      <c r="G168">
        <v>104</v>
      </c>
      <c r="H168" t="s">
        <v>215</v>
      </c>
      <c r="I168">
        <v>11</v>
      </c>
      <c r="J168" t="s">
        <v>4</v>
      </c>
      <c r="K168" s="1">
        <v>41634</v>
      </c>
      <c r="L168" s="1">
        <v>42304</v>
      </c>
      <c r="O168" s="11"/>
      <c r="P168" s="11"/>
      <c r="Q168" s="9"/>
    </row>
    <row r="169" spans="1:17">
      <c r="A169">
        <v>120204</v>
      </c>
      <c r="B169" t="s">
        <v>216</v>
      </c>
      <c r="C169" s="4">
        <v>105002.99999999999</v>
      </c>
      <c r="D169" s="4" t="s">
        <v>25</v>
      </c>
      <c r="E169" s="4">
        <v>10103.999999999998</v>
      </c>
      <c r="F169" s="4" t="s">
        <v>26</v>
      </c>
      <c r="G169">
        <v>101</v>
      </c>
      <c r="H169" t="s">
        <v>3</v>
      </c>
      <c r="I169">
        <v>11</v>
      </c>
      <c r="J169" t="s">
        <v>4</v>
      </c>
      <c r="K169" s="1">
        <v>41620</v>
      </c>
      <c r="O169" s="11"/>
      <c r="P169" s="10" t="s">
        <v>291</v>
      </c>
      <c r="Q169" s="9">
        <f>VLOOKUP('SQL Results'!P169,区域!$C$2:$D$7,2,0)</f>
        <v>10111</v>
      </c>
    </row>
    <row r="170" spans="1:17">
      <c r="A170">
        <v>120205</v>
      </c>
      <c r="B170" t="s">
        <v>217</v>
      </c>
      <c r="C170" s="4">
        <v>105002.99999999999</v>
      </c>
      <c r="D170" s="4" t="s">
        <v>25</v>
      </c>
      <c r="E170" s="4">
        <v>10103.999999999998</v>
      </c>
      <c r="F170" s="4" t="s">
        <v>26</v>
      </c>
      <c r="G170">
        <v>101</v>
      </c>
      <c r="H170" t="s">
        <v>3</v>
      </c>
      <c r="I170">
        <v>11</v>
      </c>
      <c r="J170" t="s">
        <v>4</v>
      </c>
      <c r="K170" s="1">
        <v>41620</v>
      </c>
      <c r="O170" s="11"/>
      <c r="P170" s="10" t="s">
        <v>291</v>
      </c>
      <c r="Q170" s="9">
        <f>VLOOKUP('SQL Results'!P170,区域!$C$2:$D$7,2,0)</f>
        <v>10111</v>
      </c>
    </row>
    <row r="171" spans="1:17">
      <c r="A171">
        <v>120206</v>
      </c>
      <c r="B171" t="s">
        <v>218</v>
      </c>
      <c r="C171" s="4">
        <v>105002.99999999999</v>
      </c>
      <c r="D171" s="4" t="s">
        <v>25</v>
      </c>
      <c r="E171" s="4">
        <v>10103.999999999998</v>
      </c>
      <c r="F171" s="4" t="s">
        <v>26</v>
      </c>
      <c r="G171">
        <v>101</v>
      </c>
      <c r="H171" t="s">
        <v>3</v>
      </c>
      <c r="I171">
        <v>11</v>
      </c>
      <c r="J171" t="s">
        <v>4</v>
      </c>
      <c r="K171" s="1">
        <v>41615</v>
      </c>
      <c r="O171" s="11"/>
      <c r="P171" s="10" t="s">
        <v>291</v>
      </c>
      <c r="Q171" s="9">
        <f>VLOOKUP('SQL Results'!P171,区域!$C$2:$D$7,2,0)</f>
        <v>10111</v>
      </c>
    </row>
    <row r="172" spans="1:17">
      <c r="A172">
        <v>120207</v>
      </c>
      <c r="B172" t="s">
        <v>219</v>
      </c>
      <c r="C172" s="4">
        <v>105001</v>
      </c>
      <c r="D172" s="4" t="s">
        <v>182</v>
      </c>
      <c r="E172" s="4">
        <v>10105</v>
      </c>
      <c r="F172" s="4" t="s">
        <v>29</v>
      </c>
      <c r="G172">
        <v>101</v>
      </c>
      <c r="H172" t="s">
        <v>3</v>
      </c>
      <c r="I172">
        <v>11</v>
      </c>
      <c r="J172" t="s">
        <v>4</v>
      </c>
      <c r="K172" s="1">
        <v>41627</v>
      </c>
      <c r="O172" s="11"/>
      <c r="P172" s="11"/>
      <c r="Q172" s="9"/>
    </row>
    <row r="173" spans="1:17">
      <c r="A173">
        <v>120208</v>
      </c>
      <c r="B173" t="s">
        <v>220</v>
      </c>
      <c r="C173" s="4">
        <v>107002</v>
      </c>
      <c r="D173" s="4" t="s">
        <v>1</v>
      </c>
      <c r="E173" s="4">
        <v>10106.999999999998</v>
      </c>
      <c r="F173" s="4" t="s">
        <v>2</v>
      </c>
      <c r="G173">
        <v>101</v>
      </c>
      <c r="H173" t="s">
        <v>3</v>
      </c>
      <c r="I173">
        <v>11</v>
      </c>
      <c r="J173" t="s">
        <v>4</v>
      </c>
      <c r="K173" s="1">
        <v>41632</v>
      </c>
      <c r="N173">
        <f>VLOOKUP(O173,城市!$C$2:$F$7,2,0)</f>
        <v>107003</v>
      </c>
      <c r="O173" s="8" t="s">
        <v>313</v>
      </c>
      <c r="P173" s="8" t="s">
        <v>290</v>
      </c>
      <c r="Q173" s="9">
        <f>VLOOKUP('SQL Results'!P173,区域!$C$2:$D$7,2,0)</f>
        <v>10106.999999999998</v>
      </c>
    </row>
    <row r="174" spans="1:17">
      <c r="A174">
        <v>120209</v>
      </c>
      <c r="B174" t="s">
        <v>221</v>
      </c>
      <c r="C174" s="4">
        <v>112001.00000000001</v>
      </c>
      <c r="D174" s="4" t="s">
        <v>213</v>
      </c>
      <c r="E174" s="4">
        <v>10401</v>
      </c>
      <c r="F174" s="4" t="s">
        <v>214</v>
      </c>
      <c r="G174">
        <v>104</v>
      </c>
      <c r="H174" t="s">
        <v>215</v>
      </c>
      <c r="I174">
        <v>11</v>
      </c>
      <c r="J174" t="s">
        <v>4</v>
      </c>
      <c r="K174" s="1">
        <v>41655</v>
      </c>
      <c r="O174" s="11"/>
      <c r="P174" s="11"/>
      <c r="Q174" s="9"/>
    </row>
    <row r="175" spans="1:17">
      <c r="A175">
        <v>120210</v>
      </c>
      <c r="B175" t="s">
        <v>222</v>
      </c>
      <c r="C175" s="4">
        <v>101001.99999999999</v>
      </c>
      <c r="D175" s="4" t="s">
        <v>7</v>
      </c>
      <c r="E175" s="4">
        <v>10101.000000000002</v>
      </c>
      <c r="F175" s="4" t="s">
        <v>8</v>
      </c>
      <c r="G175">
        <v>101</v>
      </c>
      <c r="H175" t="s">
        <v>3</v>
      </c>
      <c r="I175">
        <v>11</v>
      </c>
      <c r="J175" t="s">
        <v>4</v>
      </c>
      <c r="K175" s="1">
        <v>41655</v>
      </c>
      <c r="O175" s="11"/>
      <c r="P175" s="11"/>
      <c r="Q175" s="9"/>
    </row>
    <row r="176" spans="1:17">
      <c r="A176">
        <v>120211</v>
      </c>
      <c r="B176" t="s">
        <v>223</v>
      </c>
      <c r="C176" s="4">
        <v>112001.00000000001</v>
      </c>
      <c r="D176" s="4" t="s">
        <v>213</v>
      </c>
      <c r="E176" s="4">
        <v>10401</v>
      </c>
      <c r="F176" s="4" t="s">
        <v>214</v>
      </c>
      <c r="G176">
        <v>104</v>
      </c>
      <c r="H176" t="s">
        <v>215</v>
      </c>
      <c r="I176">
        <v>11</v>
      </c>
      <c r="J176" t="s">
        <v>4</v>
      </c>
      <c r="K176" s="1">
        <v>41813</v>
      </c>
      <c r="O176" s="11"/>
      <c r="P176" s="11"/>
      <c r="Q176" s="9"/>
    </row>
    <row r="177" spans="1:17">
      <c r="A177">
        <v>120212</v>
      </c>
      <c r="B177" t="s">
        <v>224</v>
      </c>
      <c r="C177" s="4">
        <v>101001.99999999999</v>
      </c>
      <c r="D177" s="4" t="s">
        <v>7</v>
      </c>
      <c r="E177" s="4">
        <v>10101.000000000002</v>
      </c>
      <c r="F177" s="4" t="s">
        <v>8</v>
      </c>
      <c r="G177">
        <v>101</v>
      </c>
      <c r="H177" t="s">
        <v>3</v>
      </c>
      <c r="I177">
        <v>11</v>
      </c>
      <c r="J177" t="s">
        <v>4</v>
      </c>
      <c r="K177" s="1">
        <v>41906</v>
      </c>
      <c r="O177" s="11"/>
      <c r="P177" s="11"/>
      <c r="Q177" s="9"/>
    </row>
    <row r="178" spans="1:17">
      <c r="A178">
        <v>120213</v>
      </c>
      <c r="B178" t="s">
        <v>225</v>
      </c>
      <c r="C178" s="4">
        <v>112001.00000000001</v>
      </c>
      <c r="D178" s="4" t="s">
        <v>213</v>
      </c>
      <c r="E178" s="4">
        <v>10401</v>
      </c>
      <c r="F178" s="4" t="s">
        <v>214</v>
      </c>
      <c r="G178">
        <v>104</v>
      </c>
      <c r="H178" t="s">
        <v>215</v>
      </c>
      <c r="I178">
        <v>11</v>
      </c>
      <c r="J178" t="s">
        <v>4</v>
      </c>
      <c r="K178" s="1">
        <v>41820</v>
      </c>
      <c r="O178" s="11"/>
      <c r="P178" s="11"/>
      <c r="Q178" s="9"/>
    </row>
    <row r="179" spans="1:17">
      <c r="A179">
        <v>120214</v>
      </c>
      <c r="B179" t="s">
        <v>226</v>
      </c>
      <c r="C179" s="4">
        <v>106001</v>
      </c>
      <c r="D179" s="4" t="s">
        <v>34</v>
      </c>
      <c r="E179" s="4">
        <v>10106</v>
      </c>
      <c r="F179" s="4" t="s">
        <v>35</v>
      </c>
      <c r="G179">
        <v>101</v>
      </c>
      <c r="H179" t="s">
        <v>3</v>
      </c>
      <c r="I179">
        <v>11</v>
      </c>
      <c r="J179" t="s">
        <v>4</v>
      </c>
      <c r="K179" s="1">
        <v>41866</v>
      </c>
      <c r="O179" s="11"/>
      <c r="P179" s="11"/>
      <c r="Q179" s="9"/>
    </row>
    <row r="180" spans="1:17">
      <c r="A180">
        <v>120215</v>
      </c>
      <c r="B180" t="s">
        <v>227</v>
      </c>
      <c r="C180" s="4">
        <v>108001</v>
      </c>
      <c r="D180" s="4" t="s">
        <v>50</v>
      </c>
      <c r="E180" s="4">
        <v>10108</v>
      </c>
      <c r="F180" s="4" t="s">
        <v>51</v>
      </c>
      <c r="G180">
        <v>101</v>
      </c>
      <c r="H180" t="s">
        <v>3</v>
      </c>
      <c r="I180">
        <v>11</v>
      </c>
      <c r="J180" t="s">
        <v>4</v>
      </c>
      <c r="K180" s="1">
        <v>41856</v>
      </c>
      <c r="N180">
        <f>VLOOKUP(O180,城市!$C$2:$F$7,2,0)</f>
        <v>109001</v>
      </c>
      <c r="O180" s="8" t="s">
        <v>301</v>
      </c>
      <c r="P180" s="8" t="s">
        <v>302</v>
      </c>
      <c r="Q180" s="9">
        <f>VLOOKUP('SQL Results'!P180,区域!$C$2:$D$7,2,0)</f>
        <v>10109</v>
      </c>
    </row>
    <row r="181" spans="1:17">
      <c r="A181">
        <v>120216</v>
      </c>
      <c r="B181" t="s">
        <v>228</v>
      </c>
      <c r="C181" s="4">
        <v>107002</v>
      </c>
      <c r="D181" s="4" t="s">
        <v>1</v>
      </c>
      <c r="E181" s="4">
        <v>10106.999999999998</v>
      </c>
      <c r="F181" s="4" t="s">
        <v>2</v>
      </c>
      <c r="G181">
        <v>101</v>
      </c>
      <c r="H181" t="s">
        <v>3</v>
      </c>
      <c r="I181">
        <v>11</v>
      </c>
      <c r="J181" t="s">
        <v>4</v>
      </c>
      <c r="K181" s="1">
        <v>41879</v>
      </c>
      <c r="N181">
        <f>VLOOKUP(O181,城市!$C$2:$F$7,2,0)</f>
        <v>110003</v>
      </c>
      <c r="O181" s="8" t="s">
        <v>298</v>
      </c>
      <c r="P181" s="8" t="s">
        <v>297</v>
      </c>
      <c r="Q181" s="9">
        <f>VLOOKUP('SQL Results'!P181,区域!$C$2:$D$7,2,0)</f>
        <v>10110</v>
      </c>
    </row>
    <row r="182" spans="1:17">
      <c r="A182">
        <v>120217</v>
      </c>
      <c r="B182" t="s">
        <v>229</v>
      </c>
      <c r="C182" s="4">
        <v>104001</v>
      </c>
      <c r="D182" s="4" t="s">
        <v>28</v>
      </c>
      <c r="E182" s="4">
        <v>10105</v>
      </c>
      <c r="F182" s="4" t="s">
        <v>29</v>
      </c>
      <c r="G182">
        <v>101</v>
      </c>
      <c r="H182" t="s">
        <v>3</v>
      </c>
      <c r="I182">
        <v>11</v>
      </c>
      <c r="J182" t="s">
        <v>4</v>
      </c>
      <c r="K182" s="1">
        <v>41879</v>
      </c>
      <c r="O182" s="11"/>
      <c r="P182" s="11"/>
      <c r="Q182" s="9"/>
    </row>
    <row r="183" spans="1:17">
      <c r="A183">
        <v>120218</v>
      </c>
      <c r="B183" t="s">
        <v>230</v>
      </c>
      <c r="C183" s="4">
        <v>109010</v>
      </c>
      <c r="D183" s="4" t="s">
        <v>231</v>
      </c>
      <c r="E183" s="4">
        <v>10201</v>
      </c>
      <c r="F183" s="4" t="s">
        <v>58</v>
      </c>
      <c r="G183">
        <v>101.99999999999999</v>
      </c>
      <c r="H183" t="s">
        <v>59</v>
      </c>
      <c r="I183">
        <v>11</v>
      </c>
      <c r="J183" t="s">
        <v>4</v>
      </c>
      <c r="K183" s="1">
        <v>41926</v>
      </c>
      <c r="O183" s="11"/>
      <c r="P183" s="11"/>
      <c r="Q183" s="9"/>
    </row>
    <row r="184" spans="1:17">
      <c r="A184">
        <v>120219</v>
      </c>
      <c r="B184" t="s">
        <v>232</v>
      </c>
      <c r="C184" s="4">
        <v>101001</v>
      </c>
      <c r="D184" s="4" t="s">
        <v>65</v>
      </c>
      <c r="E184" s="4">
        <v>10102</v>
      </c>
      <c r="F184" s="4" t="s">
        <v>32</v>
      </c>
      <c r="G184">
        <v>101</v>
      </c>
      <c r="H184" t="s">
        <v>3</v>
      </c>
      <c r="I184">
        <v>11</v>
      </c>
      <c r="J184" t="s">
        <v>4</v>
      </c>
      <c r="K184" s="1">
        <v>41984</v>
      </c>
      <c r="O184" s="11"/>
      <c r="P184" s="11"/>
      <c r="Q184" s="9"/>
    </row>
    <row r="185" spans="1:17">
      <c r="A185">
        <v>120220</v>
      </c>
      <c r="B185" t="s">
        <v>233</v>
      </c>
      <c r="C185" s="4">
        <v>101001.99999999999</v>
      </c>
      <c r="D185" s="4" t="s">
        <v>7</v>
      </c>
      <c r="E185" s="4">
        <v>10101.000000000002</v>
      </c>
      <c r="F185" s="4" t="s">
        <v>8</v>
      </c>
      <c r="G185">
        <v>101</v>
      </c>
      <c r="H185" t="s">
        <v>3</v>
      </c>
      <c r="I185">
        <v>11</v>
      </c>
      <c r="J185" t="s">
        <v>4</v>
      </c>
      <c r="K185" s="1">
        <v>41935</v>
      </c>
      <c r="O185" s="11"/>
      <c r="P185" s="11"/>
      <c r="Q185" s="9"/>
    </row>
    <row r="186" spans="1:17">
      <c r="A186">
        <v>120221</v>
      </c>
      <c r="B186" t="s">
        <v>234</v>
      </c>
      <c r="C186" s="4">
        <v>102004</v>
      </c>
      <c r="D186" s="4" t="s">
        <v>31</v>
      </c>
      <c r="E186" s="4">
        <v>10102</v>
      </c>
      <c r="F186" s="4" t="s">
        <v>32</v>
      </c>
      <c r="G186">
        <v>101</v>
      </c>
      <c r="H186" t="s">
        <v>3</v>
      </c>
      <c r="I186">
        <v>11</v>
      </c>
      <c r="J186" t="s">
        <v>4</v>
      </c>
      <c r="K186" s="1">
        <v>42004</v>
      </c>
      <c r="O186" s="11"/>
      <c r="P186" s="11"/>
      <c r="Q186" s="9"/>
    </row>
    <row r="187" spans="1:17">
      <c r="A187">
        <v>120222</v>
      </c>
      <c r="B187" t="s">
        <v>235</v>
      </c>
      <c r="C187" s="4">
        <v>112001.00000000001</v>
      </c>
      <c r="D187" s="4" t="s">
        <v>213</v>
      </c>
      <c r="E187" s="4">
        <v>10401</v>
      </c>
      <c r="F187" s="4" t="s">
        <v>214</v>
      </c>
      <c r="G187">
        <v>104</v>
      </c>
      <c r="H187" t="s">
        <v>215</v>
      </c>
      <c r="I187">
        <v>11</v>
      </c>
      <c r="J187" t="s">
        <v>4</v>
      </c>
      <c r="K187" s="1">
        <v>41981</v>
      </c>
      <c r="O187" s="11"/>
      <c r="P187" s="11"/>
      <c r="Q187" s="9"/>
    </row>
    <row r="188" spans="1:17">
      <c r="A188">
        <v>120224</v>
      </c>
      <c r="B188" t="s">
        <v>236</v>
      </c>
      <c r="C188" s="4">
        <v>111001</v>
      </c>
      <c r="D188" s="4" t="s">
        <v>199</v>
      </c>
      <c r="E188" s="4">
        <v>10301</v>
      </c>
      <c r="F188" s="4" t="s">
        <v>200</v>
      </c>
      <c r="G188">
        <v>103.00000000000001</v>
      </c>
      <c r="H188" t="s">
        <v>199</v>
      </c>
      <c r="I188">
        <v>11</v>
      </c>
      <c r="J188" t="s">
        <v>4</v>
      </c>
      <c r="K188" s="1">
        <v>42262</v>
      </c>
      <c r="O188" s="11"/>
      <c r="P188" s="11"/>
      <c r="Q188" s="9"/>
    </row>
    <row r="189" spans="1:17">
      <c r="A189">
        <v>120225</v>
      </c>
      <c r="B189" t="s">
        <v>237</v>
      </c>
      <c r="C189" s="4">
        <v>111001</v>
      </c>
      <c r="D189" s="4" t="s">
        <v>199</v>
      </c>
      <c r="E189" s="4">
        <v>10301</v>
      </c>
      <c r="F189" s="4" t="s">
        <v>200</v>
      </c>
      <c r="G189">
        <v>103.00000000000001</v>
      </c>
      <c r="H189" t="s">
        <v>199</v>
      </c>
      <c r="I189">
        <v>11</v>
      </c>
      <c r="J189" t="s">
        <v>4</v>
      </c>
      <c r="K189" s="1">
        <v>41990</v>
      </c>
      <c r="O189" s="11"/>
      <c r="P189" s="11"/>
      <c r="Q189" s="9"/>
    </row>
    <row r="190" spans="1:17">
      <c r="A190">
        <v>120226</v>
      </c>
      <c r="B190" t="s">
        <v>238</v>
      </c>
      <c r="C190" s="4">
        <v>111001</v>
      </c>
      <c r="D190" s="4" t="s">
        <v>199</v>
      </c>
      <c r="E190" s="4">
        <v>10301</v>
      </c>
      <c r="F190" s="4" t="s">
        <v>200</v>
      </c>
      <c r="G190">
        <v>103.00000000000001</v>
      </c>
      <c r="H190" t="s">
        <v>199</v>
      </c>
      <c r="I190">
        <v>11</v>
      </c>
      <c r="J190" t="s">
        <v>4</v>
      </c>
      <c r="K190" s="1">
        <v>41989</v>
      </c>
      <c r="O190" s="11"/>
      <c r="P190" s="11"/>
      <c r="Q190" s="9"/>
    </row>
    <row r="191" spans="1:17">
      <c r="A191">
        <v>120231</v>
      </c>
      <c r="B191" t="s">
        <v>239</v>
      </c>
      <c r="C191" s="4">
        <v>104001</v>
      </c>
      <c r="D191" s="4" t="s">
        <v>28</v>
      </c>
      <c r="E191" s="4">
        <v>10105</v>
      </c>
      <c r="F191" s="4" t="s">
        <v>29</v>
      </c>
      <c r="G191">
        <v>101</v>
      </c>
      <c r="H191" t="s">
        <v>3</v>
      </c>
      <c r="I191">
        <v>11</v>
      </c>
      <c r="J191" t="s">
        <v>4</v>
      </c>
      <c r="K191" s="1">
        <v>42152</v>
      </c>
      <c r="O191" s="11"/>
      <c r="P191" s="11"/>
      <c r="Q191" s="9"/>
    </row>
    <row r="192" spans="1:17">
      <c r="A192">
        <v>120232</v>
      </c>
      <c r="B192" t="s">
        <v>240</v>
      </c>
      <c r="C192" s="4">
        <v>108001</v>
      </c>
      <c r="D192" s="4" t="s">
        <v>50</v>
      </c>
      <c r="E192" s="4">
        <v>10108</v>
      </c>
      <c r="F192" s="4" t="s">
        <v>51</v>
      </c>
      <c r="G192">
        <v>101</v>
      </c>
      <c r="H192" t="s">
        <v>3</v>
      </c>
      <c r="I192">
        <v>11</v>
      </c>
      <c r="J192" t="s">
        <v>4</v>
      </c>
      <c r="K192" s="1">
        <v>42302</v>
      </c>
      <c r="N192">
        <f>VLOOKUP(O192,城市!$C$2:$F$7,2,0)</f>
        <v>108001</v>
      </c>
      <c r="O192" s="8" t="s">
        <v>300</v>
      </c>
      <c r="P192" s="8" t="s">
        <v>299</v>
      </c>
      <c r="Q192" s="9">
        <f>VLOOKUP('SQL Results'!P192,区域!$C$2:$D$7,2,0)</f>
        <v>10108</v>
      </c>
    </row>
    <row r="193" spans="1:17">
      <c r="A193">
        <v>120234</v>
      </c>
      <c r="B193" t="s">
        <v>241</v>
      </c>
      <c r="C193" s="4">
        <v>104001</v>
      </c>
      <c r="D193" s="4" t="s">
        <v>28</v>
      </c>
      <c r="E193" s="4">
        <v>10105</v>
      </c>
      <c r="F193" s="4" t="s">
        <v>29</v>
      </c>
      <c r="G193">
        <v>101</v>
      </c>
      <c r="H193" t="s">
        <v>3</v>
      </c>
      <c r="I193">
        <v>11</v>
      </c>
      <c r="J193" t="s">
        <v>4</v>
      </c>
      <c r="K193" s="1">
        <v>42250</v>
      </c>
      <c r="O193" s="11"/>
      <c r="P193" s="11"/>
      <c r="Q193" s="9"/>
    </row>
    <row r="194" spans="1:17">
      <c r="A194">
        <v>120235</v>
      </c>
      <c r="B194" t="s">
        <v>242</v>
      </c>
      <c r="C194" s="4">
        <v>111001</v>
      </c>
      <c r="D194" s="4" t="s">
        <v>199</v>
      </c>
      <c r="E194" s="4">
        <v>10301</v>
      </c>
      <c r="F194" s="4" t="s">
        <v>200</v>
      </c>
      <c r="G194">
        <v>103.00000000000001</v>
      </c>
      <c r="H194" t="s">
        <v>199</v>
      </c>
      <c r="I194">
        <v>11</v>
      </c>
      <c r="J194" t="s">
        <v>4</v>
      </c>
      <c r="K194" s="1">
        <v>42323</v>
      </c>
      <c r="O194" s="11"/>
      <c r="P194" s="11"/>
      <c r="Q194" s="9"/>
    </row>
    <row r="195" spans="1:17">
      <c r="A195">
        <v>120236</v>
      </c>
      <c r="B195" t="s">
        <v>243</v>
      </c>
      <c r="C195" s="4">
        <v>108001</v>
      </c>
      <c r="D195" s="4" t="s">
        <v>50</v>
      </c>
      <c r="E195" s="4">
        <v>10108</v>
      </c>
      <c r="F195" s="4" t="s">
        <v>51</v>
      </c>
      <c r="G195">
        <v>101</v>
      </c>
      <c r="H195" t="s">
        <v>3</v>
      </c>
      <c r="I195">
        <v>11</v>
      </c>
      <c r="J195" t="s">
        <v>4</v>
      </c>
      <c r="K195" s="1">
        <v>42546</v>
      </c>
      <c r="N195">
        <f>VLOOKUP(O195,城市!$C$2:$F$7,2,0)</f>
        <v>109001</v>
      </c>
      <c r="O195" s="8" t="s">
        <v>301</v>
      </c>
      <c r="P195" s="8" t="s">
        <v>302</v>
      </c>
      <c r="Q195" s="9">
        <f>VLOOKUP('SQL Results'!P195,区域!$C$2:$D$7,2,0)</f>
        <v>10109</v>
      </c>
    </row>
    <row r="196" spans="1:17">
      <c r="A196">
        <v>120237</v>
      </c>
      <c r="B196" t="s">
        <v>244</v>
      </c>
      <c r="C196" s="4">
        <v>109004.99999999999</v>
      </c>
      <c r="D196" s="4" t="s">
        <v>143</v>
      </c>
      <c r="E196" s="4">
        <v>10201</v>
      </c>
      <c r="F196" s="4" t="s">
        <v>58</v>
      </c>
      <c r="G196">
        <v>101.99999999999999</v>
      </c>
      <c r="H196" t="s">
        <v>59</v>
      </c>
      <c r="I196">
        <v>11</v>
      </c>
      <c r="J196" t="s">
        <v>4</v>
      </c>
      <c r="K196" s="1">
        <v>42546</v>
      </c>
      <c r="O196" s="11"/>
      <c r="P196" s="11"/>
      <c r="Q196" s="9"/>
    </row>
    <row r="197" spans="1:17">
      <c r="A197">
        <v>120238</v>
      </c>
      <c r="B197" t="s">
        <v>245</v>
      </c>
      <c r="C197" s="4">
        <v>109004.99999999999</v>
      </c>
      <c r="D197" s="4" t="s">
        <v>143</v>
      </c>
      <c r="E197" s="4">
        <v>10201</v>
      </c>
      <c r="F197" s="4" t="s">
        <v>58</v>
      </c>
      <c r="G197">
        <v>101.99999999999999</v>
      </c>
      <c r="H197" t="s">
        <v>59</v>
      </c>
      <c r="I197">
        <v>11</v>
      </c>
      <c r="J197" t="s">
        <v>4</v>
      </c>
      <c r="K197" s="1">
        <v>42378</v>
      </c>
      <c r="O197" s="11"/>
      <c r="P197" s="11"/>
      <c r="Q197" s="9"/>
    </row>
    <row r="198" spans="1:17">
      <c r="A198">
        <v>120239</v>
      </c>
      <c r="B198" t="s">
        <v>246</v>
      </c>
      <c r="C198" s="4">
        <v>108001</v>
      </c>
      <c r="D198" s="4" t="s">
        <v>50</v>
      </c>
      <c r="E198" s="4">
        <v>10108</v>
      </c>
      <c r="F198" s="4" t="s">
        <v>51</v>
      </c>
      <c r="G198">
        <v>101</v>
      </c>
      <c r="H198" t="s">
        <v>3</v>
      </c>
      <c r="I198">
        <v>11</v>
      </c>
      <c r="J198" t="s">
        <v>4</v>
      </c>
      <c r="K198" s="1">
        <v>42622</v>
      </c>
      <c r="N198">
        <f>VLOOKUP(O198,城市!$C$2:$F$7,2,0)</f>
        <v>109001</v>
      </c>
      <c r="O198" s="8" t="s">
        <v>301</v>
      </c>
      <c r="P198" s="8" t="s">
        <v>302</v>
      </c>
      <c r="Q198" s="9">
        <f>VLOOKUP('SQL Results'!P198,区域!$C$2:$D$7,2,0)</f>
        <v>10109</v>
      </c>
    </row>
    <row r="199" spans="1:17">
      <c r="A199">
        <v>120240</v>
      </c>
      <c r="B199" t="s">
        <v>247</v>
      </c>
      <c r="C199" s="4">
        <v>104001</v>
      </c>
      <c r="D199" s="4" t="s">
        <v>28</v>
      </c>
      <c r="E199" s="4">
        <v>10105</v>
      </c>
      <c r="F199" s="4" t="s">
        <v>29</v>
      </c>
      <c r="G199">
        <v>101</v>
      </c>
      <c r="H199" t="s">
        <v>3</v>
      </c>
      <c r="I199">
        <v>11</v>
      </c>
      <c r="J199" t="s">
        <v>4</v>
      </c>
      <c r="K199" s="1">
        <v>42397</v>
      </c>
      <c r="O199" s="11"/>
      <c r="P199" s="11"/>
      <c r="Q199" s="9"/>
    </row>
    <row r="200" spans="1:17">
      <c r="A200">
        <v>120241</v>
      </c>
      <c r="B200" t="s">
        <v>248</v>
      </c>
      <c r="C200" s="4">
        <v>102004</v>
      </c>
      <c r="D200" s="4" t="s">
        <v>31</v>
      </c>
      <c r="E200" s="4">
        <v>10102</v>
      </c>
      <c r="F200" s="4" t="s">
        <v>32</v>
      </c>
      <c r="G200">
        <v>101</v>
      </c>
      <c r="H200" t="s">
        <v>3</v>
      </c>
      <c r="I200">
        <v>11</v>
      </c>
      <c r="J200" t="s">
        <v>4</v>
      </c>
      <c r="K200" s="1">
        <v>42399</v>
      </c>
      <c r="O200" s="11"/>
      <c r="P200" s="11"/>
      <c r="Q200" s="9"/>
    </row>
    <row r="201" spans="1:17">
      <c r="A201">
        <v>120242</v>
      </c>
      <c r="B201" t="s">
        <v>249</v>
      </c>
      <c r="C201" s="4">
        <v>102004</v>
      </c>
      <c r="D201" s="4" t="s">
        <v>31</v>
      </c>
      <c r="E201" s="4">
        <v>10102</v>
      </c>
      <c r="F201" s="4" t="s">
        <v>32</v>
      </c>
      <c r="G201">
        <v>101</v>
      </c>
      <c r="H201" t="s">
        <v>3</v>
      </c>
      <c r="I201">
        <v>11</v>
      </c>
      <c r="J201" t="s">
        <v>4</v>
      </c>
      <c r="K201" s="1">
        <v>42323</v>
      </c>
      <c r="O201" s="11"/>
      <c r="P201" s="11"/>
      <c r="Q201" s="9"/>
    </row>
    <row r="202" spans="1:17">
      <c r="A202">
        <v>120243</v>
      </c>
      <c r="B202" t="s">
        <v>250</v>
      </c>
      <c r="C202" s="4">
        <v>111001</v>
      </c>
      <c r="D202" s="4" t="s">
        <v>199</v>
      </c>
      <c r="E202" s="4">
        <v>10301</v>
      </c>
      <c r="F202" s="4" t="s">
        <v>200</v>
      </c>
      <c r="G202">
        <v>103.00000000000001</v>
      </c>
      <c r="H202" t="s">
        <v>199</v>
      </c>
      <c r="I202">
        <v>11</v>
      </c>
      <c r="J202" t="s">
        <v>4</v>
      </c>
      <c r="K202" s="1">
        <v>42509</v>
      </c>
      <c r="O202" s="11"/>
      <c r="P202" s="11"/>
      <c r="Q202" s="9"/>
    </row>
    <row r="203" spans="1:17">
      <c r="A203">
        <v>120244</v>
      </c>
      <c r="B203" t="s">
        <v>251</v>
      </c>
      <c r="C203" s="4">
        <v>103003</v>
      </c>
      <c r="D203" s="4" t="s">
        <v>16</v>
      </c>
      <c r="E203" s="4">
        <v>10103</v>
      </c>
      <c r="F203" s="4" t="s">
        <v>17</v>
      </c>
      <c r="G203">
        <v>101</v>
      </c>
      <c r="H203" t="s">
        <v>3</v>
      </c>
      <c r="I203">
        <v>11</v>
      </c>
      <c r="J203" t="s">
        <v>4</v>
      </c>
      <c r="K203" s="1">
        <v>42397</v>
      </c>
      <c r="O203" s="11"/>
      <c r="P203" s="11"/>
      <c r="Q203" s="9"/>
    </row>
    <row r="204" spans="1:17">
      <c r="A204">
        <v>120246</v>
      </c>
      <c r="B204" t="s">
        <v>252</v>
      </c>
      <c r="C204" s="4">
        <v>107002</v>
      </c>
      <c r="D204" s="4" t="s">
        <v>1</v>
      </c>
      <c r="E204" s="4">
        <v>10106.999999999998</v>
      </c>
      <c r="F204" s="4" t="s">
        <v>2</v>
      </c>
      <c r="G204">
        <v>101</v>
      </c>
      <c r="H204" t="s">
        <v>3</v>
      </c>
      <c r="I204">
        <v>11</v>
      </c>
      <c r="J204" t="s">
        <v>4</v>
      </c>
      <c r="K204" s="1">
        <v>42370</v>
      </c>
      <c r="N204">
        <f>VLOOKUP(O204,城市!$C$2:$F$7,2,0)</f>
        <v>107002</v>
      </c>
      <c r="O204" s="8" t="s">
        <v>296</v>
      </c>
      <c r="P204" s="8" t="s">
        <v>290</v>
      </c>
      <c r="Q204" s="9">
        <f>VLOOKUP('SQL Results'!P204,区域!$C$2:$D$7,2,0)</f>
        <v>10106.999999999998</v>
      </c>
    </row>
    <row r="205" spans="1:17">
      <c r="A205">
        <v>120247</v>
      </c>
      <c r="B205" t="s">
        <v>253</v>
      </c>
      <c r="C205" s="4">
        <v>108001</v>
      </c>
      <c r="D205" s="4" t="s">
        <v>50</v>
      </c>
      <c r="E205" s="4">
        <v>10108</v>
      </c>
      <c r="F205" s="4" t="s">
        <v>51</v>
      </c>
      <c r="G205">
        <v>101</v>
      </c>
      <c r="H205" t="s">
        <v>3</v>
      </c>
      <c r="I205">
        <v>11</v>
      </c>
      <c r="J205" t="s">
        <v>4</v>
      </c>
      <c r="K205" s="1">
        <v>42401</v>
      </c>
      <c r="N205">
        <f>VLOOKUP(O205,城市!$C$2:$F$7,2,0)</f>
        <v>108001</v>
      </c>
      <c r="O205" s="8" t="s">
        <v>300</v>
      </c>
      <c r="P205" s="8" t="s">
        <v>299</v>
      </c>
      <c r="Q205" s="9">
        <f>VLOOKUP('SQL Results'!P205,区域!$C$2:$D$7,2,0)</f>
        <v>10108</v>
      </c>
    </row>
    <row r="206" spans="1:17">
      <c r="A206">
        <v>120249</v>
      </c>
      <c r="B206" t="s">
        <v>254</v>
      </c>
      <c r="C206" s="4">
        <v>103003</v>
      </c>
      <c r="D206" s="4" t="s">
        <v>16</v>
      </c>
      <c r="E206" s="4">
        <v>10103</v>
      </c>
      <c r="F206" s="4" t="s">
        <v>17</v>
      </c>
      <c r="G206">
        <v>101</v>
      </c>
      <c r="H206" t="s">
        <v>3</v>
      </c>
      <c r="I206">
        <v>11</v>
      </c>
      <c r="J206" t="s">
        <v>4</v>
      </c>
      <c r="K206" s="1">
        <v>42614</v>
      </c>
      <c r="O206" s="11"/>
      <c r="P206" s="11"/>
      <c r="Q206" s="9"/>
    </row>
    <row r="207" spans="1:17">
      <c r="A207">
        <v>120250</v>
      </c>
      <c r="B207" t="s">
        <v>255</v>
      </c>
      <c r="C207" s="4">
        <v>109003</v>
      </c>
      <c r="D207" s="4" t="s">
        <v>61</v>
      </c>
      <c r="E207" s="4">
        <v>10201</v>
      </c>
      <c r="F207" s="4" t="s">
        <v>58</v>
      </c>
      <c r="G207">
        <v>101.99999999999999</v>
      </c>
      <c r="H207" t="s">
        <v>59</v>
      </c>
      <c r="I207">
        <v>11</v>
      </c>
      <c r="J207" t="s">
        <v>4</v>
      </c>
      <c r="K207" s="1">
        <v>42518</v>
      </c>
      <c r="O207" s="11"/>
      <c r="P207" s="11"/>
      <c r="Q207" s="9"/>
    </row>
    <row r="208" spans="1:17">
      <c r="A208">
        <v>120251</v>
      </c>
      <c r="B208" t="s">
        <v>256</v>
      </c>
      <c r="C208" s="4">
        <v>112002</v>
      </c>
      <c r="D208" s="4" t="s">
        <v>257</v>
      </c>
      <c r="E208" s="4">
        <v>10401</v>
      </c>
      <c r="F208" s="4" t="s">
        <v>214</v>
      </c>
      <c r="G208">
        <v>104</v>
      </c>
      <c r="H208" t="s">
        <v>215</v>
      </c>
      <c r="I208">
        <v>11</v>
      </c>
      <c r="J208" t="s">
        <v>4</v>
      </c>
      <c r="K208" s="1">
        <v>42622</v>
      </c>
      <c r="O208" s="11"/>
      <c r="P208" s="11"/>
      <c r="Q208" s="9"/>
    </row>
    <row r="209" spans="1:17">
      <c r="A209">
        <v>120252</v>
      </c>
      <c r="B209" t="s">
        <v>258</v>
      </c>
      <c r="C209" s="4">
        <v>107002</v>
      </c>
      <c r="D209" s="4" t="s">
        <v>1</v>
      </c>
      <c r="E209" s="4">
        <v>10106.999999999998</v>
      </c>
      <c r="F209" s="4" t="s">
        <v>2</v>
      </c>
      <c r="G209">
        <v>101</v>
      </c>
      <c r="H209" t="s">
        <v>3</v>
      </c>
      <c r="I209">
        <v>11</v>
      </c>
      <c r="J209" t="s">
        <v>4</v>
      </c>
      <c r="K209" s="1">
        <v>42531</v>
      </c>
      <c r="N209">
        <f>VLOOKUP(O209,城市!$C$2:$F$7,2,0)</f>
        <v>110003</v>
      </c>
      <c r="O209" s="8" t="s">
        <v>298</v>
      </c>
      <c r="P209" s="8" t="s">
        <v>297</v>
      </c>
      <c r="Q209" s="9">
        <f>VLOOKUP('SQL Results'!P209,区域!$C$2:$D$7,2,0)</f>
        <v>10110</v>
      </c>
    </row>
    <row r="210" spans="1:17">
      <c r="A210">
        <v>120253</v>
      </c>
      <c r="B210" t="s">
        <v>259</v>
      </c>
      <c r="C210" s="4">
        <v>101001.99999999999</v>
      </c>
      <c r="D210" s="4" t="s">
        <v>7</v>
      </c>
      <c r="E210" s="4">
        <v>10101.000000000002</v>
      </c>
      <c r="F210" s="4" t="s">
        <v>8</v>
      </c>
      <c r="G210">
        <v>101</v>
      </c>
      <c r="H210" t="s">
        <v>3</v>
      </c>
      <c r="I210">
        <v>11</v>
      </c>
      <c r="J210" t="s">
        <v>4</v>
      </c>
      <c r="K210" s="1">
        <v>42623</v>
      </c>
      <c r="O210" s="11"/>
      <c r="P210" s="11"/>
      <c r="Q210" s="9"/>
    </row>
    <row r="211" spans="1:17">
      <c r="A211">
        <v>120254</v>
      </c>
      <c r="B211" t="s">
        <v>260</v>
      </c>
      <c r="C211" s="4">
        <v>109004</v>
      </c>
      <c r="D211" s="4" t="s">
        <v>105</v>
      </c>
      <c r="E211" s="4">
        <v>10201</v>
      </c>
      <c r="F211" s="4" t="s">
        <v>58</v>
      </c>
      <c r="G211">
        <v>101.99999999999999</v>
      </c>
      <c r="H211" t="s">
        <v>59</v>
      </c>
      <c r="I211">
        <v>11</v>
      </c>
      <c r="J211" t="s">
        <v>4</v>
      </c>
      <c r="K211" s="1">
        <v>42629</v>
      </c>
      <c r="O211" s="11"/>
      <c r="P211" s="11"/>
      <c r="Q211" s="9"/>
    </row>
    <row r="212" spans="1:17">
      <c r="A212">
        <v>120255</v>
      </c>
      <c r="B212" t="s">
        <v>261</v>
      </c>
      <c r="C212" s="4">
        <v>104001</v>
      </c>
      <c r="D212" s="4" t="s">
        <v>28</v>
      </c>
      <c r="E212" s="4">
        <v>10105</v>
      </c>
      <c r="F212" s="4" t="s">
        <v>29</v>
      </c>
      <c r="G212">
        <v>101</v>
      </c>
      <c r="H212" t="s">
        <v>3</v>
      </c>
      <c r="I212">
        <v>11</v>
      </c>
      <c r="J212" t="s">
        <v>4</v>
      </c>
      <c r="K212" s="1">
        <v>42629</v>
      </c>
      <c r="O212" s="11"/>
      <c r="P212" s="11"/>
      <c r="Q212" s="9"/>
    </row>
    <row r="213" spans="1:17">
      <c r="A213">
        <v>120256</v>
      </c>
      <c r="B213" t="s">
        <v>262</v>
      </c>
      <c r="C213" s="4">
        <v>105001</v>
      </c>
      <c r="D213" s="4" t="s">
        <v>182</v>
      </c>
      <c r="E213" s="4">
        <v>10105</v>
      </c>
      <c r="F213" s="4" t="s">
        <v>29</v>
      </c>
      <c r="G213">
        <v>101</v>
      </c>
      <c r="H213" t="s">
        <v>3</v>
      </c>
      <c r="I213">
        <v>11</v>
      </c>
      <c r="J213" t="s">
        <v>4</v>
      </c>
      <c r="K213" s="1">
        <v>42720</v>
      </c>
      <c r="O213" s="11"/>
      <c r="P213" s="11"/>
      <c r="Q213" s="9"/>
    </row>
    <row r="214" spans="1:17">
      <c r="A214">
        <v>120257</v>
      </c>
      <c r="B214" t="s">
        <v>263</v>
      </c>
      <c r="C214" s="4">
        <v>107001.00000000001</v>
      </c>
      <c r="D214" s="4" t="s">
        <v>63</v>
      </c>
      <c r="E214" s="4">
        <v>10103.999999999998</v>
      </c>
      <c r="F214" s="4" t="s">
        <v>26</v>
      </c>
      <c r="G214">
        <v>101</v>
      </c>
      <c r="H214" t="s">
        <v>3</v>
      </c>
      <c r="I214">
        <v>11</v>
      </c>
      <c r="J214" t="s">
        <v>4</v>
      </c>
      <c r="K214" s="1">
        <v>42623</v>
      </c>
      <c r="O214" s="10"/>
      <c r="P214" s="10" t="s">
        <v>292</v>
      </c>
      <c r="Q214" s="9">
        <f>VLOOKUP('SQL Results'!P214,区域!$C$2:$D$7,2,0)</f>
        <v>10103.999999999998</v>
      </c>
    </row>
    <row r="215" spans="1:17">
      <c r="A215">
        <v>120258</v>
      </c>
      <c r="B215" t="s">
        <v>264</v>
      </c>
      <c r="C215" s="4">
        <v>109007</v>
      </c>
      <c r="D215" s="4" t="s">
        <v>57</v>
      </c>
      <c r="E215" s="4">
        <v>10201</v>
      </c>
      <c r="F215" s="4" t="s">
        <v>58</v>
      </c>
      <c r="G215">
        <v>101.99999999999999</v>
      </c>
      <c r="H215" t="s">
        <v>59</v>
      </c>
      <c r="I215">
        <v>11</v>
      </c>
      <c r="J215" t="s">
        <v>4</v>
      </c>
      <c r="K215" s="1">
        <v>42660</v>
      </c>
      <c r="O215" s="11"/>
      <c r="P215" s="11"/>
      <c r="Q215" s="9"/>
    </row>
    <row r="216" spans="1:17">
      <c r="A216">
        <v>120259</v>
      </c>
      <c r="B216" t="s">
        <v>265</v>
      </c>
      <c r="C216" s="4">
        <v>109004.99999999999</v>
      </c>
      <c r="D216" s="4" t="s">
        <v>143</v>
      </c>
      <c r="E216" s="4">
        <v>10201</v>
      </c>
      <c r="F216" s="4" t="s">
        <v>58</v>
      </c>
      <c r="G216">
        <v>101.99999999999999</v>
      </c>
      <c r="H216" t="s">
        <v>59</v>
      </c>
      <c r="I216">
        <v>11</v>
      </c>
      <c r="J216" t="s">
        <v>4</v>
      </c>
      <c r="K216" s="1">
        <v>42699</v>
      </c>
      <c r="O216" s="11"/>
      <c r="P216" s="11"/>
      <c r="Q216" s="9"/>
    </row>
    <row r="217" spans="1:17">
      <c r="A217">
        <v>120260</v>
      </c>
      <c r="B217" t="s">
        <v>266</v>
      </c>
      <c r="C217" s="4">
        <v>107001.00000000001</v>
      </c>
      <c r="D217" s="4" t="s">
        <v>63</v>
      </c>
      <c r="E217" s="4">
        <v>10103.999999999998</v>
      </c>
      <c r="F217" s="4" t="s">
        <v>26</v>
      </c>
      <c r="G217">
        <v>101</v>
      </c>
      <c r="H217" t="s">
        <v>3</v>
      </c>
      <c r="I217">
        <v>11</v>
      </c>
      <c r="J217" t="s">
        <v>4</v>
      </c>
      <c r="K217" s="1">
        <v>42640</v>
      </c>
      <c r="O217" s="10"/>
      <c r="P217" s="10" t="s">
        <v>292</v>
      </c>
      <c r="Q217" s="9">
        <f>VLOOKUP('SQL Results'!P217,区域!$C$2:$D$7,2,0)</f>
        <v>10103.999999999998</v>
      </c>
    </row>
    <row r="218" spans="1:17">
      <c r="A218">
        <v>120262</v>
      </c>
      <c r="B218" t="s">
        <v>267</v>
      </c>
      <c r="C218" s="4">
        <v>109004</v>
      </c>
      <c r="D218" s="4" t="s">
        <v>105</v>
      </c>
      <c r="E218" s="4">
        <v>10201</v>
      </c>
      <c r="F218" s="4" t="s">
        <v>58</v>
      </c>
      <c r="G218">
        <v>101.99999999999999</v>
      </c>
      <c r="H218" t="s">
        <v>59</v>
      </c>
      <c r="I218">
        <v>11</v>
      </c>
      <c r="J218" t="s">
        <v>4</v>
      </c>
      <c r="K218" s="1">
        <v>42627</v>
      </c>
      <c r="O218" s="11"/>
      <c r="P218" s="11"/>
      <c r="Q218" s="9"/>
    </row>
    <row r="219" spans="1:17">
      <c r="A219">
        <v>120263</v>
      </c>
      <c r="B219" t="s">
        <v>268</v>
      </c>
      <c r="C219" s="4">
        <v>109004</v>
      </c>
      <c r="D219" s="4" t="s">
        <v>105</v>
      </c>
      <c r="E219" s="4">
        <v>10201</v>
      </c>
      <c r="F219" s="4" t="s">
        <v>58</v>
      </c>
      <c r="G219">
        <v>101.99999999999999</v>
      </c>
      <c r="H219" t="s">
        <v>59</v>
      </c>
      <c r="I219">
        <v>11</v>
      </c>
      <c r="J219" t="s">
        <v>4</v>
      </c>
      <c r="K219" s="1">
        <v>42660</v>
      </c>
      <c r="O219" s="11"/>
      <c r="P219" s="11"/>
      <c r="Q219" s="9"/>
    </row>
    <row r="220" spans="1:17">
      <c r="A220">
        <v>120264</v>
      </c>
      <c r="B220" t="s">
        <v>269</v>
      </c>
      <c r="C220" s="4">
        <v>109004</v>
      </c>
      <c r="D220" s="4" t="s">
        <v>105</v>
      </c>
      <c r="E220" s="4">
        <v>10201</v>
      </c>
      <c r="F220" s="4" t="s">
        <v>58</v>
      </c>
      <c r="G220">
        <v>101.99999999999999</v>
      </c>
      <c r="H220" t="s">
        <v>59</v>
      </c>
      <c r="I220">
        <v>11</v>
      </c>
      <c r="J220" t="s">
        <v>4</v>
      </c>
      <c r="K220" s="1">
        <v>42640</v>
      </c>
      <c r="O220" s="11"/>
      <c r="P220" s="11"/>
      <c r="Q220" s="9"/>
    </row>
    <row r="221" spans="1:17">
      <c r="A221">
        <v>120265</v>
      </c>
      <c r="B221" t="s">
        <v>270</v>
      </c>
      <c r="C221" s="4">
        <v>109004</v>
      </c>
      <c r="D221" s="4" t="s">
        <v>105</v>
      </c>
      <c r="E221" s="4">
        <v>10201</v>
      </c>
      <c r="F221" s="4" t="s">
        <v>58</v>
      </c>
      <c r="G221">
        <v>101.99999999999999</v>
      </c>
      <c r="H221" t="s">
        <v>59</v>
      </c>
      <c r="I221">
        <v>11</v>
      </c>
      <c r="J221" t="s">
        <v>4</v>
      </c>
      <c r="K221" s="1">
        <v>42636</v>
      </c>
      <c r="O221" s="11"/>
      <c r="P221" s="11"/>
      <c r="Q221" s="9"/>
    </row>
    <row r="222" spans="1:17">
      <c r="A222">
        <v>120266</v>
      </c>
      <c r="B222" t="s">
        <v>271</v>
      </c>
      <c r="C222" s="4">
        <v>109004</v>
      </c>
      <c r="D222" s="4" t="s">
        <v>105</v>
      </c>
      <c r="E222" s="4">
        <v>10201</v>
      </c>
      <c r="F222" s="4" t="s">
        <v>58</v>
      </c>
      <c r="G222">
        <v>101.99999999999999</v>
      </c>
      <c r="H222" t="s">
        <v>59</v>
      </c>
      <c r="I222">
        <v>11</v>
      </c>
      <c r="J222" t="s">
        <v>4</v>
      </c>
      <c r="K222" s="1">
        <v>42640</v>
      </c>
      <c r="O222" s="11"/>
      <c r="P222" s="11"/>
      <c r="Q222" s="9"/>
    </row>
    <row r="223" spans="1:17">
      <c r="A223">
        <v>120267</v>
      </c>
      <c r="B223" t="s">
        <v>272</v>
      </c>
      <c r="C223" s="4">
        <v>108001</v>
      </c>
      <c r="D223" s="4" t="s">
        <v>50</v>
      </c>
      <c r="E223" s="4">
        <v>10108</v>
      </c>
      <c r="F223" s="4" t="s">
        <v>51</v>
      </c>
      <c r="G223">
        <v>101</v>
      </c>
      <c r="H223" t="s">
        <v>3</v>
      </c>
      <c r="I223">
        <v>11</v>
      </c>
      <c r="J223" t="s">
        <v>4</v>
      </c>
      <c r="K223" s="1">
        <v>42744</v>
      </c>
      <c r="N223">
        <f>VLOOKUP(O223,城市!$C$2:$F$7,2,0)</f>
        <v>108001</v>
      </c>
      <c r="O223" s="8" t="s">
        <v>300</v>
      </c>
      <c r="P223" s="8" t="s">
        <v>299</v>
      </c>
      <c r="Q223" s="9">
        <f>VLOOKUP('SQL Results'!P223,区域!$C$2:$D$7,2,0)</f>
        <v>10108</v>
      </c>
    </row>
    <row r="224" spans="1:17">
      <c r="A224">
        <v>120269</v>
      </c>
      <c r="B224" t="s">
        <v>273</v>
      </c>
      <c r="C224" s="4">
        <v>112001.00000000001</v>
      </c>
      <c r="D224" s="4" t="s">
        <v>213</v>
      </c>
      <c r="E224" s="4">
        <v>10401</v>
      </c>
      <c r="F224" s="4" t="s">
        <v>214</v>
      </c>
      <c r="G224">
        <v>104</v>
      </c>
      <c r="H224" t="s">
        <v>215</v>
      </c>
      <c r="I224">
        <v>11</v>
      </c>
      <c r="J224" t="s">
        <v>4</v>
      </c>
      <c r="K224" s="1">
        <v>42714</v>
      </c>
      <c r="O224" s="11"/>
      <c r="P224" s="11"/>
      <c r="Q224" s="9"/>
    </row>
    <row r="225" spans="1:17">
      <c r="A225">
        <v>120271</v>
      </c>
      <c r="B225" t="s">
        <v>274</v>
      </c>
      <c r="C225" s="4">
        <v>105002.99999999999</v>
      </c>
      <c r="D225" s="4" t="s">
        <v>25</v>
      </c>
      <c r="E225" s="4">
        <v>10103.999999999998</v>
      </c>
      <c r="F225" s="4" t="s">
        <v>26</v>
      </c>
      <c r="G225">
        <v>101</v>
      </c>
      <c r="H225" t="s">
        <v>3</v>
      </c>
      <c r="I225">
        <v>11</v>
      </c>
      <c r="J225" t="s">
        <v>4</v>
      </c>
      <c r="K225" s="1">
        <v>42727</v>
      </c>
      <c r="O225" s="10"/>
      <c r="P225" s="10" t="s">
        <v>291</v>
      </c>
      <c r="Q225" s="9">
        <f>VLOOKUP('SQL Results'!P225,区域!$C$2:$D$7,2,0)</f>
        <v>10111</v>
      </c>
    </row>
    <row r="226" spans="1:17">
      <c r="A226">
        <v>120272</v>
      </c>
      <c r="B226" t="s">
        <v>275</v>
      </c>
      <c r="C226" s="4">
        <v>107002</v>
      </c>
      <c r="D226" s="4" t="s">
        <v>1</v>
      </c>
      <c r="E226" s="4">
        <v>10106.999999999998</v>
      </c>
      <c r="F226" s="4" t="s">
        <v>2</v>
      </c>
      <c r="G226">
        <v>101</v>
      </c>
      <c r="H226" t="s">
        <v>3</v>
      </c>
      <c r="I226">
        <v>11</v>
      </c>
      <c r="J226" t="s">
        <v>4</v>
      </c>
      <c r="K226" s="1">
        <v>42670</v>
      </c>
      <c r="N226">
        <f>VLOOKUP(O226,城市!$C$2:$F$7,2,0)</f>
        <v>110003</v>
      </c>
      <c r="O226" s="8" t="s">
        <v>298</v>
      </c>
      <c r="P226" s="8" t="s">
        <v>297</v>
      </c>
      <c r="Q226" s="9">
        <f>VLOOKUP('SQL Results'!P226,区域!$C$2:$D$7,2,0)</f>
        <v>10110</v>
      </c>
    </row>
    <row r="227" spans="1:17">
      <c r="A227">
        <v>120273</v>
      </c>
      <c r="B227" t="s">
        <v>276</v>
      </c>
      <c r="C227" s="4">
        <v>107002</v>
      </c>
      <c r="D227" s="4" t="s">
        <v>1</v>
      </c>
      <c r="E227" s="4">
        <v>10106.999999999998</v>
      </c>
      <c r="F227" s="4" t="s">
        <v>2</v>
      </c>
      <c r="G227">
        <v>101</v>
      </c>
      <c r="H227" t="s">
        <v>3</v>
      </c>
      <c r="I227">
        <v>11</v>
      </c>
      <c r="J227" t="s">
        <v>4</v>
      </c>
      <c r="K227" s="1">
        <v>42685</v>
      </c>
      <c r="N227">
        <f>VLOOKUP(O227,城市!$C$2:$F$7,2,0)</f>
        <v>110003</v>
      </c>
      <c r="O227" s="8" t="s">
        <v>298</v>
      </c>
      <c r="P227" s="8" t="s">
        <v>297</v>
      </c>
      <c r="Q227" s="9">
        <f>VLOOKUP('SQL Results'!P227,区域!$C$2:$D$7,2,0)</f>
        <v>10110</v>
      </c>
    </row>
    <row r="228" spans="1:17">
      <c r="A228">
        <v>120276</v>
      </c>
      <c r="B228" t="s">
        <v>277</v>
      </c>
      <c r="C228" s="4">
        <v>108001</v>
      </c>
      <c r="D228" s="4" t="s">
        <v>50</v>
      </c>
      <c r="E228" s="4">
        <v>10108</v>
      </c>
      <c r="F228" s="4" t="s">
        <v>51</v>
      </c>
      <c r="G228">
        <v>101</v>
      </c>
      <c r="H228" t="s">
        <v>3</v>
      </c>
      <c r="I228">
        <v>11</v>
      </c>
      <c r="J228" t="s">
        <v>4</v>
      </c>
      <c r="K228" s="1">
        <v>42703</v>
      </c>
      <c r="N228">
        <f>VLOOKUP(O228,城市!$C$2:$F$7,2,0)</f>
        <v>109001</v>
      </c>
      <c r="O228" s="8" t="s">
        <v>301</v>
      </c>
      <c r="P228" s="8" t="s">
        <v>302</v>
      </c>
      <c r="Q228" s="9">
        <f>VLOOKUP('SQL Results'!P228,区域!$C$2:$D$7,2,0)</f>
        <v>10109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M91"/>
  <sheetViews>
    <sheetView topLeftCell="A25" zoomScale="120" zoomScaleNormal="120" workbookViewId="0">
      <selection activeCell="J73" sqref="J73:J75"/>
    </sheetView>
  </sheetViews>
  <sheetFormatPr defaultRowHeight="11.25"/>
  <cols>
    <col min="1" max="1" width="8" bestFit="1" customWidth="1"/>
    <col min="2" max="2" width="19.1640625" bestFit="1" customWidth="1"/>
    <col min="3" max="3" width="8" bestFit="1" customWidth="1"/>
    <col min="4" max="6" width="10.6640625" bestFit="1" customWidth="1"/>
    <col min="7" max="7" width="6.33203125" hidden="1" customWidth="1"/>
    <col min="8" max="8" width="10.6640625" hidden="1" customWidth="1"/>
    <col min="10" max="11" width="13.1640625" style="4" bestFit="1" customWidth="1"/>
    <col min="12" max="12" width="12.1640625" style="4" bestFit="1" customWidth="1"/>
    <col min="13" max="13" width="13.1640625" style="4" bestFit="1" customWidth="1"/>
  </cols>
  <sheetData>
    <row r="1" spans="1:13">
      <c r="A1" s="2" t="s">
        <v>278</v>
      </c>
      <c r="B1" s="2" t="s">
        <v>281</v>
      </c>
      <c r="C1" s="3" t="s">
        <v>279</v>
      </c>
      <c r="D1" s="3" t="s">
        <v>280</v>
      </c>
      <c r="E1" s="3" t="s">
        <v>282</v>
      </c>
      <c r="F1" s="3" t="s">
        <v>283</v>
      </c>
      <c r="G1" s="2" t="s">
        <v>284</v>
      </c>
      <c r="H1" s="2" t="s">
        <v>285</v>
      </c>
      <c r="J1" s="5" t="s">
        <v>326</v>
      </c>
      <c r="K1" s="3" t="s">
        <v>325</v>
      </c>
      <c r="L1" s="5" t="s">
        <v>283</v>
      </c>
      <c r="M1" s="5" t="s">
        <v>295</v>
      </c>
    </row>
    <row r="2" spans="1:13">
      <c r="A2">
        <v>120001</v>
      </c>
      <c r="B2" t="s">
        <v>0</v>
      </c>
      <c r="C2" s="4">
        <v>107002</v>
      </c>
      <c r="D2" s="4" t="s">
        <v>1</v>
      </c>
      <c r="E2" s="4">
        <v>10106.999999999998</v>
      </c>
      <c r="F2" s="4" t="s">
        <v>2</v>
      </c>
      <c r="G2">
        <v>101</v>
      </c>
      <c r="H2" t="s">
        <v>3</v>
      </c>
      <c r="J2" s="8" t="s">
        <v>296</v>
      </c>
      <c r="K2" s="4">
        <v>107002</v>
      </c>
      <c r="L2" s="8" t="s">
        <v>290</v>
      </c>
      <c r="M2" s="11">
        <v>10106.999999999998</v>
      </c>
    </row>
    <row r="3" spans="1:13">
      <c r="A3">
        <v>120002</v>
      </c>
      <c r="B3" t="s">
        <v>5</v>
      </c>
      <c r="C3" s="4">
        <v>107002</v>
      </c>
      <c r="D3" s="4" t="s">
        <v>1</v>
      </c>
      <c r="E3" s="4">
        <v>10106.999999999998</v>
      </c>
      <c r="F3" s="4" t="s">
        <v>2</v>
      </c>
      <c r="G3">
        <v>101</v>
      </c>
      <c r="H3" t="s">
        <v>3</v>
      </c>
      <c r="J3" s="8" t="s">
        <v>298</v>
      </c>
      <c r="K3" s="4">
        <v>110003</v>
      </c>
      <c r="L3" s="8" t="s">
        <v>297</v>
      </c>
      <c r="M3" s="11">
        <v>10110</v>
      </c>
    </row>
    <row r="4" spans="1:13">
      <c r="A4">
        <v>120008</v>
      </c>
      <c r="B4" t="s">
        <v>11</v>
      </c>
      <c r="C4" s="4">
        <v>107002</v>
      </c>
      <c r="D4" s="4" t="s">
        <v>1</v>
      </c>
      <c r="E4" s="4">
        <v>10106.999999999998</v>
      </c>
      <c r="F4" s="4" t="s">
        <v>2</v>
      </c>
      <c r="G4">
        <v>101</v>
      </c>
      <c r="H4" t="s">
        <v>3</v>
      </c>
      <c r="J4" s="8" t="s">
        <v>298</v>
      </c>
      <c r="K4" s="4">
        <v>110003</v>
      </c>
      <c r="L4" s="8" t="s">
        <v>297</v>
      </c>
      <c r="M4" s="11">
        <v>10110</v>
      </c>
    </row>
    <row r="5" spans="1:13">
      <c r="A5">
        <v>120009</v>
      </c>
      <c r="B5" t="s">
        <v>12</v>
      </c>
      <c r="C5" s="4">
        <v>107002</v>
      </c>
      <c r="D5" s="4" t="s">
        <v>1</v>
      </c>
      <c r="E5" s="4">
        <v>10106.999999999998</v>
      </c>
      <c r="F5" s="4" t="s">
        <v>2</v>
      </c>
      <c r="G5">
        <v>101</v>
      </c>
      <c r="H5" t="s">
        <v>3</v>
      </c>
      <c r="J5" s="8" t="s">
        <v>296</v>
      </c>
      <c r="K5" s="4">
        <v>107002</v>
      </c>
      <c r="L5" s="8" t="s">
        <v>290</v>
      </c>
      <c r="M5" s="11">
        <v>10106.999999999998</v>
      </c>
    </row>
    <row r="6" spans="1:13">
      <c r="A6">
        <v>120010</v>
      </c>
      <c r="B6" t="s">
        <v>13</v>
      </c>
      <c r="C6" s="4">
        <v>107002</v>
      </c>
      <c r="D6" s="4" t="s">
        <v>1</v>
      </c>
      <c r="E6" s="4">
        <v>10106.999999999998</v>
      </c>
      <c r="F6" s="4" t="s">
        <v>2</v>
      </c>
      <c r="G6">
        <v>101</v>
      </c>
      <c r="H6" t="s">
        <v>3</v>
      </c>
      <c r="J6" s="8" t="s">
        <v>296</v>
      </c>
      <c r="K6" s="4">
        <v>107002</v>
      </c>
      <c r="L6" s="8" t="s">
        <v>290</v>
      </c>
      <c r="M6" s="11">
        <v>10106.999999999998</v>
      </c>
    </row>
    <row r="7" spans="1:13">
      <c r="A7">
        <v>120011</v>
      </c>
      <c r="B7" t="s">
        <v>14</v>
      </c>
      <c r="C7" s="4">
        <v>107002</v>
      </c>
      <c r="D7" s="4" t="s">
        <v>1</v>
      </c>
      <c r="E7" s="4">
        <v>10106.999999999998</v>
      </c>
      <c r="F7" s="4" t="s">
        <v>2</v>
      </c>
      <c r="G7">
        <v>101</v>
      </c>
      <c r="H7" t="s">
        <v>3</v>
      </c>
      <c r="J7" s="8" t="s">
        <v>296</v>
      </c>
      <c r="K7" s="4">
        <v>107002</v>
      </c>
      <c r="L7" s="8" t="s">
        <v>290</v>
      </c>
      <c r="M7" s="11">
        <v>10106.999999999998</v>
      </c>
    </row>
    <row r="8" spans="1:13">
      <c r="A8">
        <v>120013</v>
      </c>
      <c r="B8" t="s">
        <v>18</v>
      </c>
      <c r="C8" s="4">
        <v>107002</v>
      </c>
      <c r="D8" s="4" t="s">
        <v>1</v>
      </c>
      <c r="E8" s="4">
        <v>10106.999999999998</v>
      </c>
      <c r="F8" s="4" t="s">
        <v>2</v>
      </c>
      <c r="G8">
        <v>101</v>
      </c>
      <c r="H8" t="s">
        <v>3</v>
      </c>
      <c r="J8" s="8" t="s">
        <v>298</v>
      </c>
      <c r="K8" s="4">
        <v>110003</v>
      </c>
      <c r="L8" s="8" t="s">
        <v>297</v>
      </c>
      <c r="M8" s="11">
        <v>10110</v>
      </c>
    </row>
    <row r="9" spans="1:13">
      <c r="A9">
        <v>120014</v>
      </c>
      <c r="B9" t="s">
        <v>19</v>
      </c>
      <c r="C9" s="4">
        <v>107002</v>
      </c>
      <c r="D9" s="4" t="s">
        <v>1</v>
      </c>
      <c r="E9" s="4">
        <v>10106.999999999998</v>
      </c>
      <c r="F9" s="4" t="s">
        <v>2</v>
      </c>
      <c r="G9">
        <v>101</v>
      </c>
      <c r="H9" t="s">
        <v>3</v>
      </c>
      <c r="J9" s="8" t="s">
        <v>296</v>
      </c>
      <c r="K9" s="4">
        <v>107002</v>
      </c>
      <c r="L9" s="8" t="s">
        <v>290</v>
      </c>
      <c r="M9" s="11">
        <v>10106.999999999998</v>
      </c>
    </row>
    <row r="10" spans="1:13">
      <c r="A10">
        <v>120020</v>
      </c>
      <c r="B10" t="s">
        <v>24</v>
      </c>
      <c r="C10" s="4">
        <v>105002.99999999999</v>
      </c>
      <c r="D10" s="4" t="s">
        <v>25</v>
      </c>
      <c r="E10" s="4">
        <v>10103.999999999998</v>
      </c>
      <c r="F10" s="4" t="s">
        <v>26</v>
      </c>
      <c r="G10">
        <v>101</v>
      </c>
      <c r="H10" t="s">
        <v>3</v>
      </c>
      <c r="J10" s="11"/>
      <c r="L10" s="10" t="s">
        <v>291</v>
      </c>
      <c r="M10" s="11">
        <v>10111</v>
      </c>
    </row>
    <row r="11" spans="1:13">
      <c r="A11">
        <v>120024</v>
      </c>
      <c r="B11" t="s">
        <v>36</v>
      </c>
      <c r="C11" s="4">
        <v>107002</v>
      </c>
      <c r="D11" s="4" t="s">
        <v>1</v>
      </c>
      <c r="E11" s="4">
        <v>10106.999999999998</v>
      </c>
      <c r="F11" s="4" t="s">
        <v>2</v>
      </c>
      <c r="G11">
        <v>101</v>
      </c>
      <c r="H11" t="s">
        <v>3</v>
      </c>
      <c r="J11" s="8" t="s">
        <v>298</v>
      </c>
      <c r="K11" s="4">
        <v>110003</v>
      </c>
      <c r="L11" s="8" t="s">
        <v>297</v>
      </c>
      <c r="M11" s="11">
        <v>10110</v>
      </c>
    </row>
    <row r="12" spans="1:13">
      <c r="A12">
        <v>120025</v>
      </c>
      <c r="B12" t="s">
        <v>37</v>
      </c>
      <c r="C12" s="4">
        <v>107002</v>
      </c>
      <c r="D12" s="4" t="s">
        <v>1</v>
      </c>
      <c r="E12" s="4">
        <v>10106.999999999998</v>
      </c>
      <c r="F12" s="4" t="s">
        <v>2</v>
      </c>
      <c r="G12">
        <v>101</v>
      </c>
      <c r="H12" t="s">
        <v>3</v>
      </c>
      <c r="J12" s="8" t="s">
        <v>298</v>
      </c>
      <c r="K12" s="4">
        <v>110003</v>
      </c>
      <c r="L12" s="8" t="s">
        <v>297</v>
      </c>
      <c r="M12" s="11">
        <v>10110</v>
      </c>
    </row>
    <row r="13" spans="1:13">
      <c r="A13">
        <v>120026</v>
      </c>
      <c r="B13" t="s">
        <v>38</v>
      </c>
      <c r="C13" s="4">
        <v>107002</v>
      </c>
      <c r="D13" s="4" t="s">
        <v>1</v>
      </c>
      <c r="E13" s="4">
        <v>10106.999999999998</v>
      </c>
      <c r="F13" s="4" t="s">
        <v>2</v>
      </c>
      <c r="G13">
        <v>101</v>
      </c>
      <c r="H13" t="s">
        <v>3</v>
      </c>
      <c r="J13" s="8" t="s">
        <v>312</v>
      </c>
      <c r="K13" s="4">
        <v>107004</v>
      </c>
      <c r="L13" s="8" t="s">
        <v>290</v>
      </c>
      <c r="M13" s="11">
        <v>10106.999999999998</v>
      </c>
    </row>
    <row r="14" spans="1:13">
      <c r="A14">
        <v>120027</v>
      </c>
      <c r="B14" t="s">
        <v>39</v>
      </c>
      <c r="C14" s="4">
        <v>107002</v>
      </c>
      <c r="D14" s="4" t="s">
        <v>1</v>
      </c>
      <c r="E14" s="4">
        <v>10106.999999999998</v>
      </c>
      <c r="F14" s="4" t="s">
        <v>2</v>
      </c>
      <c r="G14">
        <v>101</v>
      </c>
      <c r="H14" t="s">
        <v>3</v>
      </c>
      <c r="J14" s="8" t="s">
        <v>312</v>
      </c>
      <c r="K14" s="4">
        <v>107004</v>
      </c>
      <c r="L14" s="8" t="s">
        <v>290</v>
      </c>
      <c r="M14" s="11">
        <v>10106.999999999998</v>
      </c>
    </row>
    <row r="15" spans="1:13">
      <c r="A15">
        <v>120033</v>
      </c>
      <c r="B15" t="s">
        <v>45</v>
      </c>
      <c r="C15" s="4">
        <v>107002</v>
      </c>
      <c r="D15" s="4" t="s">
        <v>1</v>
      </c>
      <c r="E15" s="4">
        <v>10106.999999999998</v>
      </c>
      <c r="F15" s="4" t="s">
        <v>2</v>
      </c>
      <c r="G15">
        <v>101</v>
      </c>
      <c r="H15" t="s">
        <v>3</v>
      </c>
      <c r="J15" s="8" t="s">
        <v>296</v>
      </c>
      <c r="K15" s="4">
        <v>107002</v>
      </c>
      <c r="L15" s="8" t="s">
        <v>290</v>
      </c>
      <c r="M15" s="11">
        <v>10106.999999999998</v>
      </c>
    </row>
    <row r="16" spans="1:13">
      <c r="A16">
        <v>120036</v>
      </c>
      <c r="B16" t="s">
        <v>49</v>
      </c>
      <c r="C16" s="4">
        <v>108001</v>
      </c>
      <c r="D16" s="4" t="s">
        <v>50</v>
      </c>
      <c r="E16" s="4">
        <v>10108</v>
      </c>
      <c r="F16" s="4" t="s">
        <v>51</v>
      </c>
      <c r="G16">
        <v>101</v>
      </c>
      <c r="H16" t="s">
        <v>3</v>
      </c>
      <c r="J16" s="8" t="s">
        <v>300</v>
      </c>
      <c r="K16" s="4">
        <v>108001</v>
      </c>
      <c r="L16" s="8" t="s">
        <v>294</v>
      </c>
      <c r="M16" s="11">
        <v>10108</v>
      </c>
    </row>
    <row r="17" spans="1:13">
      <c r="A17">
        <v>120038</v>
      </c>
      <c r="B17" t="s">
        <v>52</v>
      </c>
      <c r="C17" s="4">
        <v>108001</v>
      </c>
      <c r="D17" s="4" t="s">
        <v>50</v>
      </c>
      <c r="E17" s="4">
        <v>10108</v>
      </c>
      <c r="F17" s="4" t="s">
        <v>51</v>
      </c>
      <c r="G17">
        <v>101</v>
      </c>
      <c r="H17" t="s">
        <v>3</v>
      </c>
      <c r="J17" s="8" t="s">
        <v>300</v>
      </c>
      <c r="K17" s="4">
        <v>108001</v>
      </c>
      <c r="L17" s="8" t="s">
        <v>294</v>
      </c>
      <c r="M17" s="11">
        <v>10108</v>
      </c>
    </row>
    <row r="18" spans="1:13">
      <c r="A18">
        <v>120045</v>
      </c>
      <c r="B18" t="s">
        <v>62</v>
      </c>
      <c r="C18" s="4">
        <v>105002.99999999999</v>
      </c>
      <c r="D18" s="4" t="s">
        <v>25</v>
      </c>
      <c r="E18" s="4">
        <v>10103.999999999998</v>
      </c>
      <c r="F18" s="4" t="s">
        <v>26</v>
      </c>
      <c r="G18">
        <v>101</v>
      </c>
      <c r="H18" t="s">
        <v>3</v>
      </c>
      <c r="J18" s="11"/>
      <c r="L18" s="10" t="s">
        <v>291</v>
      </c>
      <c r="M18" s="11">
        <v>10111</v>
      </c>
    </row>
    <row r="19" spans="1:13">
      <c r="A19">
        <v>120051</v>
      </c>
      <c r="B19" t="s">
        <v>63</v>
      </c>
      <c r="C19" s="4">
        <v>107001.00000000001</v>
      </c>
      <c r="D19" s="4" t="s">
        <v>63</v>
      </c>
      <c r="E19" s="4">
        <v>10103.999999999998</v>
      </c>
      <c r="F19" s="4" t="s">
        <v>26</v>
      </c>
      <c r="G19">
        <v>101</v>
      </c>
      <c r="H19" t="s">
        <v>3</v>
      </c>
      <c r="J19" s="11"/>
      <c r="L19" s="10" t="s">
        <v>292</v>
      </c>
      <c r="M19" s="11">
        <v>10103.999999999998</v>
      </c>
    </row>
    <row r="20" spans="1:13">
      <c r="A20">
        <v>120056</v>
      </c>
      <c r="B20" t="s">
        <v>67</v>
      </c>
      <c r="C20" s="4">
        <v>108001</v>
      </c>
      <c r="D20" s="4" t="s">
        <v>50</v>
      </c>
      <c r="E20" s="4">
        <v>10108</v>
      </c>
      <c r="F20" s="4" t="s">
        <v>51</v>
      </c>
      <c r="G20">
        <v>101</v>
      </c>
      <c r="H20" t="s">
        <v>3</v>
      </c>
      <c r="J20" s="8" t="s">
        <v>300</v>
      </c>
      <c r="K20" s="4">
        <v>108001</v>
      </c>
      <c r="L20" s="8" t="s">
        <v>294</v>
      </c>
      <c r="M20" s="11">
        <v>10108</v>
      </c>
    </row>
    <row r="21" spans="1:13">
      <c r="A21">
        <v>120062</v>
      </c>
      <c r="B21" t="s">
        <v>74</v>
      </c>
      <c r="C21" s="4">
        <v>107002</v>
      </c>
      <c r="D21" s="4" t="s">
        <v>1</v>
      </c>
      <c r="E21" s="4">
        <v>10106.999999999998</v>
      </c>
      <c r="F21" s="4" t="s">
        <v>2</v>
      </c>
      <c r="G21">
        <v>101</v>
      </c>
      <c r="H21" t="s">
        <v>3</v>
      </c>
      <c r="J21" s="8" t="s">
        <v>298</v>
      </c>
      <c r="K21" s="4">
        <v>110003</v>
      </c>
      <c r="L21" s="8" t="s">
        <v>297</v>
      </c>
      <c r="M21" s="11">
        <v>10110</v>
      </c>
    </row>
    <row r="22" spans="1:13">
      <c r="A22">
        <v>120066</v>
      </c>
      <c r="B22" t="s">
        <v>78</v>
      </c>
      <c r="C22" s="4">
        <v>108001</v>
      </c>
      <c r="D22" s="4" t="s">
        <v>50</v>
      </c>
      <c r="E22" s="4">
        <v>10108</v>
      </c>
      <c r="F22" s="4" t="s">
        <v>51</v>
      </c>
      <c r="G22">
        <v>101</v>
      </c>
      <c r="H22" t="s">
        <v>3</v>
      </c>
      <c r="J22" s="8" t="s">
        <v>300</v>
      </c>
      <c r="K22" s="4">
        <v>108001</v>
      </c>
      <c r="L22" s="8" t="s">
        <v>294</v>
      </c>
      <c r="M22" s="11">
        <v>10108</v>
      </c>
    </row>
    <row r="23" spans="1:13">
      <c r="A23">
        <v>120068</v>
      </c>
      <c r="B23" t="s">
        <v>80</v>
      </c>
      <c r="C23" s="4">
        <v>108001</v>
      </c>
      <c r="D23" s="4" t="s">
        <v>50</v>
      </c>
      <c r="E23" s="4">
        <v>10108</v>
      </c>
      <c r="F23" s="4" t="s">
        <v>51</v>
      </c>
      <c r="G23">
        <v>101</v>
      </c>
      <c r="H23" t="s">
        <v>3</v>
      </c>
      <c r="J23" s="8" t="s">
        <v>300</v>
      </c>
      <c r="K23" s="4">
        <v>108001</v>
      </c>
      <c r="L23" s="8" t="s">
        <v>294</v>
      </c>
      <c r="M23" s="11">
        <v>10108</v>
      </c>
    </row>
    <row r="24" spans="1:13">
      <c r="A24">
        <v>120075</v>
      </c>
      <c r="B24" t="s">
        <v>86</v>
      </c>
      <c r="C24" s="4">
        <v>105002</v>
      </c>
      <c r="D24" s="4" t="s">
        <v>87</v>
      </c>
      <c r="E24" s="4">
        <v>10105</v>
      </c>
      <c r="F24" s="4" t="s">
        <v>29</v>
      </c>
      <c r="G24">
        <v>101</v>
      </c>
      <c r="H24" t="s">
        <v>3</v>
      </c>
      <c r="J24" s="11"/>
      <c r="L24" s="10" t="s">
        <v>291</v>
      </c>
      <c r="M24" s="11">
        <v>10111</v>
      </c>
    </row>
    <row r="25" spans="1:13">
      <c r="A25">
        <v>120077</v>
      </c>
      <c r="B25" t="s">
        <v>88</v>
      </c>
      <c r="C25" s="4">
        <v>108001</v>
      </c>
      <c r="D25" s="4" t="s">
        <v>50</v>
      </c>
      <c r="E25" s="4">
        <v>10108</v>
      </c>
      <c r="F25" s="4" t="s">
        <v>51</v>
      </c>
      <c r="G25">
        <v>101</v>
      </c>
      <c r="H25" t="s">
        <v>3</v>
      </c>
      <c r="J25" s="8" t="s">
        <v>301</v>
      </c>
      <c r="K25" s="4">
        <v>109001</v>
      </c>
      <c r="L25" s="8" t="s">
        <v>293</v>
      </c>
      <c r="M25" s="11">
        <v>10109</v>
      </c>
    </row>
    <row r="26" spans="1:13">
      <c r="A26">
        <v>120078</v>
      </c>
      <c r="B26" t="s">
        <v>89</v>
      </c>
      <c r="C26" s="4">
        <v>108001</v>
      </c>
      <c r="D26" s="4" t="s">
        <v>50</v>
      </c>
      <c r="E26" s="4">
        <v>10108</v>
      </c>
      <c r="F26" s="4" t="s">
        <v>51</v>
      </c>
      <c r="G26">
        <v>101</v>
      </c>
      <c r="H26" t="s">
        <v>3</v>
      </c>
      <c r="J26" s="8" t="s">
        <v>301</v>
      </c>
      <c r="K26" s="4">
        <v>109001</v>
      </c>
      <c r="L26" s="8" t="s">
        <v>293</v>
      </c>
      <c r="M26" s="11">
        <v>10109</v>
      </c>
    </row>
    <row r="27" spans="1:13">
      <c r="A27">
        <v>120081</v>
      </c>
      <c r="B27" t="s">
        <v>91</v>
      </c>
      <c r="C27" s="4">
        <v>107002</v>
      </c>
      <c r="D27" s="4" t="s">
        <v>1</v>
      </c>
      <c r="E27" s="4">
        <v>10106.999999999998</v>
      </c>
      <c r="F27" s="4" t="s">
        <v>2</v>
      </c>
      <c r="G27">
        <v>101</v>
      </c>
      <c r="H27" t="s">
        <v>3</v>
      </c>
      <c r="J27" s="8" t="s">
        <v>298</v>
      </c>
      <c r="K27" s="4">
        <v>110003</v>
      </c>
      <c r="L27" s="8" t="s">
        <v>297</v>
      </c>
      <c r="M27" s="11">
        <v>10110</v>
      </c>
    </row>
    <row r="28" spans="1:13">
      <c r="A28">
        <v>120087</v>
      </c>
      <c r="B28" t="s">
        <v>99</v>
      </c>
      <c r="C28" s="4">
        <v>108001</v>
      </c>
      <c r="D28" s="4" t="s">
        <v>50</v>
      </c>
      <c r="E28" s="4">
        <v>10108</v>
      </c>
      <c r="F28" s="4" t="s">
        <v>51</v>
      </c>
      <c r="G28">
        <v>101</v>
      </c>
      <c r="H28" t="s">
        <v>3</v>
      </c>
      <c r="J28" s="8" t="s">
        <v>300</v>
      </c>
      <c r="K28" s="4">
        <v>108001</v>
      </c>
      <c r="L28" s="8" t="s">
        <v>294</v>
      </c>
      <c r="M28" s="11">
        <v>10108</v>
      </c>
    </row>
    <row r="29" spans="1:13">
      <c r="A29">
        <v>120090</v>
      </c>
      <c r="B29" t="s">
        <v>103</v>
      </c>
      <c r="C29" s="4">
        <v>108001</v>
      </c>
      <c r="D29" s="4" t="s">
        <v>50</v>
      </c>
      <c r="E29" s="4">
        <v>10108</v>
      </c>
      <c r="F29" s="4" t="s">
        <v>51</v>
      </c>
      <c r="G29">
        <v>101</v>
      </c>
      <c r="H29" t="s">
        <v>3</v>
      </c>
      <c r="J29" s="8" t="s">
        <v>301</v>
      </c>
      <c r="K29" s="4">
        <v>109001</v>
      </c>
      <c r="L29" s="8" t="s">
        <v>302</v>
      </c>
      <c r="M29" s="11">
        <v>10109</v>
      </c>
    </row>
    <row r="30" spans="1:13">
      <c r="A30">
        <v>120096</v>
      </c>
      <c r="B30" t="s">
        <v>108</v>
      </c>
      <c r="C30" s="4">
        <v>108001</v>
      </c>
      <c r="D30" s="4" t="s">
        <v>50</v>
      </c>
      <c r="E30" s="4">
        <v>10108</v>
      </c>
      <c r="F30" s="4" t="s">
        <v>51</v>
      </c>
      <c r="G30">
        <v>101</v>
      </c>
      <c r="H30" t="s">
        <v>3</v>
      </c>
      <c r="J30" s="8" t="s">
        <v>300</v>
      </c>
      <c r="K30" s="4">
        <v>108001</v>
      </c>
      <c r="L30" s="8" t="s">
        <v>294</v>
      </c>
      <c r="M30" s="11">
        <v>10108</v>
      </c>
    </row>
    <row r="31" spans="1:13">
      <c r="A31">
        <v>120100</v>
      </c>
      <c r="B31" t="s">
        <v>111</v>
      </c>
      <c r="C31" s="4">
        <v>107002</v>
      </c>
      <c r="D31" s="4" t="s">
        <v>1</v>
      </c>
      <c r="E31" s="4">
        <v>10106.999999999998</v>
      </c>
      <c r="F31" s="4" t="s">
        <v>2</v>
      </c>
      <c r="G31">
        <v>101</v>
      </c>
      <c r="H31" t="s">
        <v>3</v>
      </c>
      <c r="J31" s="8" t="s">
        <v>296</v>
      </c>
      <c r="K31" s="4">
        <v>107002</v>
      </c>
      <c r="L31" s="8" t="s">
        <v>290</v>
      </c>
      <c r="M31" s="11">
        <v>10106.999999999998</v>
      </c>
    </row>
    <row r="32" spans="1:13">
      <c r="A32">
        <v>120101</v>
      </c>
      <c r="B32" t="s">
        <v>112</v>
      </c>
      <c r="C32" s="4">
        <v>107002</v>
      </c>
      <c r="D32" s="4" t="s">
        <v>1</v>
      </c>
      <c r="E32" s="4">
        <v>10106.999999999998</v>
      </c>
      <c r="F32" s="4" t="s">
        <v>2</v>
      </c>
      <c r="G32">
        <v>101</v>
      </c>
      <c r="H32" t="s">
        <v>3</v>
      </c>
      <c r="J32" s="8" t="s">
        <v>298</v>
      </c>
      <c r="K32" s="4">
        <v>110003</v>
      </c>
      <c r="L32" s="8" t="s">
        <v>297</v>
      </c>
      <c r="M32" s="11">
        <v>10110</v>
      </c>
    </row>
    <row r="33" spans="1:13">
      <c r="A33">
        <v>120102</v>
      </c>
      <c r="B33" t="s">
        <v>113</v>
      </c>
      <c r="C33" s="4">
        <v>107002</v>
      </c>
      <c r="D33" s="4" t="s">
        <v>1</v>
      </c>
      <c r="E33" s="4">
        <v>10106.999999999998</v>
      </c>
      <c r="F33" s="4" t="s">
        <v>2</v>
      </c>
      <c r="G33">
        <v>101</v>
      </c>
      <c r="H33" t="s">
        <v>3</v>
      </c>
      <c r="J33" s="8" t="s">
        <v>298</v>
      </c>
      <c r="K33" s="4">
        <v>110003</v>
      </c>
      <c r="L33" s="8" t="s">
        <v>297</v>
      </c>
      <c r="M33" s="11">
        <v>10110</v>
      </c>
    </row>
    <row r="34" spans="1:13">
      <c r="A34">
        <v>120110</v>
      </c>
      <c r="B34" t="s">
        <v>121</v>
      </c>
      <c r="C34" s="4">
        <v>107002</v>
      </c>
      <c r="D34" s="4" t="s">
        <v>1</v>
      </c>
      <c r="E34" s="4">
        <v>10106.999999999998</v>
      </c>
      <c r="F34" s="4" t="s">
        <v>2</v>
      </c>
      <c r="G34">
        <v>101</v>
      </c>
      <c r="H34" t="s">
        <v>3</v>
      </c>
      <c r="J34" s="8" t="s">
        <v>298</v>
      </c>
      <c r="K34" s="4">
        <v>110003</v>
      </c>
      <c r="L34" s="8" t="s">
        <v>297</v>
      </c>
      <c r="M34" s="11">
        <v>10110</v>
      </c>
    </row>
    <row r="35" spans="1:13">
      <c r="A35">
        <v>120114</v>
      </c>
      <c r="B35" t="s">
        <v>124</v>
      </c>
      <c r="C35" s="4">
        <v>105002</v>
      </c>
      <c r="D35" s="4" t="s">
        <v>87</v>
      </c>
      <c r="E35" s="4">
        <v>10105</v>
      </c>
      <c r="F35" s="4" t="s">
        <v>29</v>
      </c>
      <c r="G35">
        <v>101</v>
      </c>
      <c r="H35" t="s">
        <v>3</v>
      </c>
      <c r="J35" s="10"/>
      <c r="L35" s="10" t="s">
        <v>291</v>
      </c>
      <c r="M35" s="11">
        <v>10111</v>
      </c>
    </row>
    <row r="36" spans="1:13">
      <c r="A36">
        <v>120115</v>
      </c>
      <c r="B36" t="s">
        <v>125</v>
      </c>
      <c r="C36" s="4">
        <v>107002</v>
      </c>
      <c r="D36" s="4" t="s">
        <v>1</v>
      </c>
      <c r="E36" s="4">
        <v>10106.999999999998</v>
      </c>
      <c r="F36" s="4" t="s">
        <v>2</v>
      </c>
      <c r="G36">
        <v>101</v>
      </c>
      <c r="H36" t="s">
        <v>3</v>
      </c>
      <c r="J36" s="8" t="s">
        <v>296</v>
      </c>
      <c r="K36" s="4">
        <v>107002</v>
      </c>
      <c r="L36" s="8" t="s">
        <v>290</v>
      </c>
      <c r="M36" s="11">
        <v>10106.999999999998</v>
      </c>
    </row>
    <row r="37" spans="1:13">
      <c r="A37">
        <v>120116</v>
      </c>
      <c r="B37" t="s">
        <v>126</v>
      </c>
      <c r="C37" s="4">
        <v>105002.99999999999</v>
      </c>
      <c r="D37" s="4" t="s">
        <v>25</v>
      </c>
      <c r="E37" s="4">
        <v>10103.999999999998</v>
      </c>
      <c r="F37" s="4" t="s">
        <v>26</v>
      </c>
      <c r="G37">
        <v>101</v>
      </c>
      <c r="H37" t="s">
        <v>3</v>
      </c>
      <c r="J37" s="10"/>
      <c r="L37" s="10" t="s">
        <v>291</v>
      </c>
      <c r="M37" s="11">
        <v>10111</v>
      </c>
    </row>
    <row r="38" spans="1:13">
      <c r="A38">
        <v>120120</v>
      </c>
      <c r="B38" t="s">
        <v>128</v>
      </c>
      <c r="C38" s="4">
        <v>107001.00000000001</v>
      </c>
      <c r="D38" s="4" t="s">
        <v>63</v>
      </c>
      <c r="E38" s="4">
        <v>10103.999999999998</v>
      </c>
      <c r="F38" s="4" t="s">
        <v>26</v>
      </c>
      <c r="G38">
        <v>101</v>
      </c>
      <c r="H38" t="s">
        <v>3</v>
      </c>
      <c r="J38" s="10"/>
      <c r="L38" s="10" t="s">
        <v>292</v>
      </c>
      <c r="M38" s="11">
        <v>10103.999999999998</v>
      </c>
    </row>
    <row r="39" spans="1:13">
      <c r="A39">
        <v>120121</v>
      </c>
      <c r="B39" t="s">
        <v>129</v>
      </c>
      <c r="C39" s="4">
        <v>107001.00000000001</v>
      </c>
      <c r="D39" s="4" t="s">
        <v>63</v>
      </c>
      <c r="E39" s="4">
        <v>10103.999999999998</v>
      </c>
      <c r="F39" s="4" t="s">
        <v>26</v>
      </c>
      <c r="G39">
        <v>101</v>
      </c>
      <c r="H39" t="s">
        <v>3</v>
      </c>
      <c r="J39" s="10"/>
      <c r="L39" s="10" t="s">
        <v>292</v>
      </c>
      <c r="M39" s="11">
        <v>10103.999999999998</v>
      </c>
    </row>
    <row r="40" spans="1:13">
      <c r="A40">
        <v>120122</v>
      </c>
      <c r="B40" t="s">
        <v>130</v>
      </c>
      <c r="C40" s="4">
        <v>108001</v>
      </c>
      <c r="D40" s="4" t="s">
        <v>50</v>
      </c>
      <c r="E40" s="4">
        <v>10108</v>
      </c>
      <c r="F40" s="4" t="s">
        <v>51</v>
      </c>
      <c r="G40">
        <v>101</v>
      </c>
      <c r="H40" t="s">
        <v>3</v>
      </c>
      <c r="J40" s="8" t="s">
        <v>300</v>
      </c>
      <c r="K40" s="4">
        <v>108001</v>
      </c>
      <c r="L40" s="8" t="s">
        <v>294</v>
      </c>
      <c r="M40" s="11">
        <v>10108</v>
      </c>
    </row>
    <row r="41" spans="1:13">
      <c r="A41">
        <v>120123</v>
      </c>
      <c r="B41" t="s">
        <v>131</v>
      </c>
      <c r="C41" s="4">
        <v>105004.00000000001</v>
      </c>
      <c r="D41" s="4" t="s">
        <v>132</v>
      </c>
      <c r="E41" s="4">
        <v>10103.999999999998</v>
      </c>
      <c r="F41" s="4" t="s">
        <v>26</v>
      </c>
      <c r="G41">
        <v>101</v>
      </c>
      <c r="H41" t="s">
        <v>3</v>
      </c>
      <c r="J41" s="11"/>
      <c r="L41" s="10" t="s">
        <v>291</v>
      </c>
      <c r="M41" s="11">
        <v>10111</v>
      </c>
    </row>
    <row r="42" spans="1:13">
      <c r="A42">
        <v>120124</v>
      </c>
      <c r="B42" t="s">
        <v>133</v>
      </c>
      <c r="C42" s="4">
        <v>105002</v>
      </c>
      <c r="D42" s="4" t="s">
        <v>87</v>
      </c>
      <c r="E42" s="4">
        <v>10105</v>
      </c>
      <c r="F42" s="4" t="s">
        <v>29</v>
      </c>
      <c r="G42">
        <v>101</v>
      </c>
      <c r="H42" t="s">
        <v>3</v>
      </c>
      <c r="J42" s="11"/>
      <c r="L42" s="10" t="s">
        <v>291</v>
      </c>
      <c r="M42" s="11">
        <v>10111</v>
      </c>
    </row>
    <row r="43" spans="1:13">
      <c r="A43">
        <v>120125</v>
      </c>
      <c r="B43" t="s">
        <v>134</v>
      </c>
      <c r="C43" s="4">
        <v>108001</v>
      </c>
      <c r="D43" s="4" t="s">
        <v>50</v>
      </c>
      <c r="E43" s="4">
        <v>10108</v>
      </c>
      <c r="F43" s="4" t="s">
        <v>51</v>
      </c>
      <c r="G43">
        <v>101</v>
      </c>
      <c r="H43" t="s">
        <v>3</v>
      </c>
      <c r="J43" s="8" t="s">
        <v>300</v>
      </c>
      <c r="K43" s="4">
        <v>108001</v>
      </c>
      <c r="L43" s="8" t="s">
        <v>294</v>
      </c>
      <c r="M43" s="11">
        <v>10108</v>
      </c>
    </row>
    <row r="44" spans="1:13">
      <c r="A44">
        <v>120135</v>
      </c>
      <c r="B44" t="s">
        <v>139</v>
      </c>
      <c r="C44" s="4">
        <v>108001</v>
      </c>
      <c r="D44" s="4" t="s">
        <v>50</v>
      </c>
      <c r="E44" s="4">
        <v>10108</v>
      </c>
      <c r="F44" s="4" t="s">
        <v>51</v>
      </c>
      <c r="G44">
        <v>101</v>
      </c>
      <c r="H44" t="s">
        <v>3</v>
      </c>
      <c r="J44" s="8" t="s">
        <v>300</v>
      </c>
      <c r="K44" s="4">
        <v>108001</v>
      </c>
      <c r="L44" s="8" t="s">
        <v>294</v>
      </c>
      <c r="M44" s="11">
        <v>10108</v>
      </c>
    </row>
    <row r="45" spans="1:13">
      <c r="A45">
        <v>120136</v>
      </c>
      <c r="B45" t="s">
        <v>140</v>
      </c>
      <c r="C45" s="4">
        <v>108001</v>
      </c>
      <c r="D45" s="4" t="s">
        <v>50</v>
      </c>
      <c r="E45" s="4">
        <v>10108</v>
      </c>
      <c r="F45" s="4" t="s">
        <v>51</v>
      </c>
      <c r="G45">
        <v>101</v>
      </c>
      <c r="H45" t="s">
        <v>3</v>
      </c>
      <c r="J45" s="8" t="s">
        <v>300</v>
      </c>
      <c r="K45" s="4">
        <v>108001</v>
      </c>
      <c r="L45" s="8" t="s">
        <v>294</v>
      </c>
      <c r="M45" s="11">
        <v>10108</v>
      </c>
    </row>
    <row r="46" spans="1:13">
      <c r="A46">
        <v>120137</v>
      </c>
      <c r="B46" t="s">
        <v>141</v>
      </c>
      <c r="C46" s="4">
        <v>105002</v>
      </c>
      <c r="D46" s="4" t="s">
        <v>87</v>
      </c>
      <c r="E46" s="4">
        <v>10105</v>
      </c>
      <c r="F46" s="4" t="s">
        <v>29</v>
      </c>
      <c r="G46">
        <v>101</v>
      </c>
      <c r="H46" t="s">
        <v>3</v>
      </c>
      <c r="J46" s="10"/>
      <c r="L46" s="10" t="s">
        <v>291</v>
      </c>
      <c r="M46" s="11">
        <v>10111</v>
      </c>
    </row>
    <row r="47" spans="1:13">
      <c r="A47">
        <v>120141</v>
      </c>
      <c r="B47" t="s">
        <v>145</v>
      </c>
      <c r="C47" s="4">
        <v>107002</v>
      </c>
      <c r="D47" s="4" t="s">
        <v>1</v>
      </c>
      <c r="E47" s="4">
        <v>10106.999999999998</v>
      </c>
      <c r="F47" s="4" t="s">
        <v>2</v>
      </c>
      <c r="G47">
        <v>101</v>
      </c>
      <c r="H47" t="s">
        <v>3</v>
      </c>
      <c r="J47" s="8" t="s">
        <v>296</v>
      </c>
      <c r="K47" s="4">
        <v>107002</v>
      </c>
      <c r="L47" s="8" t="s">
        <v>290</v>
      </c>
      <c r="M47" s="11">
        <v>10106.999999999998</v>
      </c>
    </row>
    <row r="48" spans="1:13">
      <c r="A48">
        <v>120145</v>
      </c>
      <c r="B48" t="s">
        <v>147</v>
      </c>
      <c r="C48" s="4">
        <v>107002</v>
      </c>
      <c r="D48" s="4" t="s">
        <v>1</v>
      </c>
      <c r="E48" s="4">
        <v>10106.999999999998</v>
      </c>
      <c r="F48" s="4" t="s">
        <v>2</v>
      </c>
      <c r="G48">
        <v>101</v>
      </c>
      <c r="H48" t="s">
        <v>3</v>
      </c>
      <c r="J48" s="8" t="s">
        <v>298</v>
      </c>
      <c r="K48" s="4">
        <v>110003</v>
      </c>
      <c r="L48" s="8" t="s">
        <v>297</v>
      </c>
      <c r="M48" s="11">
        <v>10110</v>
      </c>
    </row>
    <row r="49" spans="1:13">
      <c r="A49">
        <v>120149</v>
      </c>
      <c r="B49" t="s">
        <v>150</v>
      </c>
      <c r="C49" s="4">
        <v>105002.99999999999</v>
      </c>
      <c r="D49" s="4" t="s">
        <v>25</v>
      </c>
      <c r="E49" s="4">
        <v>10103.999999999998</v>
      </c>
      <c r="F49" s="4" t="s">
        <v>26</v>
      </c>
      <c r="G49">
        <v>101</v>
      </c>
      <c r="H49" t="s">
        <v>3</v>
      </c>
      <c r="J49" s="10"/>
      <c r="L49" s="10" t="s">
        <v>291</v>
      </c>
      <c r="M49" s="11">
        <v>10111</v>
      </c>
    </row>
    <row r="50" spans="1:13">
      <c r="A50">
        <v>120153</v>
      </c>
      <c r="B50" t="s">
        <v>153</v>
      </c>
      <c r="C50" s="4">
        <v>107002</v>
      </c>
      <c r="D50" s="4" t="s">
        <v>1</v>
      </c>
      <c r="E50" s="4">
        <v>10106.999999999998</v>
      </c>
      <c r="F50" s="4" t="s">
        <v>2</v>
      </c>
      <c r="G50">
        <v>101</v>
      </c>
      <c r="H50" t="s">
        <v>3</v>
      </c>
      <c r="J50" s="8" t="s">
        <v>298</v>
      </c>
      <c r="K50" s="4">
        <v>110003</v>
      </c>
      <c r="L50" s="8" t="s">
        <v>297</v>
      </c>
      <c r="M50" s="11">
        <v>10110</v>
      </c>
    </row>
    <row r="51" spans="1:13">
      <c r="A51">
        <v>120156</v>
      </c>
      <c r="B51" t="s">
        <v>158</v>
      </c>
      <c r="C51" s="4">
        <v>108001</v>
      </c>
      <c r="D51" s="4" t="s">
        <v>50</v>
      </c>
      <c r="E51" s="4">
        <v>10108</v>
      </c>
      <c r="F51" s="4" t="s">
        <v>51</v>
      </c>
      <c r="G51">
        <v>101</v>
      </c>
      <c r="H51" t="s">
        <v>3</v>
      </c>
      <c r="J51" s="8" t="s">
        <v>301</v>
      </c>
      <c r="K51" s="4">
        <v>109001</v>
      </c>
      <c r="L51" s="8" t="s">
        <v>302</v>
      </c>
      <c r="M51" s="11">
        <v>10109</v>
      </c>
    </row>
    <row r="52" spans="1:13">
      <c r="A52">
        <v>120157</v>
      </c>
      <c r="B52" t="s">
        <v>159</v>
      </c>
      <c r="C52" s="4">
        <v>108001</v>
      </c>
      <c r="D52" s="4" t="s">
        <v>50</v>
      </c>
      <c r="E52" s="4">
        <v>10108</v>
      </c>
      <c r="F52" s="4" t="s">
        <v>51</v>
      </c>
      <c r="G52">
        <v>101</v>
      </c>
      <c r="H52" t="s">
        <v>3</v>
      </c>
      <c r="J52" s="8" t="s">
        <v>301</v>
      </c>
      <c r="K52" s="4">
        <v>109001</v>
      </c>
      <c r="L52" s="8" t="s">
        <v>302</v>
      </c>
      <c r="M52" s="11">
        <v>10109</v>
      </c>
    </row>
    <row r="53" spans="1:13">
      <c r="A53">
        <v>120159</v>
      </c>
      <c r="B53" t="s">
        <v>161</v>
      </c>
      <c r="C53" s="4">
        <v>108001</v>
      </c>
      <c r="D53" s="4" t="s">
        <v>50</v>
      </c>
      <c r="E53" s="4">
        <v>10108</v>
      </c>
      <c r="F53" s="4" t="s">
        <v>51</v>
      </c>
      <c r="G53">
        <v>101</v>
      </c>
      <c r="H53" t="s">
        <v>3</v>
      </c>
      <c r="J53" s="8" t="s">
        <v>300</v>
      </c>
      <c r="K53" s="4">
        <v>108001</v>
      </c>
      <c r="L53" s="8" t="s">
        <v>294</v>
      </c>
      <c r="M53" s="11">
        <v>10108</v>
      </c>
    </row>
    <row r="54" spans="1:13">
      <c r="A54">
        <v>120161</v>
      </c>
      <c r="B54" t="s">
        <v>163</v>
      </c>
      <c r="C54" s="4">
        <v>108001</v>
      </c>
      <c r="D54" s="4" t="s">
        <v>50</v>
      </c>
      <c r="E54" s="4">
        <v>10108</v>
      </c>
      <c r="F54" s="4" t="s">
        <v>51</v>
      </c>
      <c r="G54">
        <v>101</v>
      </c>
      <c r="H54" t="s">
        <v>3</v>
      </c>
      <c r="J54" s="8" t="s">
        <v>301</v>
      </c>
      <c r="K54" s="4">
        <v>109001</v>
      </c>
      <c r="L54" s="8" t="s">
        <v>302</v>
      </c>
      <c r="M54" s="11">
        <v>10109</v>
      </c>
    </row>
    <row r="55" spans="1:13">
      <c r="A55">
        <v>120163</v>
      </c>
      <c r="B55" t="s">
        <v>165</v>
      </c>
      <c r="C55" s="4">
        <v>108001</v>
      </c>
      <c r="D55" s="4" t="s">
        <v>50</v>
      </c>
      <c r="E55" s="4">
        <v>10108</v>
      </c>
      <c r="F55" s="4" t="s">
        <v>51</v>
      </c>
      <c r="G55">
        <v>101</v>
      </c>
      <c r="H55" t="s">
        <v>3</v>
      </c>
      <c r="J55" s="8" t="s">
        <v>301</v>
      </c>
      <c r="K55" s="4">
        <v>109001</v>
      </c>
      <c r="L55" s="8" t="s">
        <v>302</v>
      </c>
      <c r="M55" s="11">
        <v>10109</v>
      </c>
    </row>
    <row r="56" spans="1:13">
      <c r="A56">
        <v>120164</v>
      </c>
      <c r="B56" t="s">
        <v>166</v>
      </c>
      <c r="C56" s="4">
        <v>108001</v>
      </c>
      <c r="D56" s="4" t="s">
        <v>50</v>
      </c>
      <c r="E56" s="4">
        <v>10108</v>
      </c>
      <c r="F56" s="4" t="s">
        <v>51</v>
      </c>
      <c r="G56">
        <v>101</v>
      </c>
      <c r="H56" t="s">
        <v>3</v>
      </c>
      <c r="J56" s="8" t="s">
        <v>301</v>
      </c>
      <c r="K56" s="4">
        <v>109001</v>
      </c>
      <c r="L56" s="8" t="s">
        <v>302</v>
      </c>
      <c r="M56" s="11">
        <v>10109</v>
      </c>
    </row>
    <row r="57" spans="1:13">
      <c r="A57">
        <v>120166</v>
      </c>
      <c r="B57" t="s">
        <v>168</v>
      </c>
      <c r="C57" s="4">
        <v>108001</v>
      </c>
      <c r="D57" s="4" t="s">
        <v>50</v>
      </c>
      <c r="E57" s="4">
        <v>10108</v>
      </c>
      <c r="F57" s="4" t="s">
        <v>51</v>
      </c>
      <c r="G57">
        <v>101</v>
      </c>
      <c r="H57" t="s">
        <v>3</v>
      </c>
      <c r="J57" s="8" t="s">
        <v>300</v>
      </c>
      <c r="K57" s="4">
        <v>108001</v>
      </c>
      <c r="L57" s="8" t="s">
        <v>294</v>
      </c>
      <c r="M57" s="11">
        <v>10108</v>
      </c>
    </row>
    <row r="58" spans="1:13">
      <c r="A58">
        <v>120167</v>
      </c>
      <c r="B58" t="s">
        <v>169</v>
      </c>
      <c r="C58" s="4">
        <v>108001</v>
      </c>
      <c r="D58" s="4" t="s">
        <v>50</v>
      </c>
      <c r="E58" s="4">
        <v>10108</v>
      </c>
      <c r="F58" s="4" t="s">
        <v>51</v>
      </c>
      <c r="G58">
        <v>101</v>
      </c>
      <c r="H58" t="s">
        <v>3</v>
      </c>
      <c r="J58" s="8" t="s">
        <v>300</v>
      </c>
      <c r="K58" s="4">
        <v>108001</v>
      </c>
      <c r="L58" s="8" t="s">
        <v>294</v>
      </c>
      <c r="M58" s="11">
        <v>10108</v>
      </c>
    </row>
    <row r="59" spans="1:13">
      <c r="A59">
        <v>120169</v>
      </c>
      <c r="B59" t="s">
        <v>171</v>
      </c>
      <c r="C59" s="4">
        <v>105002.99999999999</v>
      </c>
      <c r="D59" s="4" t="s">
        <v>25</v>
      </c>
      <c r="E59" s="4">
        <v>10103.999999999998</v>
      </c>
      <c r="F59" s="4" t="s">
        <v>26</v>
      </c>
      <c r="G59">
        <v>101</v>
      </c>
      <c r="H59" t="s">
        <v>3</v>
      </c>
      <c r="J59" s="10"/>
      <c r="L59" s="10" t="s">
        <v>291</v>
      </c>
      <c r="M59" s="11">
        <v>10111</v>
      </c>
    </row>
    <row r="60" spans="1:13">
      <c r="A60">
        <v>120171</v>
      </c>
      <c r="B60" t="s">
        <v>173</v>
      </c>
      <c r="C60" s="4">
        <v>105004.00000000001</v>
      </c>
      <c r="D60" s="4" t="s">
        <v>132</v>
      </c>
      <c r="E60" s="4">
        <v>10103.999999999998</v>
      </c>
      <c r="F60" s="4" t="s">
        <v>26</v>
      </c>
      <c r="G60">
        <v>101</v>
      </c>
      <c r="H60" t="s">
        <v>3</v>
      </c>
      <c r="J60" s="10"/>
      <c r="L60" s="10" t="s">
        <v>291</v>
      </c>
      <c r="M60" s="11">
        <v>10111</v>
      </c>
    </row>
    <row r="61" spans="1:13">
      <c r="A61">
        <v>120175</v>
      </c>
      <c r="B61" t="s">
        <v>177</v>
      </c>
      <c r="C61" s="4">
        <v>105002</v>
      </c>
      <c r="D61" s="4" t="s">
        <v>87</v>
      </c>
      <c r="E61" s="4">
        <v>10105</v>
      </c>
      <c r="F61" s="4" t="s">
        <v>29</v>
      </c>
      <c r="G61">
        <v>101</v>
      </c>
      <c r="H61" t="s">
        <v>3</v>
      </c>
      <c r="J61" s="10"/>
      <c r="L61" s="10" t="s">
        <v>291</v>
      </c>
      <c r="M61" s="11">
        <v>10111</v>
      </c>
    </row>
    <row r="62" spans="1:13">
      <c r="A62">
        <v>120176</v>
      </c>
      <c r="B62" t="s">
        <v>178</v>
      </c>
      <c r="C62" s="4">
        <v>107002</v>
      </c>
      <c r="D62" s="4" t="s">
        <v>1</v>
      </c>
      <c r="E62" s="4">
        <v>10106.999999999998</v>
      </c>
      <c r="F62" s="4" t="s">
        <v>2</v>
      </c>
      <c r="G62">
        <v>101</v>
      </c>
      <c r="H62" t="s">
        <v>3</v>
      </c>
      <c r="J62" s="8" t="s">
        <v>296</v>
      </c>
      <c r="K62" s="4">
        <v>107002</v>
      </c>
      <c r="L62" s="8" t="s">
        <v>290</v>
      </c>
      <c r="M62" s="11">
        <v>10106.999999999998</v>
      </c>
    </row>
    <row r="63" spans="1:13">
      <c r="A63">
        <v>120181</v>
      </c>
      <c r="B63" t="s">
        <v>184</v>
      </c>
      <c r="C63" s="4">
        <v>105002</v>
      </c>
      <c r="D63" s="4" t="s">
        <v>87</v>
      </c>
      <c r="E63" s="4">
        <v>10105</v>
      </c>
      <c r="F63" s="4" t="s">
        <v>29</v>
      </c>
      <c r="G63">
        <v>101</v>
      </c>
      <c r="H63" t="s">
        <v>3</v>
      </c>
      <c r="J63" s="10"/>
      <c r="L63" s="10" t="s">
        <v>291</v>
      </c>
      <c r="M63" s="11">
        <v>10111</v>
      </c>
    </row>
    <row r="64" spans="1:13">
      <c r="A64">
        <v>120184</v>
      </c>
      <c r="B64" t="s">
        <v>187</v>
      </c>
      <c r="C64" s="4">
        <v>105002</v>
      </c>
      <c r="D64" s="4" t="s">
        <v>87</v>
      </c>
      <c r="E64" s="4">
        <v>10105</v>
      </c>
      <c r="F64" s="4" t="s">
        <v>29</v>
      </c>
      <c r="G64">
        <v>101</v>
      </c>
      <c r="H64" t="s">
        <v>3</v>
      </c>
      <c r="J64" s="10"/>
      <c r="L64" s="10" t="s">
        <v>291</v>
      </c>
      <c r="M64" s="11">
        <v>10111</v>
      </c>
    </row>
    <row r="65" spans="1:13">
      <c r="A65">
        <v>120186</v>
      </c>
      <c r="B65" t="s">
        <v>189</v>
      </c>
      <c r="C65" s="4">
        <v>107001.00000000001</v>
      </c>
      <c r="D65" s="4" t="s">
        <v>63</v>
      </c>
      <c r="E65" s="4">
        <v>10103.999999999998</v>
      </c>
      <c r="F65" s="4" t="s">
        <v>26</v>
      </c>
      <c r="G65">
        <v>101</v>
      </c>
      <c r="H65" t="s">
        <v>3</v>
      </c>
      <c r="J65" s="10"/>
      <c r="L65" s="10" t="s">
        <v>292</v>
      </c>
      <c r="M65" s="11">
        <v>10103.999999999998</v>
      </c>
    </row>
    <row r="66" spans="1:13">
      <c r="A66">
        <v>120189</v>
      </c>
      <c r="B66" t="s">
        <v>192</v>
      </c>
      <c r="C66" s="4">
        <v>108001</v>
      </c>
      <c r="D66" s="4" t="s">
        <v>50</v>
      </c>
      <c r="E66" s="4">
        <v>10108</v>
      </c>
      <c r="F66" s="4" t="s">
        <v>51</v>
      </c>
      <c r="G66">
        <v>101</v>
      </c>
      <c r="H66" t="s">
        <v>3</v>
      </c>
      <c r="J66" s="8" t="s">
        <v>301</v>
      </c>
      <c r="K66" s="4">
        <v>109001</v>
      </c>
      <c r="L66" s="8" t="s">
        <v>302</v>
      </c>
      <c r="M66" s="11">
        <v>10109</v>
      </c>
    </row>
    <row r="67" spans="1:13">
      <c r="A67">
        <v>120190</v>
      </c>
      <c r="B67" t="s">
        <v>193</v>
      </c>
      <c r="C67" s="4">
        <v>107001.00000000001</v>
      </c>
      <c r="D67" s="4" t="s">
        <v>63</v>
      </c>
      <c r="E67" s="4">
        <v>10103.999999999998</v>
      </c>
      <c r="F67" s="4" t="s">
        <v>26</v>
      </c>
      <c r="G67">
        <v>101</v>
      </c>
      <c r="H67" t="s">
        <v>3</v>
      </c>
      <c r="J67" s="10"/>
      <c r="L67" s="10" t="s">
        <v>292</v>
      </c>
      <c r="M67" s="11">
        <v>10103.999999999998</v>
      </c>
    </row>
    <row r="68" spans="1:13">
      <c r="A68">
        <v>120191</v>
      </c>
      <c r="B68" t="s">
        <v>194</v>
      </c>
      <c r="C68" s="4">
        <v>108001</v>
      </c>
      <c r="D68" s="4" t="s">
        <v>50</v>
      </c>
      <c r="E68" s="4">
        <v>10108</v>
      </c>
      <c r="F68" s="4" t="s">
        <v>51</v>
      </c>
      <c r="G68">
        <v>101</v>
      </c>
      <c r="H68" t="s">
        <v>3</v>
      </c>
      <c r="J68" s="8" t="s">
        <v>300</v>
      </c>
      <c r="K68" s="4">
        <v>108001</v>
      </c>
      <c r="L68" s="8" t="s">
        <v>294</v>
      </c>
      <c r="M68" s="11">
        <v>10108</v>
      </c>
    </row>
    <row r="69" spans="1:13">
      <c r="A69">
        <v>120193</v>
      </c>
      <c r="B69" t="s">
        <v>197</v>
      </c>
      <c r="C69" s="4">
        <v>107001.00000000001</v>
      </c>
      <c r="D69" s="4" t="s">
        <v>63</v>
      </c>
      <c r="E69" s="4">
        <v>10103.999999999998</v>
      </c>
      <c r="F69" s="4" t="s">
        <v>26</v>
      </c>
      <c r="G69">
        <v>101</v>
      </c>
      <c r="H69" t="s">
        <v>3</v>
      </c>
      <c r="J69" s="10"/>
      <c r="L69" s="10" t="s">
        <v>292</v>
      </c>
      <c r="M69" s="11">
        <v>10103.999999999998</v>
      </c>
    </row>
    <row r="70" spans="1:13">
      <c r="A70">
        <v>120196</v>
      </c>
      <c r="B70" t="s">
        <v>205</v>
      </c>
      <c r="C70" s="4">
        <v>107001.00000000001</v>
      </c>
      <c r="D70" s="4" t="s">
        <v>63</v>
      </c>
      <c r="E70" s="4">
        <v>10103.999999999998</v>
      </c>
      <c r="F70" s="4" t="s">
        <v>26</v>
      </c>
      <c r="G70">
        <v>101</v>
      </c>
      <c r="H70" t="s">
        <v>3</v>
      </c>
      <c r="J70" s="10"/>
      <c r="L70" s="10" t="s">
        <v>292</v>
      </c>
      <c r="M70" s="11">
        <v>10103.999999999998</v>
      </c>
    </row>
    <row r="71" spans="1:13">
      <c r="A71">
        <v>120200</v>
      </c>
      <c r="B71" t="s">
        <v>209</v>
      </c>
      <c r="C71" s="4">
        <v>108001</v>
      </c>
      <c r="D71" s="4" t="s">
        <v>50</v>
      </c>
      <c r="E71" s="4">
        <v>10108</v>
      </c>
      <c r="F71" s="4" t="s">
        <v>51</v>
      </c>
      <c r="G71">
        <v>101</v>
      </c>
      <c r="H71" t="s">
        <v>3</v>
      </c>
      <c r="J71" s="8" t="s">
        <v>301</v>
      </c>
      <c r="K71" s="4">
        <v>109001</v>
      </c>
      <c r="L71" s="8" t="s">
        <v>302</v>
      </c>
      <c r="M71" s="11">
        <v>10109</v>
      </c>
    </row>
    <row r="72" spans="1:13">
      <c r="A72">
        <v>120201</v>
      </c>
      <c r="B72" t="s">
        <v>210</v>
      </c>
      <c r="C72" s="4">
        <v>107002</v>
      </c>
      <c r="D72" s="4" t="s">
        <v>1</v>
      </c>
      <c r="E72" s="4">
        <v>10106.999999999998</v>
      </c>
      <c r="F72" s="4" t="s">
        <v>2</v>
      </c>
      <c r="G72">
        <v>101</v>
      </c>
      <c r="H72" t="s">
        <v>3</v>
      </c>
      <c r="J72" s="8" t="s">
        <v>298</v>
      </c>
      <c r="K72" s="4">
        <v>110003</v>
      </c>
      <c r="L72" s="8" t="s">
        <v>297</v>
      </c>
      <c r="M72" s="11">
        <v>10110</v>
      </c>
    </row>
    <row r="73" spans="1:13">
      <c r="A73">
        <v>120204</v>
      </c>
      <c r="B73" t="s">
        <v>216</v>
      </c>
      <c r="C73" s="4">
        <v>105002.99999999999</v>
      </c>
      <c r="D73" s="4" t="s">
        <v>25</v>
      </c>
      <c r="E73" s="4">
        <v>10103.999999999998</v>
      </c>
      <c r="F73" s="4" t="s">
        <v>26</v>
      </c>
      <c r="G73">
        <v>101</v>
      </c>
      <c r="H73" t="s">
        <v>3</v>
      </c>
      <c r="J73" s="11"/>
      <c r="L73" s="10" t="s">
        <v>291</v>
      </c>
      <c r="M73" s="11">
        <v>10111</v>
      </c>
    </row>
    <row r="74" spans="1:13">
      <c r="A74">
        <v>120205</v>
      </c>
      <c r="B74" t="s">
        <v>217</v>
      </c>
      <c r="C74" s="4">
        <v>105002.99999999999</v>
      </c>
      <c r="D74" s="4" t="s">
        <v>25</v>
      </c>
      <c r="E74" s="4">
        <v>10103.999999999998</v>
      </c>
      <c r="F74" s="4" t="s">
        <v>26</v>
      </c>
      <c r="G74">
        <v>101</v>
      </c>
      <c r="H74" t="s">
        <v>3</v>
      </c>
      <c r="J74" s="11"/>
      <c r="L74" s="10" t="s">
        <v>291</v>
      </c>
      <c r="M74" s="11">
        <v>10111</v>
      </c>
    </row>
    <row r="75" spans="1:13">
      <c r="A75">
        <v>120206</v>
      </c>
      <c r="B75" t="s">
        <v>218</v>
      </c>
      <c r="C75" s="4">
        <v>105002.99999999999</v>
      </c>
      <c r="D75" s="4" t="s">
        <v>25</v>
      </c>
      <c r="E75" s="4">
        <v>10103.999999999998</v>
      </c>
      <c r="F75" s="4" t="s">
        <v>26</v>
      </c>
      <c r="G75">
        <v>101</v>
      </c>
      <c r="H75" t="s">
        <v>3</v>
      </c>
      <c r="J75" s="11"/>
      <c r="L75" s="10" t="s">
        <v>291</v>
      </c>
      <c r="M75" s="11">
        <v>10111</v>
      </c>
    </row>
    <row r="76" spans="1:13">
      <c r="A76">
        <v>120208</v>
      </c>
      <c r="B76" t="s">
        <v>220</v>
      </c>
      <c r="C76" s="4">
        <v>107002</v>
      </c>
      <c r="D76" s="4" t="s">
        <v>1</v>
      </c>
      <c r="E76" s="4">
        <v>10106.999999999998</v>
      </c>
      <c r="F76" s="4" t="s">
        <v>2</v>
      </c>
      <c r="G76">
        <v>101</v>
      </c>
      <c r="H76" t="s">
        <v>3</v>
      </c>
      <c r="J76" s="8" t="s">
        <v>313</v>
      </c>
      <c r="K76" s="4">
        <v>107003</v>
      </c>
      <c r="L76" s="8" t="s">
        <v>290</v>
      </c>
      <c r="M76" s="11">
        <v>10106.999999999998</v>
      </c>
    </row>
    <row r="77" spans="1:13">
      <c r="A77">
        <v>120215</v>
      </c>
      <c r="B77" t="s">
        <v>227</v>
      </c>
      <c r="C77" s="4">
        <v>108001</v>
      </c>
      <c r="D77" s="4" t="s">
        <v>50</v>
      </c>
      <c r="E77" s="4">
        <v>10108</v>
      </c>
      <c r="F77" s="4" t="s">
        <v>51</v>
      </c>
      <c r="G77">
        <v>101</v>
      </c>
      <c r="H77" t="s">
        <v>3</v>
      </c>
      <c r="J77" s="8" t="s">
        <v>301</v>
      </c>
      <c r="K77" s="4">
        <v>109001</v>
      </c>
      <c r="L77" s="8" t="s">
        <v>302</v>
      </c>
      <c r="M77" s="11">
        <v>10109</v>
      </c>
    </row>
    <row r="78" spans="1:13">
      <c r="A78">
        <v>120216</v>
      </c>
      <c r="B78" t="s">
        <v>228</v>
      </c>
      <c r="C78" s="4">
        <v>107002</v>
      </c>
      <c r="D78" s="4" t="s">
        <v>1</v>
      </c>
      <c r="E78" s="4">
        <v>10106.999999999998</v>
      </c>
      <c r="F78" s="4" t="s">
        <v>2</v>
      </c>
      <c r="G78">
        <v>101</v>
      </c>
      <c r="H78" t="s">
        <v>3</v>
      </c>
      <c r="J78" s="8" t="s">
        <v>298</v>
      </c>
      <c r="K78" s="4">
        <v>110003</v>
      </c>
      <c r="L78" s="8" t="s">
        <v>297</v>
      </c>
      <c r="M78" s="11">
        <v>10110</v>
      </c>
    </row>
    <row r="79" spans="1:13">
      <c r="A79">
        <v>120232</v>
      </c>
      <c r="B79" t="s">
        <v>240</v>
      </c>
      <c r="C79" s="4">
        <v>108001</v>
      </c>
      <c r="D79" s="4" t="s">
        <v>50</v>
      </c>
      <c r="E79" s="4">
        <v>10108</v>
      </c>
      <c r="F79" s="4" t="s">
        <v>51</v>
      </c>
      <c r="G79">
        <v>101</v>
      </c>
      <c r="H79" t="s">
        <v>3</v>
      </c>
      <c r="J79" s="8" t="s">
        <v>300</v>
      </c>
      <c r="K79" s="4">
        <v>108001</v>
      </c>
      <c r="L79" s="8" t="s">
        <v>294</v>
      </c>
      <c r="M79" s="11">
        <v>10108</v>
      </c>
    </row>
    <row r="80" spans="1:13">
      <c r="A80">
        <v>120236</v>
      </c>
      <c r="B80" t="s">
        <v>243</v>
      </c>
      <c r="C80" s="4">
        <v>108001</v>
      </c>
      <c r="D80" s="4" t="s">
        <v>50</v>
      </c>
      <c r="E80" s="4">
        <v>10108</v>
      </c>
      <c r="F80" s="4" t="s">
        <v>51</v>
      </c>
      <c r="G80">
        <v>101</v>
      </c>
      <c r="H80" t="s">
        <v>3</v>
      </c>
      <c r="J80" s="8" t="s">
        <v>301</v>
      </c>
      <c r="K80" s="4">
        <v>109001</v>
      </c>
      <c r="L80" s="8" t="s">
        <v>302</v>
      </c>
      <c r="M80" s="11">
        <v>10109</v>
      </c>
    </row>
    <row r="81" spans="1:13">
      <c r="A81">
        <v>120239</v>
      </c>
      <c r="B81" t="s">
        <v>246</v>
      </c>
      <c r="C81" s="4">
        <v>108001</v>
      </c>
      <c r="D81" s="4" t="s">
        <v>50</v>
      </c>
      <c r="E81" s="4">
        <v>10108</v>
      </c>
      <c r="F81" s="4" t="s">
        <v>51</v>
      </c>
      <c r="G81">
        <v>101</v>
      </c>
      <c r="H81" t="s">
        <v>3</v>
      </c>
      <c r="J81" s="8" t="s">
        <v>301</v>
      </c>
      <c r="K81" s="4">
        <v>109001</v>
      </c>
      <c r="L81" s="8" t="s">
        <v>302</v>
      </c>
      <c r="M81" s="11">
        <v>10109</v>
      </c>
    </row>
    <row r="82" spans="1:13">
      <c r="A82">
        <v>120246</v>
      </c>
      <c r="B82" t="s">
        <v>252</v>
      </c>
      <c r="C82" s="4">
        <v>107002</v>
      </c>
      <c r="D82" s="4" t="s">
        <v>1</v>
      </c>
      <c r="E82" s="4">
        <v>10106.999999999998</v>
      </c>
      <c r="F82" s="4" t="s">
        <v>2</v>
      </c>
      <c r="G82">
        <v>101</v>
      </c>
      <c r="H82" t="s">
        <v>3</v>
      </c>
      <c r="J82" s="8" t="s">
        <v>296</v>
      </c>
      <c r="K82" s="4">
        <v>107002</v>
      </c>
      <c r="L82" s="8" t="s">
        <v>290</v>
      </c>
      <c r="M82" s="11">
        <v>10106.999999999998</v>
      </c>
    </row>
    <row r="83" spans="1:13">
      <c r="A83">
        <v>120247</v>
      </c>
      <c r="B83" t="s">
        <v>253</v>
      </c>
      <c r="C83" s="4">
        <v>108001</v>
      </c>
      <c r="D83" s="4" t="s">
        <v>50</v>
      </c>
      <c r="E83" s="4">
        <v>10108</v>
      </c>
      <c r="F83" s="4" t="s">
        <v>51</v>
      </c>
      <c r="G83">
        <v>101</v>
      </c>
      <c r="H83" t="s">
        <v>3</v>
      </c>
      <c r="J83" s="8" t="s">
        <v>300</v>
      </c>
      <c r="K83" s="4">
        <v>108001</v>
      </c>
      <c r="L83" s="8" t="s">
        <v>294</v>
      </c>
      <c r="M83" s="11">
        <v>10108</v>
      </c>
    </row>
    <row r="84" spans="1:13">
      <c r="A84">
        <v>120252</v>
      </c>
      <c r="B84" t="s">
        <v>258</v>
      </c>
      <c r="C84" s="4">
        <v>107002</v>
      </c>
      <c r="D84" s="4" t="s">
        <v>1</v>
      </c>
      <c r="E84" s="4">
        <v>10106.999999999998</v>
      </c>
      <c r="F84" s="4" t="s">
        <v>2</v>
      </c>
      <c r="G84">
        <v>101</v>
      </c>
      <c r="H84" t="s">
        <v>3</v>
      </c>
      <c r="J84" s="8" t="s">
        <v>298</v>
      </c>
      <c r="K84" s="4">
        <v>110003</v>
      </c>
      <c r="L84" s="8" t="s">
        <v>297</v>
      </c>
      <c r="M84" s="11">
        <v>10110</v>
      </c>
    </row>
    <row r="85" spans="1:13">
      <c r="A85">
        <v>120257</v>
      </c>
      <c r="B85" t="s">
        <v>263</v>
      </c>
      <c r="C85" s="4">
        <v>107001.00000000001</v>
      </c>
      <c r="D85" s="4" t="s">
        <v>63</v>
      </c>
      <c r="E85" s="4">
        <v>10103.999999999998</v>
      </c>
      <c r="F85" s="4" t="s">
        <v>26</v>
      </c>
      <c r="G85">
        <v>101</v>
      </c>
      <c r="H85" t="s">
        <v>3</v>
      </c>
      <c r="J85" s="10"/>
      <c r="L85" s="10" t="s">
        <v>292</v>
      </c>
      <c r="M85" s="11">
        <v>10103.999999999998</v>
      </c>
    </row>
    <row r="86" spans="1:13">
      <c r="A86">
        <v>120260</v>
      </c>
      <c r="B86" t="s">
        <v>266</v>
      </c>
      <c r="C86" s="4">
        <v>107001.00000000001</v>
      </c>
      <c r="D86" s="4" t="s">
        <v>63</v>
      </c>
      <c r="E86" s="4">
        <v>10103.999999999998</v>
      </c>
      <c r="F86" s="4" t="s">
        <v>26</v>
      </c>
      <c r="G86">
        <v>101</v>
      </c>
      <c r="H86" t="s">
        <v>3</v>
      </c>
      <c r="J86" s="10"/>
      <c r="L86" s="10" t="s">
        <v>292</v>
      </c>
      <c r="M86" s="11">
        <v>10103.999999999998</v>
      </c>
    </row>
    <row r="87" spans="1:13">
      <c r="A87">
        <v>120267</v>
      </c>
      <c r="B87" t="s">
        <v>272</v>
      </c>
      <c r="C87" s="4">
        <v>108001</v>
      </c>
      <c r="D87" s="4" t="s">
        <v>50</v>
      </c>
      <c r="E87" s="4">
        <v>10108</v>
      </c>
      <c r="F87" s="4" t="s">
        <v>51</v>
      </c>
      <c r="G87">
        <v>101</v>
      </c>
      <c r="H87" t="s">
        <v>3</v>
      </c>
      <c r="J87" s="8" t="s">
        <v>300</v>
      </c>
      <c r="K87" s="4">
        <v>108001</v>
      </c>
      <c r="L87" s="8" t="s">
        <v>294</v>
      </c>
      <c r="M87" s="11">
        <v>10108</v>
      </c>
    </row>
    <row r="88" spans="1:13">
      <c r="A88">
        <v>120271</v>
      </c>
      <c r="B88" t="s">
        <v>274</v>
      </c>
      <c r="C88" s="4">
        <v>105002.99999999999</v>
      </c>
      <c r="D88" s="4" t="s">
        <v>25</v>
      </c>
      <c r="E88" s="4">
        <v>10103.999999999998</v>
      </c>
      <c r="F88" s="4" t="s">
        <v>26</v>
      </c>
      <c r="G88">
        <v>101</v>
      </c>
      <c r="H88" t="s">
        <v>3</v>
      </c>
      <c r="J88" s="10"/>
      <c r="L88" s="10" t="s">
        <v>291</v>
      </c>
      <c r="M88" s="11">
        <v>10111</v>
      </c>
    </row>
    <row r="89" spans="1:13">
      <c r="A89">
        <v>120272</v>
      </c>
      <c r="B89" t="s">
        <v>275</v>
      </c>
      <c r="C89" s="4">
        <v>107002</v>
      </c>
      <c r="D89" s="4" t="s">
        <v>1</v>
      </c>
      <c r="E89" s="4">
        <v>10106.999999999998</v>
      </c>
      <c r="F89" s="4" t="s">
        <v>2</v>
      </c>
      <c r="G89">
        <v>101</v>
      </c>
      <c r="H89" t="s">
        <v>3</v>
      </c>
      <c r="J89" s="8" t="s">
        <v>298</v>
      </c>
      <c r="K89" s="4">
        <v>110003</v>
      </c>
      <c r="L89" s="8" t="s">
        <v>297</v>
      </c>
      <c r="M89" s="11">
        <v>10110</v>
      </c>
    </row>
    <row r="90" spans="1:13">
      <c r="A90">
        <v>120273</v>
      </c>
      <c r="B90" t="s">
        <v>276</v>
      </c>
      <c r="C90" s="4">
        <v>107002</v>
      </c>
      <c r="D90" s="4" t="s">
        <v>1</v>
      </c>
      <c r="E90" s="4">
        <v>10106.999999999998</v>
      </c>
      <c r="F90" s="4" t="s">
        <v>2</v>
      </c>
      <c r="G90">
        <v>101</v>
      </c>
      <c r="H90" t="s">
        <v>3</v>
      </c>
      <c r="J90" s="8" t="s">
        <v>298</v>
      </c>
      <c r="K90" s="4">
        <v>110003</v>
      </c>
      <c r="L90" s="8" t="s">
        <v>297</v>
      </c>
      <c r="M90" s="11">
        <v>10110</v>
      </c>
    </row>
    <row r="91" spans="1:13">
      <c r="A91">
        <v>120276</v>
      </c>
      <c r="B91" t="s">
        <v>277</v>
      </c>
      <c r="C91" s="4">
        <v>108001</v>
      </c>
      <c r="D91" s="4" t="s">
        <v>50</v>
      </c>
      <c r="E91" s="4">
        <v>10108</v>
      </c>
      <c r="F91" s="4" t="s">
        <v>51</v>
      </c>
      <c r="G91">
        <v>101</v>
      </c>
      <c r="H91" t="s">
        <v>3</v>
      </c>
      <c r="J91" s="8" t="s">
        <v>301</v>
      </c>
      <c r="K91" s="4">
        <v>109001</v>
      </c>
      <c r="L91" s="8" t="s">
        <v>302</v>
      </c>
      <c r="M91" s="11">
        <v>10109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G7"/>
  <sheetViews>
    <sheetView workbookViewId="0">
      <selection activeCell="N12" sqref="N12"/>
    </sheetView>
  </sheetViews>
  <sheetFormatPr defaultRowHeight="11.25"/>
  <cols>
    <col min="3" max="3" width="19" customWidth="1"/>
    <col min="6" max="7" width="16.83203125" style="4" bestFit="1" customWidth="1"/>
  </cols>
  <sheetData>
    <row r="1" spans="1:7">
      <c r="A1" t="s">
        <v>305</v>
      </c>
      <c r="B1" t="s">
        <v>306</v>
      </c>
      <c r="C1" t="s">
        <v>308</v>
      </c>
      <c r="D1" t="s">
        <v>307</v>
      </c>
      <c r="E1" t="s">
        <v>309</v>
      </c>
      <c r="F1" s="4" t="s">
        <v>315</v>
      </c>
      <c r="G1" s="4" t="s">
        <v>317</v>
      </c>
    </row>
    <row r="2" spans="1:7">
      <c r="A2" s="4">
        <v>107002</v>
      </c>
      <c r="B2" s="4" t="s">
        <v>1</v>
      </c>
      <c r="C2" t="s">
        <v>296</v>
      </c>
      <c r="D2" s="12">
        <v>107002</v>
      </c>
      <c r="E2" t="s">
        <v>310</v>
      </c>
      <c r="F2" s="4" t="s">
        <v>290</v>
      </c>
      <c r="G2" s="4">
        <v>10107</v>
      </c>
    </row>
    <row r="3" spans="1:7">
      <c r="A3" s="4">
        <v>108001</v>
      </c>
      <c r="B3" s="4" t="s">
        <v>50</v>
      </c>
      <c r="C3" t="s">
        <v>300</v>
      </c>
      <c r="D3" s="12">
        <v>108001</v>
      </c>
      <c r="E3" t="s">
        <v>310</v>
      </c>
      <c r="F3" s="4" t="s">
        <v>294</v>
      </c>
      <c r="G3" s="4">
        <v>10108</v>
      </c>
    </row>
    <row r="4" spans="1:7">
      <c r="C4" s="6" t="s">
        <v>303</v>
      </c>
      <c r="D4" s="13">
        <v>110003</v>
      </c>
      <c r="E4" s="6" t="s">
        <v>311</v>
      </c>
      <c r="F4" s="4" t="s">
        <v>297</v>
      </c>
      <c r="G4" s="4">
        <v>10110</v>
      </c>
    </row>
    <row r="5" spans="1:7">
      <c r="C5" s="6" t="s">
        <v>304</v>
      </c>
      <c r="D5" s="13">
        <v>109001</v>
      </c>
      <c r="E5" s="6" t="s">
        <v>311</v>
      </c>
      <c r="F5" s="4" t="s">
        <v>316</v>
      </c>
      <c r="G5" s="4">
        <v>10109</v>
      </c>
    </row>
    <row r="6" spans="1:7">
      <c r="C6" s="6" t="s">
        <v>313</v>
      </c>
      <c r="D6" s="13">
        <v>107003</v>
      </c>
      <c r="E6" s="6" t="s">
        <v>311</v>
      </c>
      <c r="F6" s="4" t="s">
        <v>290</v>
      </c>
      <c r="G6" s="4">
        <v>10107</v>
      </c>
    </row>
    <row r="7" spans="1:7">
      <c r="C7" s="6" t="s">
        <v>314</v>
      </c>
      <c r="D7" s="13">
        <v>107004</v>
      </c>
      <c r="E7" s="6" t="s">
        <v>311</v>
      </c>
      <c r="F7" s="4" t="s">
        <v>290</v>
      </c>
      <c r="G7" s="4">
        <v>10107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E7"/>
  <sheetViews>
    <sheetView workbookViewId="0">
      <selection activeCell="G26" sqref="G26"/>
    </sheetView>
  </sheetViews>
  <sheetFormatPr defaultRowHeight="11.25"/>
  <cols>
    <col min="1" max="1" width="10.6640625" bestFit="1" customWidth="1"/>
    <col min="2" max="2" width="18" bestFit="1" customWidth="1"/>
    <col min="3" max="4" width="12.1640625" bestFit="1" customWidth="1"/>
    <col min="5" max="5" width="10" bestFit="1" customWidth="1"/>
  </cols>
  <sheetData>
    <row r="1" spans="1:5">
      <c r="A1" s="3" t="s">
        <v>282</v>
      </c>
      <c r="B1" s="3" t="s">
        <v>283</v>
      </c>
      <c r="C1" t="s">
        <v>318</v>
      </c>
      <c r="D1" t="s">
        <v>295</v>
      </c>
      <c r="E1" t="s">
        <v>309</v>
      </c>
    </row>
    <row r="2" spans="1:5">
      <c r="A2" s="4">
        <v>10106.999999999998</v>
      </c>
      <c r="B2" s="4" t="s">
        <v>2</v>
      </c>
      <c r="C2" t="s">
        <v>319</v>
      </c>
      <c r="D2" s="4">
        <v>10106.999999999998</v>
      </c>
      <c r="E2" t="s">
        <v>323</v>
      </c>
    </row>
    <row r="3" spans="1:5">
      <c r="A3" s="4">
        <v>10103.999999999998</v>
      </c>
      <c r="B3" s="4" t="s">
        <v>26</v>
      </c>
      <c r="C3" t="s">
        <v>320</v>
      </c>
      <c r="D3" s="4">
        <v>10103.999999999998</v>
      </c>
      <c r="E3" t="s">
        <v>323</v>
      </c>
    </row>
    <row r="4" spans="1:5">
      <c r="A4" s="4">
        <v>10108</v>
      </c>
      <c r="B4" s="4" t="s">
        <v>51</v>
      </c>
      <c r="C4" t="s">
        <v>294</v>
      </c>
      <c r="D4" s="4">
        <v>10108</v>
      </c>
      <c r="E4" t="s">
        <v>323</v>
      </c>
    </row>
    <row r="5" spans="1:5">
      <c r="C5" s="6" t="s">
        <v>297</v>
      </c>
      <c r="D5" s="7">
        <v>10110</v>
      </c>
      <c r="E5" s="6" t="s">
        <v>311</v>
      </c>
    </row>
    <row r="6" spans="1:5">
      <c r="C6" s="6" t="s">
        <v>321</v>
      </c>
      <c r="D6" s="7">
        <v>10111</v>
      </c>
      <c r="E6" s="6" t="s">
        <v>311</v>
      </c>
    </row>
    <row r="7" spans="1:5">
      <c r="A7" s="4">
        <v>10109</v>
      </c>
      <c r="B7" s="4" t="s">
        <v>324</v>
      </c>
      <c r="C7" t="s">
        <v>322</v>
      </c>
      <c r="D7" s="4">
        <v>10109</v>
      </c>
      <c r="E7" t="s">
        <v>323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 Results</vt:lpstr>
      <vt:lpstr>区域变更明细</vt:lpstr>
      <vt:lpstr>城市</vt:lpstr>
      <vt:lpstr>区域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User</cp:lastModifiedBy>
  <dcterms:created xsi:type="dcterms:W3CDTF">2016-11-07T16:10:24Z</dcterms:created>
  <dcterms:modified xsi:type="dcterms:W3CDTF">2016-11-09T07:47:25Z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