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2-25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<sst xmlns="http://schemas.openxmlformats.org/spreadsheetml/2006/main" count="114" uniqueCount="71">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</sst>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131b990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13214b65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14" Type="http://schemas.openxmlformats.org/officeDocument/2006/relationships/image" Target="cid:13214b8d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131b98e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13214b8d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14077174.7662</v>
      </c>
      <c r="F3" s="25">
        <f>RA!I7</f>
        <v>1715278.9042</v>
      </c>
      <c r="G3" s="16">
        <f>E3-F3</f>
        <v>12361895.862</v>
      </c>
      <c r="H3" s="27">
        <f>RA!J7</f>
        <v>12.1848235365982</v>
      </c>
      <c r="I3" s="20">
        <f>SUM(I4:I39)</f>
        <v>14077178.408904206</v>
      </c>
      <c r="J3" s="21">
        <f>SUM(J4:J39)</f>
        <v>12361895.884763286</v>
      </c>
      <c r="K3" s="22">
        <f>E3-I3</f>
        <v>-3.6427042055875063</v>
      </c>
      <c r="L3" s="22">
        <f>G3-J3</f>
        <v>-2.2763285785913467E-2</v>
      </c>
    </row>
    <row r="4" spans="1:12" x14ac:dyDescent="0.15">
      <c r="A4" s="52">
        <f>RA!A8</f>
        <v>41695</v>
      </c>
      <c r="B4" s="12">
        <v>12</v>
      </c>
      <c r="C4" s="49" t="s">
        <v>6</v>
      </c>
      <c r="D4" s="49"/>
      <c r="E4" s="15">
        <f>RA!D8</f>
        <v>626355.46950000001</v>
      </c>
      <c r="F4" s="25">
        <f>RA!I8</f>
        <v>1238.3417999999999</v>
      </c>
      <c r="G4" s="16">
        <f t="shared" ref="G4:G39" si="0">E4-F4</f>
        <v>625117.12769999995</v>
      </c>
      <c r="H4" s="27">
        <f>RA!J8</f>
        <v>0.19770591306379601</v>
      </c>
      <c r="I4" s="20">
        <f>VLOOKUP(B4,RMS!B:D,3,FALSE)</f>
        <v>626356.13377863204</v>
      </c>
      <c r="J4" s="21">
        <f>VLOOKUP(B4,RMS!B:E,4,FALSE)</f>
        <v>625117.12899999996</v>
      </c>
      <c r="K4" s="22">
        <f t="shared" ref="K4:K39" si="1">E4-I4</f>
        <v>-0.66427863202989101</v>
      </c>
      <c r="L4" s="22">
        <f t="shared" ref="L4:L39" si="2">G4-J4</f>
        <v>-1.3000000035390258E-3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104716.5635</v>
      </c>
      <c r="F5" s="25">
        <f>RA!I9</f>
        <v>25304.930799999998</v>
      </c>
      <c r="G5" s="16">
        <f t="shared" si="0"/>
        <v>79411.632700000002</v>
      </c>
      <c r="H5" s="27">
        <f>RA!J9</f>
        <v>24.165165427721501</v>
      </c>
      <c r="I5" s="20">
        <f>VLOOKUP(B5,RMS!B:D,3,FALSE)</f>
        <v>104716.60288848</v>
      </c>
      <c r="J5" s="21">
        <f>VLOOKUP(B5,RMS!B:E,4,FALSE)</f>
        <v>79411.642970440997</v>
      </c>
      <c r="K5" s="22">
        <f t="shared" si="1"/>
        <v>-3.9388479999615811E-2</v>
      </c>
      <c r="L5" s="22">
        <f t="shared" si="2"/>
        <v>-1.0270440994645469E-2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119644.28200000001</v>
      </c>
      <c r="F6" s="25">
        <f>RA!I10</f>
        <v>23715.903600000001</v>
      </c>
      <c r="G6" s="16">
        <f t="shared" si="0"/>
        <v>95928.378400000001</v>
      </c>
      <c r="H6" s="27">
        <f>RA!J10</f>
        <v>19.8220117197076</v>
      </c>
      <c r="I6" s="20">
        <f>VLOOKUP(B6,RMS!B:D,3,FALSE)</f>
        <v>119646.20464359</v>
      </c>
      <c r="J6" s="21">
        <f>VLOOKUP(B6,RMS!B:E,4,FALSE)</f>
        <v>95928.378576068397</v>
      </c>
      <c r="K6" s="22">
        <f t="shared" si="1"/>
        <v>-1.922643589990912</v>
      </c>
      <c r="L6" s="22">
        <f t="shared" si="2"/>
        <v>-1.7606839537620544E-4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73645.882500000007</v>
      </c>
      <c r="F7" s="25">
        <f>RA!I11</f>
        <v>15681.1119</v>
      </c>
      <c r="G7" s="16">
        <f t="shared" si="0"/>
        <v>57964.770600000003</v>
      </c>
      <c r="H7" s="27">
        <f>RA!J11</f>
        <v>21.2925846872702</v>
      </c>
      <c r="I7" s="20">
        <f>VLOOKUP(B7,RMS!B:D,3,FALSE)</f>
        <v>73645.917787179496</v>
      </c>
      <c r="J7" s="21">
        <f>VLOOKUP(B7,RMS!B:E,4,FALSE)</f>
        <v>57964.770541880302</v>
      </c>
      <c r="K7" s="22">
        <f t="shared" si="1"/>
        <v>-3.5287179489387199E-2</v>
      </c>
      <c r="L7" s="22">
        <f t="shared" si="2"/>
        <v>5.8119701861869544E-5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179690.17739999999</v>
      </c>
      <c r="F8" s="25">
        <f>RA!I12</f>
        <v>24802.3485</v>
      </c>
      <c r="G8" s="16">
        <f t="shared" si="0"/>
        <v>154887.82889999999</v>
      </c>
      <c r="H8" s="27">
        <f>RA!J12</f>
        <v>13.802840455095501</v>
      </c>
      <c r="I8" s="20">
        <f>VLOOKUP(B8,RMS!B:D,3,FALSE)</f>
        <v>179690.169663248</v>
      </c>
      <c r="J8" s="21">
        <f>VLOOKUP(B8,RMS!B:E,4,FALSE)</f>
        <v>154887.828523932</v>
      </c>
      <c r="K8" s="22">
        <f t="shared" si="1"/>
        <v>7.7367519843392074E-3</v>
      </c>
      <c r="L8" s="22">
        <f t="shared" si="2"/>
        <v>3.7606799742206931E-4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312774.54389999999</v>
      </c>
      <c r="F9" s="25">
        <f>RA!I13</f>
        <v>58839.628700000001</v>
      </c>
      <c r="G9" s="16">
        <f t="shared" si="0"/>
        <v>253934.91519999999</v>
      </c>
      <c r="H9" s="27">
        <f>RA!J13</f>
        <v>18.8121539452431</v>
      </c>
      <c r="I9" s="20">
        <f>VLOOKUP(B9,RMS!B:D,3,FALSE)</f>
        <v>312774.71501453</v>
      </c>
      <c r="J9" s="21">
        <f>VLOOKUP(B9,RMS!B:E,4,FALSE)</f>
        <v>253934.915396581</v>
      </c>
      <c r="K9" s="22">
        <f t="shared" si="1"/>
        <v>-0.17111453000688925</v>
      </c>
      <c r="L9" s="22">
        <f t="shared" si="2"/>
        <v>-1.9658100791275501E-4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149100.90770000001</v>
      </c>
      <c r="F10" s="25">
        <f>RA!I14</f>
        <v>17538.8763</v>
      </c>
      <c r="G10" s="16">
        <f t="shared" si="0"/>
        <v>131562.03140000001</v>
      </c>
      <c r="H10" s="27">
        <f>RA!J14</f>
        <v>11.763091567013999</v>
      </c>
      <c r="I10" s="20">
        <f>VLOOKUP(B10,RMS!B:D,3,FALSE)</f>
        <v>149100.88462222199</v>
      </c>
      <c r="J10" s="21">
        <f>VLOOKUP(B10,RMS!B:E,4,FALSE)</f>
        <v>131562.03096923101</v>
      </c>
      <c r="K10" s="22">
        <f t="shared" si="1"/>
        <v>2.3077778023434803E-2</v>
      </c>
      <c r="L10" s="22">
        <f t="shared" si="2"/>
        <v>4.3076899601146579E-4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132740.56719999999</v>
      </c>
      <c r="F11" s="25">
        <f>RA!I15</f>
        <v>9491.2430999999997</v>
      </c>
      <c r="G11" s="16">
        <f t="shared" si="0"/>
        <v>123249.3241</v>
      </c>
      <c r="H11" s="27">
        <f>RA!J15</f>
        <v>7.1502203886921496</v>
      </c>
      <c r="I11" s="20">
        <f>VLOOKUP(B11,RMS!B:D,3,FALSE)</f>
        <v>132740.56590341899</v>
      </c>
      <c r="J11" s="21">
        <f>VLOOKUP(B11,RMS!B:E,4,FALSE)</f>
        <v>123249.32337521399</v>
      </c>
      <c r="K11" s="22">
        <f t="shared" si="1"/>
        <v>1.2965810019522905E-3</v>
      </c>
      <c r="L11" s="22">
        <f t="shared" si="2"/>
        <v>7.2478600486647338E-4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556068.47149999999</v>
      </c>
      <c r="F12" s="25">
        <f>RA!I16</f>
        <v>14417.351500000001</v>
      </c>
      <c r="G12" s="16">
        <f t="shared" si="0"/>
        <v>541651.12</v>
      </c>
      <c r="H12" s="27">
        <f>RA!J16</f>
        <v>2.5927295358265998</v>
      </c>
      <c r="I12" s="20">
        <f>VLOOKUP(B12,RMS!B:D,3,FALSE)</f>
        <v>556068.34669999999</v>
      </c>
      <c r="J12" s="21">
        <f>VLOOKUP(B12,RMS!B:E,4,FALSE)</f>
        <v>541651.12</v>
      </c>
      <c r="K12" s="22">
        <f t="shared" si="1"/>
        <v>0.12479999999050051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444796.01669999998</v>
      </c>
      <c r="F13" s="25">
        <f>RA!I17</f>
        <v>66183.856700000004</v>
      </c>
      <c r="G13" s="16">
        <f t="shared" si="0"/>
        <v>378612.16</v>
      </c>
      <c r="H13" s="27">
        <f>RA!J17</f>
        <v>14.8795974368266</v>
      </c>
      <c r="I13" s="20">
        <f>VLOOKUP(B13,RMS!B:D,3,FALSE)</f>
        <v>444796.077747009</v>
      </c>
      <c r="J13" s="21">
        <f>VLOOKUP(B13,RMS!B:E,4,FALSE)</f>
        <v>378612.16079059802</v>
      </c>
      <c r="K13" s="22">
        <f t="shared" si="1"/>
        <v>-6.1047009017784148E-2</v>
      </c>
      <c r="L13" s="22">
        <f t="shared" si="2"/>
        <v>-7.9059804556891322E-4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1541298.5951</v>
      </c>
      <c r="F14" s="25">
        <f>RA!I18</f>
        <v>226807.1023</v>
      </c>
      <c r="G14" s="16">
        <f t="shared" si="0"/>
        <v>1314491.4928000001</v>
      </c>
      <c r="H14" s="27">
        <f>RA!J18</f>
        <v>14.715325312113499</v>
      </c>
      <c r="I14" s="20">
        <f>VLOOKUP(B14,RMS!B:D,3,FALSE)</f>
        <v>1541298.7526837599</v>
      </c>
      <c r="J14" s="21">
        <f>VLOOKUP(B14,RMS!B:E,4,FALSE)</f>
        <v>1314491.48926581</v>
      </c>
      <c r="K14" s="22">
        <f t="shared" si="1"/>
        <v>-0.15758375986479223</v>
      </c>
      <c r="L14" s="22">
        <f t="shared" si="2"/>
        <v>3.5341901239007711E-3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593956.93359999999</v>
      </c>
      <c r="F15" s="25">
        <f>RA!I19</f>
        <v>69155.047500000001</v>
      </c>
      <c r="G15" s="16">
        <f t="shared" si="0"/>
        <v>524801.8861</v>
      </c>
      <c r="H15" s="27">
        <f>RA!J19</f>
        <v>11.6431080416636</v>
      </c>
      <c r="I15" s="20">
        <f>VLOOKUP(B15,RMS!B:D,3,FALSE)</f>
        <v>593956.95057948702</v>
      </c>
      <c r="J15" s="21">
        <f>VLOOKUP(B15,RMS!B:E,4,FALSE)</f>
        <v>524801.88614187995</v>
      </c>
      <c r="K15" s="22">
        <f t="shared" si="1"/>
        <v>-1.6979487030766904E-2</v>
      </c>
      <c r="L15" s="22">
        <f t="shared" si="2"/>
        <v>-4.1879946365952492E-5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827129.08909999998</v>
      </c>
      <c r="F16" s="25">
        <f>RA!I20</f>
        <v>65665.869699999996</v>
      </c>
      <c r="G16" s="16">
        <f t="shared" si="0"/>
        <v>761463.21939999994</v>
      </c>
      <c r="H16" s="27">
        <f>RA!J20</f>
        <v>7.9390110401571201</v>
      </c>
      <c r="I16" s="20">
        <f>VLOOKUP(B16,RMS!B:D,3,FALSE)</f>
        <v>827129.11800000002</v>
      </c>
      <c r="J16" s="21">
        <f>VLOOKUP(B16,RMS!B:E,4,FALSE)</f>
        <v>761463.21939999994</v>
      </c>
      <c r="K16" s="22">
        <f t="shared" si="1"/>
        <v>-2.8900000033900142E-2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357836.90460000001</v>
      </c>
      <c r="F17" s="25">
        <f>RA!I21</f>
        <v>52242.418299999998</v>
      </c>
      <c r="G17" s="16">
        <f t="shared" si="0"/>
        <v>305594.48629999999</v>
      </c>
      <c r="H17" s="27">
        <f>RA!J21</f>
        <v>14.5995054250757</v>
      </c>
      <c r="I17" s="20">
        <f>VLOOKUP(B17,RMS!B:D,3,FALSE)</f>
        <v>357836.72333769797</v>
      </c>
      <c r="J17" s="21">
        <f>VLOOKUP(B17,RMS!B:E,4,FALSE)</f>
        <v>305594.48612827301</v>
      </c>
      <c r="K17" s="22">
        <f t="shared" si="1"/>
        <v>0.18126230203779414</v>
      </c>
      <c r="L17" s="22">
        <f t="shared" si="2"/>
        <v>1.7172697698697448E-4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989274.49739999999</v>
      </c>
      <c r="F18" s="25">
        <f>RA!I22</f>
        <v>133704.15770000001</v>
      </c>
      <c r="G18" s="16">
        <f t="shared" si="0"/>
        <v>855570.33970000001</v>
      </c>
      <c r="H18" s="27">
        <f>RA!J22</f>
        <v>13.5153749592656</v>
      </c>
      <c r="I18" s="20">
        <f>VLOOKUP(B18,RMS!B:D,3,FALSE)</f>
        <v>989274.56079999998</v>
      </c>
      <c r="J18" s="21">
        <f>VLOOKUP(B18,RMS!B:E,4,FALSE)</f>
        <v>855570.33539999998</v>
      </c>
      <c r="K18" s="22">
        <f t="shared" si="1"/>
        <v>-6.3399999984540045E-2</v>
      </c>
      <c r="L18" s="22">
        <f t="shared" si="2"/>
        <v>4.3000000296160579E-3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2130076.2118000002</v>
      </c>
      <c r="F19" s="25">
        <f>RA!I23</f>
        <v>237659.6496</v>
      </c>
      <c r="G19" s="16">
        <f t="shared" si="0"/>
        <v>1892416.5622</v>
      </c>
      <c r="H19" s="27">
        <f>RA!J23</f>
        <v>11.157330816777099</v>
      </c>
      <c r="I19" s="20">
        <f>VLOOKUP(B19,RMS!B:D,3,FALSE)</f>
        <v>2130077.10034701</v>
      </c>
      <c r="J19" s="21">
        <f>VLOOKUP(B19,RMS!B:E,4,FALSE)</f>
        <v>1892416.6053085499</v>
      </c>
      <c r="K19" s="22">
        <f t="shared" si="1"/>
        <v>-0.88854700978845358</v>
      </c>
      <c r="L19" s="22">
        <f t="shared" si="2"/>
        <v>-4.3108549900352955E-2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231938.3199</v>
      </c>
      <c r="F20" s="25">
        <f>RA!I24</f>
        <v>40501.412700000001</v>
      </c>
      <c r="G20" s="16">
        <f t="shared" si="0"/>
        <v>191436.90720000002</v>
      </c>
      <c r="H20" s="27">
        <f>RA!J24</f>
        <v>17.462148004461799</v>
      </c>
      <c r="I20" s="20">
        <f>VLOOKUP(B20,RMS!B:D,3,FALSE)</f>
        <v>231938.29872496001</v>
      </c>
      <c r="J20" s="21">
        <f>VLOOKUP(B20,RMS!B:E,4,FALSE)</f>
        <v>191436.89990437901</v>
      </c>
      <c r="K20" s="22">
        <f t="shared" si="1"/>
        <v>2.1175039990339428E-2</v>
      </c>
      <c r="L20" s="22">
        <f t="shared" si="2"/>
        <v>7.2956210060510784E-3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220517.56039999999</v>
      </c>
      <c r="F21" s="25">
        <f>RA!I25</f>
        <v>19494.548500000001</v>
      </c>
      <c r="G21" s="16">
        <f t="shared" si="0"/>
        <v>201023.01189999998</v>
      </c>
      <c r="H21" s="27">
        <f>RA!J25</f>
        <v>8.8403610418320202</v>
      </c>
      <c r="I21" s="20">
        <f>VLOOKUP(B21,RMS!B:D,3,FALSE)</f>
        <v>220517.56079504601</v>
      </c>
      <c r="J21" s="21">
        <f>VLOOKUP(B21,RMS!B:E,4,FALSE)</f>
        <v>201023.01968031601</v>
      </c>
      <c r="K21" s="22">
        <f t="shared" si="1"/>
        <v>-3.9504602318629622E-4</v>
      </c>
      <c r="L21" s="22">
        <f t="shared" si="2"/>
        <v>-7.7803160238545388E-3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450351.31540000002</v>
      </c>
      <c r="F22" s="25">
        <f>RA!I26</f>
        <v>91287.313800000004</v>
      </c>
      <c r="G22" s="16">
        <f t="shared" si="0"/>
        <v>359064.00160000002</v>
      </c>
      <c r="H22" s="27">
        <f>RA!J26</f>
        <v>20.2702447352505</v>
      </c>
      <c r="I22" s="20">
        <f>VLOOKUP(B22,RMS!B:D,3,FALSE)</f>
        <v>450351.31184164598</v>
      </c>
      <c r="J22" s="21">
        <f>VLOOKUP(B22,RMS!B:E,4,FALSE)</f>
        <v>359063.99571556901</v>
      </c>
      <c r="K22" s="22">
        <f t="shared" si="1"/>
        <v>3.5583540447987616E-3</v>
      </c>
      <c r="L22" s="22">
        <f t="shared" si="2"/>
        <v>5.8844310115091503E-3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248565.23199999999</v>
      </c>
      <c r="F23" s="25">
        <f>RA!I27</f>
        <v>71628.310500000007</v>
      </c>
      <c r="G23" s="16">
        <f t="shared" si="0"/>
        <v>176936.9215</v>
      </c>
      <c r="H23" s="27">
        <f>RA!J27</f>
        <v>28.816705346788002</v>
      </c>
      <c r="I23" s="20">
        <f>VLOOKUP(B23,RMS!B:D,3,FALSE)</f>
        <v>248565.22084321899</v>
      </c>
      <c r="J23" s="21">
        <f>VLOOKUP(B23,RMS!B:E,4,FALSE)</f>
        <v>176936.92480810799</v>
      </c>
      <c r="K23" s="22">
        <f t="shared" si="1"/>
        <v>1.115678099449724E-2</v>
      </c>
      <c r="L23" s="22">
        <f t="shared" si="2"/>
        <v>-3.3081079891417176E-3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688245.99959999998</v>
      </c>
      <c r="F24" s="25">
        <f>RA!I28</f>
        <v>45931.699000000001</v>
      </c>
      <c r="G24" s="16">
        <f t="shared" si="0"/>
        <v>642314.30059999996</v>
      </c>
      <c r="H24" s="27">
        <f>RA!J28</f>
        <v>6.6737327970950702</v>
      </c>
      <c r="I24" s="20">
        <f>VLOOKUP(B24,RMS!B:D,3,FALSE)</f>
        <v>688246.00014336302</v>
      </c>
      <c r="J24" s="21">
        <f>VLOOKUP(B24,RMS!B:E,4,FALSE)</f>
        <v>642314.28971244197</v>
      </c>
      <c r="K24" s="22">
        <f t="shared" si="1"/>
        <v>-5.4336304310709238E-4</v>
      </c>
      <c r="L24" s="22">
        <f t="shared" si="2"/>
        <v>1.0887557989917696E-2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652855.70900000003</v>
      </c>
      <c r="F25" s="25">
        <f>RA!I29</f>
        <v>105648.3605</v>
      </c>
      <c r="G25" s="16">
        <f t="shared" si="0"/>
        <v>547207.34850000008</v>
      </c>
      <c r="H25" s="27">
        <f>RA!J29</f>
        <v>16.182497762304202</v>
      </c>
      <c r="I25" s="20">
        <f>VLOOKUP(B25,RMS!B:D,3,FALSE)</f>
        <v>652855.70770885004</v>
      </c>
      <c r="J25" s="21">
        <f>VLOOKUP(B25,RMS!B:E,4,FALSE)</f>
        <v>547207.33907004399</v>
      </c>
      <c r="K25" s="22">
        <f t="shared" si="1"/>
        <v>1.2911499943584204E-3</v>
      </c>
      <c r="L25" s="22">
        <f t="shared" si="2"/>
        <v>9.4299560878425837E-3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886547.43599999999</v>
      </c>
      <c r="F26" s="25">
        <f>RA!I30</f>
        <v>156013.0815</v>
      </c>
      <c r="G26" s="16">
        <f t="shared" si="0"/>
        <v>730534.35450000002</v>
      </c>
      <c r="H26" s="27">
        <f>RA!J30</f>
        <v>17.597826711214999</v>
      </c>
      <c r="I26" s="20">
        <f>VLOOKUP(B26,RMS!B:D,3,FALSE)</f>
        <v>886547.42693982297</v>
      </c>
      <c r="J26" s="21">
        <f>VLOOKUP(B26,RMS!B:E,4,FALSE)</f>
        <v>730534.36990472395</v>
      </c>
      <c r="K26" s="22">
        <f t="shared" si="1"/>
        <v>9.0601770207285881E-3</v>
      </c>
      <c r="L26" s="22">
        <f t="shared" si="2"/>
        <v>-1.5404723933897913E-2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583305.36010000005</v>
      </c>
      <c r="F27" s="25">
        <f>RA!I31</f>
        <v>42870.077599999997</v>
      </c>
      <c r="G27" s="16">
        <f t="shared" si="0"/>
        <v>540435.28250000009</v>
      </c>
      <c r="H27" s="27">
        <f>RA!J31</f>
        <v>7.3495085991753104</v>
      </c>
      <c r="I27" s="20">
        <f>VLOOKUP(B27,RMS!B:D,3,FALSE)</f>
        <v>583305.39733008796</v>
      </c>
      <c r="J27" s="21">
        <f>VLOOKUP(B27,RMS!B:E,4,FALSE)</f>
        <v>540435.27700708003</v>
      </c>
      <c r="K27" s="22">
        <f t="shared" si="1"/>
        <v>-3.7230087909847498E-2</v>
      </c>
      <c r="L27" s="22">
        <f t="shared" si="2"/>
        <v>5.4929200559854507E-3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143223.91029999999</v>
      </c>
      <c r="F28" s="25">
        <f>RA!I32</f>
        <v>40378.6662</v>
      </c>
      <c r="G28" s="16">
        <f t="shared" si="0"/>
        <v>102845.24409999998</v>
      </c>
      <c r="H28" s="27">
        <f>RA!J32</f>
        <v>28.192685226525299</v>
      </c>
      <c r="I28" s="20">
        <f>VLOOKUP(B28,RMS!B:D,3,FALSE)</f>
        <v>143223.857774979</v>
      </c>
      <c r="J28" s="21">
        <f>VLOOKUP(B28,RMS!B:E,4,FALSE)</f>
        <v>102845.234992447</v>
      </c>
      <c r="K28" s="22">
        <f t="shared" si="1"/>
        <v>5.2525020990287885E-2</v>
      </c>
      <c r="L28" s="22">
        <f t="shared" si="2"/>
        <v>9.1075529780937359E-3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3.8462000000000001</v>
      </c>
      <c r="F29" s="25">
        <f>RA!I33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84176.078899999993</v>
      </c>
      <c r="F31" s="25">
        <f>RA!I35</f>
        <v>8107.5407999999998</v>
      </c>
      <c r="G31" s="16">
        <f t="shared" si="0"/>
        <v>76068.538099999991</v>
      </c>
      <c r="H31" s="27">
        <f>RA!J35</f>
        <v>9.63164465005746</v>
      </c>
      <c r="I31" s="20">
        <f>VLOOKUP(B31,RMS!B:D,3,FALSE)</f>
        <v>84176.078599999993</v>
      </c>
      <c r="J31" s="21">
        <f>VLOOKUP(B31,RMS!B:E,4,FALSE)</f>
        <v>76068.535399999993</v>
      </c>
      <c r="K31" s="22">
        <f t="shared" si="1"/>
        <v>2.9999999969732016E-4</v>
      </c>
      <c r="L31" s="22">
        <f t="shared" si="2"/>
        <v>2.6999999972758815E-3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243575.2133</v>
      </c>
      <c r="F35" s="25">
        <f>RA!I39</f>
        <v>14978.4532</v>
      </c>
      <c r="G35" s="16">
        <f t="shared" si="0"/>
        <v>228596.76010000001</v>
      </c>
      <c r="H35" s="27">
        <f>RA!J39</f>
        <v>6.1494160251649896</v>
      </c>
      <c r="I35" s="20">
        <f>VLOOKUP(B35,RMS!B:D,3,FALSE)</f>
        <v>243575.21367521401</v>
      </c>
      <c r="J35" s="21">
        <f>VLOOKUP(B35,RMS!B:E,4,FALSE)</f>
        <v>228596.76068376101</v>
      </c>
      <c r="K35" s="22">
        <f t="shared" si="1"/>
        <v>-3.7521400372497737E-4</v>
      </c>
      <c r="L35" s="22">
        <f t="shared" si="2"/>
        <v>-5.8376099332235754E-4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472863.93640000001</v>
      </c>
      <c r="F36" s="25">
        <f>RA!I40</f>
        <v>30940.4385</v>
      </c>
      <c r="G36" s="16">
        <f t="shared" si="0"/>
        <v>441923.49790000002</v>
      </c>
      <c r="H36" s="27">
        <f>RA!J40</f>
        <v>6.5432011448272496</v>
      </c>
      <c r="I36" s="20">
        <f>VLOOKUP(B36,RMS!B:D,3,FALSE)</f>
        <v>472863.92848547001</v>
      </c>
      <c r="J36" s="21">
        <f>VLOOKUP(B36,RMS!B:E,4,FALSE)</f>
        <v>441923.49854786298</v>
      </c>
      <c r="K36" s="22">
        <f t="shared" si="1"/>
        <v>7.9145299969241023E-3</v>
      </c>
      <c r="L36" s="22">
        <f t="shared" si="2"/>
        <v>-6.4786296570673585E-4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31899.735199999999</v>
      </c>
      <c r="F39" s="25">
        <f>RA!I43</f>
        <v>5050.4144999999999</v>
      </c>
      <c r="G39" s="16">
        <f t="shared" si="0"/>
        <v>26849.3207</v>
      </c>
      <c r="H39" s="27">
        <f>RA!J43</f>
        <v>15.832151797924601</v>
      </c>
      <c r="I39" s="20">
        <f>VLOOKUP(B39,RMS!B:D,3,FALSE)</f>
        <v>31899.735345284</v>
      </c>
      <c r="J39" s="21">
        <f>VLOOKUP(B39,RMS!B:E,4,FALSE)</f>
        <v>26849.3202480902</v>
      </c>
      <c r="K39" s="22">
        <f t="shared" si="1"/>
        <v>-1.4528400060953572E-4</v>
      </c>
      <c r="L39" s="22">
        <f t="shared" si="2"/>
        <v>4.5190980017650872E-4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14077174.7662</v>
      </c>
      <c r="E7" s="33">
        <v>12469247.9681</v>
      </c>
      <c r="F7" s="34">
        <v>112.89513852169399</v>
      </c>
      <c r="G7" s="33">
        <v>16495968.678099999</v>
      </c>
      <c r="H7" s="34">
        <v>-14.6629395284388</v>
      </c>
      <c r="I7" s="33">
        <v>1715278.9042</v>
      </c>
      <c r="J7" s="34">
        <v>12.1848235365982</v>
      </c>
      <c r="K7" s="33">
        <v>1915231.3195</v>
      </c>
      <c r="L7" s="34">
        <v>11.610299200208001</v>
      </c>
      <c r="M7" s="34">
        <v>-0.10440118290891399</v>
      </c>
      <c r="N7" s="33">
        <v>517703676.9903</v>
      </c>
      <c r="O7" s="33">
        <v>1561860558.9268999</v>
      </c>
      <c r="P7" s="33">
        <v>827591</v>
      </c>
      <c r="Q7" s="33">
        <v>744184</v>
      </c>
      <c r="R7" s="34">
        <v>11.207846446577699</v>
      </c>
      <c r="S7" s="33">
        <v>17.009820993945102</v>
      </c>
      <c r="T7" s="33">
        <v>17.5332062874235</v>
      </c>
      <c r="U7" s="35">
        <v>-3.0769594439869201</v>
      </c>
    </row>
    <row r="8" spans="1:23" ht="12" thickBot="1" x14ac:dyDescent="0.2">
      <c r="A8" s="69">
        <v>41695</v>
      </c>
      <c r="B8" s="53" t="s">
        <v>6</v>
      </c>
      <c r="C8" s="54"/>
      <c r="D8" s="36">
        <v>626355.46950000001</v>
      </c>
      <c r="E8" s="36">
        <v>583378.85069999995</v>
      </c>
      <c r="F8" s="37">
        <v>107.366845532441</v>
      </c>
      <c r="G8" s="36">
        <v>775927.14709999994</v>
      </c>
      <c r="H8" s="37">
        <v>-19.2765104506291</v>
      </c>
      <c r="I8" s="36">
        <v>1238.3417999999999</v>
      </c>
      <c r="J8" s="37">
        <v>0.19770591306379601</v>
      </c>
      <c r="K8" s="36">
        <v>166092.4454</v>
      </c>
      <c r="L8" s="37">
        <v>21.4056752648447</v>
      </c>
      <c r="M8" s="37">
        <v>-0.99254426173919197</v>
      </c>
      <c r="N8" s="36">
        <v>22793820.509300001</v>
      </c>
      <c r="O8" s="36">
        <v>64707666.5119</v>
      </c>
      <c r="P8" s="36">
        <v>30304</v>
      </c>
      <c r="Q8" s="36">
        <v>28077</v>
      </c>
      <c r="R8" s="37">
        <v>7.9317590910709797</v>
      </c>
      <c r="S8" s="36">
        <v>20.669069083289301</v>
      </c>
      <c r="T8" s="36">
        <v>21.2022694055633</v>
      </c>
      <c r="U8" s="39">
        <v>-2.5797016794772798</v>
      </c>
    </row>
    <row r="9" spans="1:23" ht="12" thickBot="1" x14ac:dyDescent="0.2">
      <c r="A9" s="70"/>
      <c r="B9" s="53" t="s">
        <v>7</v>
      </c>
      <c r="C9" s="54"/>
      <c r="D9" s="36">
        <v>104716.5635</v>
      </c>
      <c r="E9" s="36">
        <v>68685.123699999996</v>
      </c>
      <c r="F9" s="37">
        <v>152.45887007116201</v>
      </c>
      <c r="G9" s="36">
        <v>252426.40330000001</v>
      </c>
      <c r="H9" s="37">
        <v>-58.516002236284301</v>
      </c>
      <c r="I9" s="36">
        <v>25304.930799999998</v>
      </c>
      <c r="J9" s="37">
        <v>24.165165427721501</v>
      </c>
      <c r="K9" s="36">
        <v>51204.963199999998</v>
      </c>
      <c r="L9" s="37">
        <v>20.2851058885249</v>
      </c>
      <c r="M9" s="37">
        <v>-0.50581097576103695</v>
      </c>
      <c r="N9" s="36">
        <v>5464525.7567999996</v>
      </c>
      <c r="O9" s="36">
        <v>10889439.6721</v>
      </c>
      <c r="P9" s="36">
        <v>6073</v>
      </c>
      <c r="Q9" s="36">
        <v>5301</v>
      </c>
      <c r="R9" s="37">
        <v>14.563289945293301</v>
      </c>
      <c r="S9" s="36">
        <v>17.242971101597199</v>
      </c>
      <c r="T9" s="36">
        <v>16.273271627994699</v>
      </c>
      <c r="U9" s="39">
        <v>5.6237377415350798</v>
      </c>
    </row>
    <row r="10" spans="1:23" ht="12" thickBot="1" x14ac:dyDescent="0.2">
      <c r="A10" s="70"/>
      <c r="B10" s="53" t="s">
        <v>8</v>
      </c>
      <c r="C10" s="54"/>
      <c r="D10" s="36">
        <v>119644.28200000001</v>
      </c>
      <c r="E10" s="36">
        <v>78153.416200000007</v>
      </c>
      <c r="F10" s="37">
        <v>153.088998302802</v>
      </c>
      <c r="G10" s="36">
        <v>193541.3265</v>
      </c>
      <c r="H10" s="37">
        <v>-38.181532511093998</v>
      </c>
      <c r="I10" s="36">
        <v>23715.903600000001</v>
      </c>
      <c r="J10" s="37">
        <v>19.8220117197076</v>
      </c>
      <c r="K10" s="36">
        <v>38161.538200000003</v>
      </c>
      <c r="L10" s="37">
        <v>19.717514026648999</v>
      </c>
      <c r="M10" s="37">
        <v>-0.37853910721030598</v>
      </c>
      <c r="N10" s="36">
        <v>6937043.7784000002</v>
      </c>
      <c r="O10" s="36">
        <v>16015032.7193</v>
      </c>
      <c r="P10" s="36">
        <v>85132</v>
      </c>
      <c r="Q10" s="36">
        <v>77927</v>
      </c>
      <c r="R10" s="37">
        <v>9.2458326382383493</v>
      </c>
      <c r="S10" s="36">
        <v>1.40539728891604</v>
      </c>
      <c r="T10" s="36">
        <v>1.2862300447855</v>
      </c>
      <c r="U10" s="39">
        <v>8.4792567247973096</v>
      </c>
    </row>
    <row r="11" spans="1:23" ht="12" thickBot="1" x14ac:dyDescent="0.2">
      <c r="A11" s="70"/>
      <c r="B11" s="53" t="s">
        <v>9</v>
      </c>
      <c r="C11" s="54"/>
      <c r="D11" s="36">
        <v>73645.882500000007</v>
      </c>
      <c r="E11" s="36">
        <v>47300.294900000001</v>
      </c>
      <c r="F11" s="37">
        <v>155.69856943957399</v>
      </c>
      <c r="G11" s="36">
        <v>65584.9277</v>
      </c>
      <c r="H11" s="37">
        <v>12.2908648110014</v>
      </c>
      <c r="I11" s="36">
        <v>15681.1119</v>
      </c>
      <c r="J11" s="37">
        <v>21.2925846872702</v>
      </c>
      <c r="K11" s="36">
        <v>5944.3465999999999</v>
      </c>
      <c r="L11" s="37">
        <v>9.0635864191095301</v>
      </c>
      <c r="M11" s="37">
        <v>1.6379874787247399</v>
      </c>
      <c r="N11" s="36">
        <v>2789107.8187000002</v>
      </c>
      <c r="O11" s="36">
        <v>6971371.6036999999</v>
      </c>
      <c r="P11" s="36">
        <v>3373</v>
      </c>
      <c r="Q11" s="36">
        <v>3127</v>
      </c>
      <c r="R11" s="37">
        <v>7.86696514230891</v>
      </c>
      <c r="S11" s="36">
        <v>21.833940853839302</v>
      </c>
      <c r="T11" s="36">
        <v>26.547716341541399</v>
      </c>
      <c r="U11" s="39">
        <v>-21.589210666352201</v>
      </c>
    </row>
    <row r="12" spans="1:23" ht="12" thickBot="1" x14ac:dyDescent="0.2">
      <c r="A12" s="70"/>
      <c r="B12" s="53" t="s">
        <v>10</v>
      </c>
      <c r="C12" s="54"/>
      <c r="D12" s="36">
        <v>179690.17739999999</v>
      </c>
      <c r="E12" s="36">
        <v>160644.16459999999</v>
      </c>
      <c r="F12" s="37">
        <v>111.85602530127601</v>
      </c>
      <c r="G12" s="36">
        <v>198632.62239999999</v>
      </c>
      <c r="H12" s="37">
        <v>-9.5364219487845894</v>
      </c>
      <c r="I12" s="36">
        <v>24802.3485</v>
      </c>
      <c r="J12" s="37">
        <v>13.802840455095501</v>
      </c>
      <c r="K12" s="36">
        <v>17357.0625</v>
      </c>
      <c r="L12" s="37">
        <v>8.7382738496231998</v>
      </c>
      <c r="M12" s="37">
        <v>0.42894850439122401</v>
      </c>
      <c r="N12" s="36">
        <v>6434866.6764000002</v>
      </c>
      <c r="O12" s="36">
        <v>18968036.282000002</v>
      </c>
      <c r="P12" s="36">
        <v>1518</v>
      </c>
      <c r="Q12" s="36">
        <v>1543</v>
      </c>
      <c r="R12" s="37">
        <v>-1.62022034996759</v>
      </c>
      <c r="S12" s="36">
        <v>118.372975889328</v>
      </c>
      <c r="T12" s="36">
        <v>106.995296629942</v>
      </c>
      <c r="U12" s="39">
        <v>9.6117202206894401</v>
      </c>
    </row>
    <row r="13" spans="1:23" ht="12" thickBot="1" x14ac:dyDescent="0.2">
      <c r="A13" s="70"/>
      <c r="B13" s="53" t="s">
        <v>11</v>
      </c>
      <c r="C13" s="54"/>
      <c r="D13" s="36">
        <v>312774.54389999999</v>
      </c>
      <c r="E13" s="36">
        <v>238590.45050000001</v>
      </c>
      <c r="F13" s="37">
        <v>131.09264987116501</v>
      </c>
      <c r="G13" s="36">
        <v>435794.93050000002</v>
      </c>
      <c r="H13" s="37">
        <v>-28.2289622917034</v>
      </c>
      <c r="I13" s="36">
        <v>58839.628700000001</v>
      </c>
      <c r="J13" s="37">
        <v>18.8121539452431</v>
      </c>
      <c r="K13" s="36">
        <v>71029.0965</v>
      </c>
      <c r="L13" s="37">
        <v>16.2987431768668</v>
      </c>
      <c r="M13" s="37">
        <v>-0.17161231665110599</v>
      </c>
      <c r="N13" s="36">
        <v>11821644.268200001</v>
      </c>
      <c r="O13" s="36">
        <v>29850653.224399999</v>
      </c>
      <c r="P13" s="36">
        <v>11113</v>
      </c>
      <c r="Q13" s="36">
        <v>10351</v>
      </c>
      <c r="R13" s="37">
        <v>7.3616075741474303</v>
      </c>
      <c r="S13" s="36">
        <v>28.1449243138666</v>
      </c>
      <c r="T13" s="36">
        <v>28.504454980195199</v>
      </c>
      <c r="U13" s="39">
        <v>-1.27742630365281</v>
      </c>
    </row>
    <row r="14" spans="1:23" ht="12" thickBot="1" x14ac:dyDescent="0.2">
      <c r="A14" s="70"/>
      <c r="B14" s="53" t="s">
        <v>12</v>
      </c>
      <c r="C14" s="54"/>
      <c r="D14" s="36">
        <v>149100.90770000001</v>
      </c>
      <c r="E14" s="36">
        <v>101699.2237</v>
      </c>
      <c r="F14" s="37">
        <v>146.60968124971001</v>
      </c>
      <c r="G14" s="36">
        <v>165090.71890000001</v>
      </c>
      <c r="H14" s="37">
        <v>-9.6854694840147104</v>
      </c>
      <c r="I14" s="36">
        <v>17538.8763</v>
      </c>
      <c r="J14" s="37">
        <v>11.763091567013999</v>
      </c>
      <c r="K14" s="36">
        <v>20032.828799999999</v>
      </c>
      <c r="L14" s="37">
        <v>12.134436710603</v>
      </c>
      <c r="M14" s="37">
        <v>-0.124493276755802</v>
      </c>
      <c r="N14" s="36">
        <v>4296261.1946</v>
      </c>
      <c r="O14" s="36">
        <v>13722942.148</v>
      </c>
      <c r="P14" s="36">
        <v>4002</v>
      </c>
      <c r="Q14" s="36">
        <v>4157</v>
      </c>
      <c r="R14" s="37">
        <v>-3.7286504690882798</v>
      </c>
      <c r="S14" s="36">
        <v>37.256598625687197</v>
      </c>
      <c r="T14" s="36">
        <v>39.111102838585502</v>
      </c>
      <c r="U14" s="39">
        <v>-4.9776530367958598</v>
      </c>
    </row>
    <row r="15" spans="1:23" ht="12" thickBot="1" x14ac:dyDescent="0.2">
      <c r="A15" s="70"/>
      <c r="B15" s="53" t="s">
        <v>13</v>
      </c>
      <c r="C15" s="54"/>
      <c r="D15" s="36">
        <v>132740.56719999999</v>
      </c>
      <c r="E15" s="36">
        <v>58222.584699999999</v>
      </c>
      <c r="F15" s="37">
        <v>227.988104416807</v>
      </c>
      <c r="G15" s="36">
        <v>86769.633100000006</v>
      </c>
      <c r="H15" s="37">
        <v>52.9804408035465</v>
      </c>
      <c r="I15" s="36">
        <v>9491.2430999999997</v>
      </c>
      <c r="J15" s="37">
        <v>7.1502203886921496</v>
      </c>
      <c r="K15" s="36">
        <v>9337.5040000000008</v>
      </c>
      <c r="L15" s="37">
        <v>10.761257903717</v>
      </c>
      <c r="M15" s="37">
        <v>1.6464689064657999E-2</v>
      </c>
      <c r="N15" s="36">
        <v>3315151.7596999998</v>
      </c>
      <c r="O15" s="36">
        <v>9123064.3306000009</v>
      </c>
      <c r="P15" s="36">
        <v>4275</v>
      </c>
      <c r="Q15" s="36">
        <v>3913</v>
      </c>
      <c r="R15" s="37">
        <v>9.2512139023766906</v>
      </c>
      <c r="S15" s="36">
        <v>31.050425076023402</v>
      </c>
      <c r="T15" s="36">
        <v>28.739353028366999</v>
      </c>
      <c r="U15" s="39">
        <v>7.4429642814809096</v>
      </c>
    </row>
    <row r="16" spans="1:23" ht="12" thickBot="1" x14ac:dyDescent="0.2">
      <c r="A16" s="70"/>
      <c r="B16" s="53" t="s">
        <v>14</v>
      </c>
      <c r="C16" s="54"/>
      <c r="D16" s="36">
        <v>556068.47149999999</v>
      </c>
      <c r="E16" s="36">
        <v>392822.82990000001</v>
      </c>
      <c r="F16" s="37">
        <v>141.557065723893</v>
      </c>
      <c r="G16" s="36">
        <v>738831.03890000004</v>
      </c>
      <c r="H16" s="37">
        <v>-24.736720275328999</v>
      </c>
      <c r="I16" s="36">
        <v>14417.351500000001</v>
      </c>
      <c r="J16" s="37">
        <v>2.5927295358265998</v>
      </c>
      <c r="K16" s="36">
        <v>49144.916400000002</v>
      </c>
      <c r="L16" s="37">
        <v>6.6517124772084397</v>
      </c>
      <c r="M16" s="37">
        <v>-0.70663595431408699</v>
      </c>
      <c r="N16" s="36">
        <v>29562321.019699998</v>
      </c>
      <c r="O16" s="36">
        <v>77978154.350700006</v>
      </c>
      <c r="P16" s="36">
        <v>32053</v>
      </c>
      <c r="Q16" s="36">
        <v>30133</v>
      </c>
      <c r="R16" s="37">
        <v>6.3717518999103904</v>
      </c>
      <c r="S16" s="36">
        <v>17.348406436215001</v>
      </c>
      <c r="T16" s="36">
        <v>19.067106673746402</v>
      </c>
      <c r="U16" s="39">
        <v>-9.9069631775721092</v>
      </c>
    </row>
    <row r="17" spans="1:21" ht="12" thickBot="1" x14ac:dyDescent="0.2">
      <c r="A17" s="70"/>
      <c r="B17" s="53" t="s">
        <v>15</v>
      </c>
      <c r="C17" s="54"/>
      <c r="D17" s="36">
        <v>444796.01669999998</v>
      </c>
      <c r="E17" s="36">
        <v>275488.38</v>
      </c>
      <c r="F17" s="37">
        <v>161.45726970408001</v>
      </c>
      <c r="G17" s="36">
        <v>497469.66039999999</v>
      </c>
      <c r="H17" s="37">
        <v>-10.5883127943213</v>
      </c>
      <c r="I17" s="36">
        <v>66183.856700000004</v>
      </c>
      <c r="J17" s="37">
        <v>14.8795974368266</v>
      </c>
      <c r="K17" s="36">
        <v>54545.660199999998</v>
      </c>
      <c r="L17" s="37">
        <v>10.964620466731899</v>
      </c>
      <c r="M17" s="37">
        <v>0.213366131371896</v>
      </c>
      <c r="N17" s="36">
        <v>34253666.166599996</v>
      </c>
      <c r="O17" s="36">
        <v>102289354.04700001</v>
      </c>
      <c r="P17" s="36">
        <v>10548</v>
      </c>
      <c r="Q17" s="36">
        <v>10339</v>
      </c>
      <c r="R17" s="37">
        <v>2.0214720959473902</v>
      </c>
      <c r="S17" s="36">
        <v>42.168753953356102</v>
      </c>
      <c r="T17" s="36">
        <v>50.861359938098502</v>
      </c>
      <c r="U17" s="39">
        <v>-20.613855449363001</v>
      </c>
    </row>
    <row r="18" spans="1:21" ht="12" thickBot="1" x14ac:dyDescent="0.2">
      <c r="A18" s="70"/>
      <c r="B18" s="53" t="s">
        <v>16</v>
      </c>
      <c r="C18" s="54"/>
      <c r="D18" s="36">
        <v>1541298.5951</v>
      </c>
      <c r="E18" s="36">
        <v>1119492.0186000001</v>
      </c>
      <c r="F18" s="37">
        <v>137.67839068897501</v>
      </c>
      <c r="G18" s="36">
        <v>1731587.4106000001</v>
      </c>
      <c r="H18" s="37">
        <v>-10.989269980547199</v>
      </c>
      <c r="I18" s="36">
        <v>226807.1023</v>
      </c>
      <c r="J18" s="37">
        <v>14.715325312113499</v>
      </c>
      <c r="K18" s="36">
        <v>248903.86900000001</v>
      </c>
      <c r="L18" s="37">
        <v>14.374317315794899</v>
      </c>
      <c r="M18" s="37">
        <v>-8.8776308655933001E-2</v>
      </c>
      <c r="N18" s="36">
        <v>67735929.089599997</v>
      </c>
      <c r="O18" s="36">
        <v>235870310.5695</v>
      </c>
      <c r="P18" s="36">
        <v>75275</v>
      </c>
      <c r="Q18" s="36">
        <v>66162</v>
      </c>
      <c r="R18" s="37">
        <v>13.773767419364599</v>
      </c>
      <c r="S18" s="36">
        <v>20.4755708415809</v>
      </c>
      <c r="T18" s="36">
        <v>21.050829074090899</v>
      </c>
      <c r="U18" s="39">
        <v>-2.80948568887657</v>
      </c>
    </row>
    <row r="19" spans="1:21" ht="12" thickBot="1" x14ac:dyDescent="0.2">
      <c r="A19" s="70"/>
      <c r="B19" s="53" t="s">
        <v>17</v>
      </c>
      <c r="C19" s="54"/>
      <c r="D19" s="36">
        <v>593956.93359999999</v>
      </c>
      <c r="E19" s="36">
        <v>412452.04810000001</v>
      </c>
      <c r="F19" s="37">
        <v>144.006299965322</v>
      </c>
      <c r="G19" s="36">
        <v>1173176.0707</v>
      </c>
      <c r="H19" s="37">
        <v>-49.371884712445301</v>
      </c>
      <c r="I19" s="36">
        <v>69155.047500000001</v>
      </c>
      <c r="J19" s="37">
        <v>11.6431080416636</v>
      </c>
      <c r="K19" s="36">
        <v>90240.716400000005</v>
      </c>
      <c r="L19" s="37">
        <v>7.6920011116622904</v>
      </c>
      <c r="M19" s="37">
        <v>-0.23366025604823301</v>
      </c>
      <c r="N19" s="36">
        <v>25043849.0656</v>
      </c>
      <c r="O19" s="36">
        <v>66638176.028499998</v>
      </c>
      <c r="P19" s="36">
        <v>13827</v>
      </c>
      <c r="Q19" s="36">
        <v>12243</v>
      </c>
      <c r="R19" s="37">
        <v>12.938005390835601</v>
      </c>
      <c r="S19" s="36">
        <v>42.956312547913498</v>
      </c>
      <c r="T19" s="36">
        <v>42.553664730866601</v>
      </c>
      <c r="U19" s="39">
        <v>0.93734260034023398</v>
      </c>
    </row>
    <row r="20" spans="1:21" ht="12" thickBot="1" x14ac:dyDescent="0.2">
      <c r="A20" s="70"/>
      <c r="B20" s="53" t="s">
        <v>18</v>
      </c>
      <c r="C20" s="54"/>
      <c r="D20" s="36">
        <v>827129.08909999998</v>
      </c>
      <c r="E20" s="36">
        <v>704321.8382</v>
      </c>
      <c r="F20" s="37">
        <v>117.436240684209</v>
      </c>
      <c r="G20" s="36">
        <v>588397.55689999997</v>
      </c>
      <c r="H20" s="37">
        <v>40.573168498144099</v>
      </c>
      <c r="I20" s="36">
        <v>65665.869699999996</v>
      </c>
      <c r="J20" s="37">
        <v>7.9390110401571201</v>
      </c>
      <c r="K20" s="36">
        <v>57853.618600000002</v>
      </c>
      <c r="L20" s="37">
        <v>9.83240292580488</v>
      </c>
      <c r="M20" s="37">
        <v>0.13503478760790899</v>
      </c>
      <c r="N20" s="36">
        <v>27207762.5922</v>
      </c>
      <c r="O20" s="36">
        <v>94061074.499300003</v>
      </c>
      <c r="P20" s="36">
        <v>32669</v>
      </c>
      <c r="Q20" s="36">
        <v>28417</v>
      </c>
      <c r="R20" s="37">
        <v>14.9628743357849</v>
      </c>
      <c r="S20" s="36">
        <v>25.318469775628301</v>
      </c>
      <c r="T20" s="36">
        <v>23.1689923074216</v>
      </c>
      <c r="U20" s="39">
        <v>8.4897605868572708</v>
      </c>
    </row>
    <row r="21" spans="1:21" ht="12" thickBot="1" x14ac:dyDescent="0.2">
      <c r="A21" s="70"/>
      <c r="B21" s="53" t="s">
        <v>19</v>
      </c>
      <c r="C21" s="54"/>
      <c r="D21" s="36">
        <v>357836.90460000001</v>
      </c>
      <c r="E21" s="36">
        <v>216050.5827</v>
      </c>
      <c r="F21" s="37">
        <v>165.62644734769299</v>
      </c>
      <c r="G21" s="36">
        <v>375443.87469999999</v>
      </c>
      <c r="H21" s="37">
        <v>-4.6896410586186601</v>
      </c>
      <c r="I21" s="36">
        <v>52242.418299999998</v>
      </c>
      <c r="J21" s="37">
        <v>14.5995054250757</v>
      </c>
      <c r="K21" s="36">
        <v>47985.953099999999</v>
      </c>
      <c r="L21" s="37">
        <v>12.7811255779158</v>
      </c>
      <c r="M21" s="37">
        <v>8.8702316511870993E-2</v>
      </c>
      <c r="N21" s="36">
        <v>15399845.582699999</v>
      </c>
      <c r="O21" s="36">
        <v>38937600.405100003</v>
      </c>
      <c r="P21" s="36">
        <v>31739</v>
      </c>
      <c r="Q21" s="36">
        <v>29489</v>
      </c>
      <c r="R21" s="37">
        <v>7.6299637152836599</v>
      </c>
      <c r="S21" s="36">
        <v>11.2743597655881</v>
      </c>
      <c r="T21" s="36">
        <v>12.7612327579776</v>
      </c>
      <c r="U21" s="39">
        <v>-13.1880924797854</v>
      </c>
    </row>
    <row r="22" spans="1:21" ht="12" thickBot="1" x14ac:dyDescent="0.2">
      <c r="A22" s="70"/>
      <c r="B22" s="53" t="s">
        <v>20</v>
      </c>
      <c r="C22" s="54"/>
      <c r="D22" s="36">
        <v>989274.49739999999</v>
      </c>
      <c r="E22" s="36">
        <v>606693.30519999994</v>
      </c>
      <c r="F22" s="37">
        <v>163.060064932459</v>
      </c>
      <c r="G22" s="36">
        <v>1280763.0455</v>
      </c>
      <c r="H22" s="37">
        <v>-22.7589755282333</v>
      </c>
      <c r="I22" s="36">
        <v>133704.15770000001</v>
      </c>
      <c r="J22" s="37">
        <v>13.5153749592656</v>
      </c>
      <c r="K22" s="36">
        <v>128125.1298</v>
      </c>
      <c r="L22" s="37">
        <v>10.003812200092099</v>
      </c>
      <c r="M22" s="37">
        <v>4.3543588277402998E-2</v>
      </c>
      <c r="N22" s="36">
        <v>44479520.656800002</v>
      </c>
      <c r="O22" s="36">
        <v>102301843.0918</v>
      </c>
      <c r="P22" s="36">
        <v>59175</v>
      </c>
      <c r="Q22" s="36">
        <v>50920</v>
      </c>
      <c r="R22" s="37">
        <v>16.211704634721102</v>
      </c>
      <c r="S22" s="36">
        <v>16.7177777338403</v>
      </c>
      <c r="T22" s="36">
        <v>16.534043562450901</v>
      </c>
      <c r="U22" s="39">
        <v>1.0990346582816399</v>
      </c>
    </row>
    <row r="23" spans="1:21" ht="12" thickBot="1" x14ac:dyDescent="0.2">
      <c r="A23" s="70"/>
      <c r="B23" s="53" t="s">
        <v>21</v>
      </c>
      <c r="C23" s="54"/>
      <c r="D23" s="36">
        <v>2130076.2118000002</v>
      </c>
      <c r="E23" s="36">
        <v>2402888.8906999999</v>
      </c>
      <c r="F23" s="37">
        <v>88.646471338900497</v>
      </c>
      <c r="G23" s="36">
        <v>3365694.1535</v>
      </c>
      <c r="H23" s="37">
        <v>-36.712127880516903</v>
      </c>
      <c r="I23" s="36">
        <v>237659.6496</v>
      </c>
      <c r="J23" s="37">
        <v>11.157330816777099</v>
      </c>
      <c r="K23" s="36">
        <v>386120.46340000001</v>
      </c>
      <c r="L23" s="37">
        <v>11.472238587052599</v>
      </c>
      <c r="M23" s="37">
        <v>-0.38449351400006598</v>
      </c>
      <c r="N23" s="36">
        <v>68442981.162499994</v>
      </c>
      <c r="O23" s="36">
        <v>180541036.76879999</v>
      </c>
      <c r="P23" s="36">
        <v>73105</v>
      </c>
      <c r="Q23" s="36">
        <v>66553</v>
      </c>
      <c r="R23" s="37">
        <v>9.8447853590371697</v>
      </c>
      <c r="S23" s="36">
        <v>29.137216494083798</v>
      </c>
      <c r="T23" s="36">
        <v>29.534908498489902</v>
      </c>
      <c r="U23" s="39">
        <v>-1.364893604325</v>
      </c>
    </row>
    <row r="24" spans="1:21" ht="12" thickBot="1" x14ac:dyDescent="0.2">
      <c r="A24" s="70"/>
      <c r="B24" s="53" t="s">
        <v>22</v>
      </c>
      <c r="C24" s="54"/>
      <c r="D24" s="36">
        <v>231938.3199</v>
      </c>
      <c r="E24" s="36">
        <v>177694.95319999999</v>
      </c>
      <c r="F24" s="37">
        <v>130.52611552729201</v>
      </c>
      <c r="G24" s="36">
        <v>240482.55790000001</v>
      </c>
      <c r="H24" s="37">
        <v>-3.5529553887866299</v>
      </c>
      <c r="I24" s="36">
        <v>40501.412700000001</v>
      </c>
      <c r="J24" s="37">
        <v>17.462148004461799</v>
      </c>
      <c r="K24" s="36">
        <v>38944.355100000001</v>
      </c>
      <c r="L24" s="37">
        <v>16.194253520953598</v>
      </c>
      <c r="M24" s="37">
        <v>3.9981599284462002E-2</v>
      </c>
      <c r="N24" s="36">
        <v>8540687.4634000007</v>
      </c>
      <c r="O24" s="36">
        <v>25800165.7256</v>
      </c>
      <c r="P24" s="36">
        <v>26455</v>
      </c>
      <c r="Q24" s="36">
        <v>24108</v>
      </c>
      <c r="R24" s="37">
        <v>9.7353575576571991</v>
      </c>
      <c r="S24" s="36">
        <v>8.7672772594972592</v>
      </c>
      <c r="T24" s="36">
        <v>8.91008612908578</v>
      </c>
      <c r="U24" s="39">
        <v>-1.6288850615944599</v>
      </c>
    </row>
    <row r="25" spans="1:21" ht="12" thickBot="1" x14ac:dyDescent="0.2">
      <c r="A25" s="70"/>
      <c r="B25" s="53" t="s">
        <v>23</v>
      </c>
      <c r="C25" s="54"/>
      <c r="D25" s="36">
        <v>220517.56039999999</v>
      </c>
      <c r="E25" s="36">
        <v>129302.5889</v>
      </c>
      <c r="F25" s="37">
        <v>170.54380911935499</v>
      </c>
      <c r="G25" s="36">
        <v>173952.68229999999</v>
      </c>
      <c r="H25" s="37">
        <v>26.768703698224002</v>
      </c>
      <c r="I25" s="36">
        <v>19494.548500000001</v>
      </c>
      <c r="J25" s="37">
        <v>8.8403610418320202</v>
      </c>
      <c r="K25" s="36">
        <v>9513.0360999999994</v>
      </c>
      <c r="L25" s="37">
        <v>5.4687493025222498</v>
      </c>
      <c r="M25" s="37">
        <v>1.0492457187248601</v>
      </c>
      <c r="N25" s="36">
        <v>8026556.8176999995</v>
      </c>
      <c r="O25" s="36">
        <v>29497068.1512</v>
      </c>
      <c r="P25" s="36">
        <v>14764</v>
      </c>
      <c r="Q25" s="36">
        <v>13059</v>
      </c>
      <c r="R25" s="37">
        <v>13.056129872118801</v>
      </c>
      <c r="S25" s="36">
        <v>14.9361663776754</v>
      </c>
      <c r="T25" s="36">
        <v>16.488364568496799</v>
      </c>
      <c r="U25" s="39">
        <v>-10.392212777847799</v>
      </c>
    </row>
    <row r="26" spans="1:21" ht="12" thickBot="1" x14ac:dyDescent="0.2">
      <c r="A26" s="70"/>
      <c r="B26" s="53" t="s">
        <v>24</v>
      </c>
      <c r="C26" s="54"/>
      <c r="D26" s="36">
        <v>450351.31540000002</v>
      </c>
      <c r="E26" s="36">
        <v>420516.77490000002</v>
      </c>
      <c r="F26" s="37">
        <v>107.09473254832599</v>
      </c>
      <c r="G26" s="36">
        <v>293755.26500000001</v>
      </c>
      <c r="H26" s="37">
        <v>53.308338286294202</v>
      </c>
      <c r="I26" s="36">
        <v>91287.313800000004</v>
      </c>
      <c r="J26" s="37">
        <v>20.2702447352505</v>
      </c>
      <c r="K26" s="36">
        <v>49906.253700000001</v>
      </c>
      <c r="L26" s="37">
        <v>16.9890584599394</v>
      </c>
      <c r="M26" s="37">
        <v>0.82917584535102096</v>
      </c>
      <c r="N26" s="36">
        <v>11840972.9069</v>
      </c>
      <c r="O26" s="36">
        <v>51525043.555100001</v>
      </c>
      <c r="P26" s="36">
        <v>35974</v>
      </c>
      <c r="Q26" s="36">
        <v>30854</v>
      </c>
      <c r="R26" s="37">
        <v>16.594282751020899</v>
      </c>
      <c r="S26" s="36">
        <v>12.518800116751001</v>
      </c>
      <c r="T26" s="36">
        <v>12.071782420431701</v>
      </c>
      <c r="U26" s="39">
        <v>3.5707710974723299</v>
      </c>
    </row>
    <row r="27" spans="1:21" ht="12" thickBot="1" x14ac:dyDescent="0.2">
      <c r="A27" s="70"/>
      <c r="B27" s="53" t="s">
        <v>25</v>
      </c>
      <c r="C27" s="54"/>
      <c r="D27" s="36">
        <v>248565.23199999999</v>
      </c>
      <c r="E27" s="36">
        <v>227204.715</v>
      </c>
      <c r="F27" s="37">
        <v>109.401440898795</v>
      </c>
      <c r="G27" s="36">
        <v>196124.43890000001</v>
      </c>
      <c r="H27" s="37">
        <v>26.738530595230198</v>
      </c>
      <c r="I27" s="36">
        <v>71628.310500000007</v>
      </c>
      <c r="J27" s="37">
        <v>28.816705346788002</v>
      </c>
      <c r="K27" s="36">
        <v>58290.470099999999</v>
      </c>
      <c r="L27" s="37">
        <v>29.721166024455101</v>
      </c>
      <c r="M27" s="37">
        <v>0.22881682678349199</v>
      </c>
      <c r="N27" s="36">
        <v>6740864.6101000002</v>
      </c>
      <c r="O27" s="36">
        <v>17893526.322500002</v>
      </c>
      <c r="P27" s="36">
        <v>34415</v>
      </c>
      <c r="Q27" s="36">
        <v>30316</v>
      </c>
      <c r="R27" s="37">
        <v>13.520913049214901</v>
      </c>
      <c r="S27" s="36">
        <v>7.2225841057678304</v>
      </c>
      <c r="T27" s="36">
        <v>7.3306113240533097</v>
      </c>
      <c r="U27" s="39">
        <v>-1.4956865396583401</v>
      </c>
    </row>
    <row r="28" spans="1:21" ht="12" thickBot="1" x14ac:dyDescent="0.2">
      <c r="A28" s="70"/>
      <c r="B28" s="53" t="s">
        <v>26</v>
      </c>
      <c r="C28" s="54"/>
      <c r="D28" s="36">
        <v>688245.99959999998</v>
      </c>
      <c r="E28" s="36">
        <v>753354.58120000002</v>
      </c>
      <c r="F28" s="37">
        <v>91.357511691733507</v>
      </c>
      <c r="G28" s="36">
        <v>499933.86859999999</v>
      </c>
      <c r="H28" s="37">
        <v>37.667408196876899</v>
      </c>
      <c r="I28" s="36">
        <v>45931.699000000001</v>
      </c>
      <c r="J28" s="37">
        <v>6.6737327970950702</v>
      </c>
      <c r="K28" s="36">
        <v>-6353.5266000000001</v>
      </c>
      <c r="L28" s="37">
        <v>-1.27087340927556</v>
      </c>
      <c r="M28" s="37">
        <v>-8.22932347524916</v>
      </c>
      <c r="N28" s="36">
        <v>17791758.260699999</v>
      </c>
      <c r="O28" s="36">
        <v>69044159.987399995</v>
      </c>
      <c r="P28" s="36">
        <v>38839</v>
      </c>
      <c r="Q28" s="36">
        <v>34535</v>
      </c>
      <c r="R28" s="37">
        <v>12.462718980744199</v>
      </c>
      <c r="S28" s="36">
        <v>17.720487128916801</v>
      </c>
      <c r="T28" s="36">
        <v>18.112319420877402</v>
      </c>
      <c r="U28" s="39">
        <v>-2.21118239645432</v>
      </c>
    </row>
    <row r="29" spans="1:21" ht="12" thickBot="1" x14ac:dyDescent="0.2">
      <c r="A29" s="70"/>
      <c r="B29" s="53" t="s">
        <v>27</v>
      </c>
      <c r="C29" s="54"/>
      <c r="D29" s="36">
        <v>652855.70900000003</v>
      </c>
      <c r="E29" s="36">
        <v>531211.54359999998</v>
      </c>
      <c r="F29" s="37">
        <v>122.899382904148</v>
      </c>
      <c r="G29" s="36">
        <v>429522.9706</v>
      </c>
      <c r="H29" s="37">
        <v>51.995528455213197</v>
      </c>
      <c r="I29" s="36">
        <v>105648.3605</v>
      </c>
      <c r="J29" s="37">
        <v>16.182497762304202</v>
      </c>
      <c r="K29" s="36">
        <v>62400.207300000002</v>
      </c>
      <c r="L29" s="37">
        <v>14.5277928239398</v>
      </c>
      <c r="M29" s="37">
        <v>0.69307707572311195</v>
      </c>
      <c r="N29" s="36">
        <v>18130904.903200001</v>
      </c>
      <c r="O29" s="36">
        <v>43136396.910099998</v>
      </c>
      <c r="P29" s="36">
        <v>85949</v>
      </c>
      <c r="Q29" s="36">
        <v>78246</v>
      </c>
      <c r="R29" s="37">
        <v>9.8445926948342404</v>
      </c>
      <c r="S29" s="36">
        <v>7.5958499691677597</v>
      </c>
      <c r="T29" s="36">
        <v>7.6881787529074996</v>
      </c>
      <c r="U29" s="39">
        <v>-1.2155161583562799</v>
      </c>
    </row>
    <row r="30" spans="1:21" ht="12" thickBot="1" x14ac:dyDescent="0.2">
      <c r="A30" s="70"/>
      <c r="B30" s="53" t="s">
        <v>28</v>
      </c>
      <c r="C30" s="54"/>
      <c r="D30" s="36">
        <v>886547.43599999999</v>
      </c>
      <c r="E30" s="36">
        <v>818210.13329999999</v>
      </c>
      <c r="F30" s="37">
        <v>108.35204795428101</v>
      </c>
      <c r="G30" s="36">
        <v>792179.97069999995</v>
      </c>
      <c r="H30" s="37">
        <v>11.9123770847947</v>
      </c>
      <c r="I30" s="36">
        <v>156013.0815</v>
      </c>
      <c r="J30" s="37">
        <v>17.597826711214999</v>
      </c>
      <c r="K30" s="36">
        <v>108047.1917</v>
      </c>
      <c r="L30" s="37">
        <v>13.6392228655473</v>
      </c>
      <c r="M30" s="37">
        <v>0.44393462750221602</v>
      </c>
      <c r="N30" s="36">
        <v>23138971.675799999</v>
      </c>
      <c r="O30" s="36">
        <v>76327899.673199996</v>
      </c>
      <c r="P30" s="36">
        <v>55585</v>
      </c>
      <c r="Q30" s="36">
        <v>48961</v>
      </c>
      <c r="R30" s="37">
        <v>13.529135434325299</v>
      </c>
      <c r="S30" s="36">
        <v>15.9494006656472</v>
      </c>
      <c r="T30" s="36">
        <v>16.184614693327301</v>
      </c>
      <c r="U30" s="39">
        <v>-1.4747515133076501</v>
      </c>
    </row>
    <row r="31" spans="1:21" ht="12" thickBot="1" x14ac:dyDescent="0.2">
      <c r="A31" s="70"/>
      <c r="B31" s="53" t="s">
        <v>29</v>
      </c>
      <c r="C31" s="54"/>
      <c r="D31" s="36">
        <v>583305.36010000005</v>
      </c>
      <c r="E31" s="36">
        <v>536854.12879999995</v>
      </c>
      <c r="F31" s="37">
        <v>108.65248655232099</v>
      </c>
      <c r="G31" s="36">
        <v>530100.26179999998</v>
      </c>
      <c r="H31" s="37">
        <v>10.0367990989738</v>
      </c>
      <c r="I31" s="36">
        <v>42870.077599999997</v>
      </c>
      <c r="J31" s="37">
        <v>7.3495085991753104</v>
      </c>
      <c r="K31" s="36">
        <v>19602.284500000002</v>
      </c>
      <c r="L31" s="37">
        <v>3.69784471213781</v>
      </c>
      <c r="M31" s="37">
        <v>1.18699394960827</v>
      </c>
      <c r="N31" s="36">
        <v>12823412.060900001</v>
      </c>
      <c r="O31" s="36">
        <v>79952861.417600006</v>
      </c>
      <c r="P31" s="36">
        <v>24142</v>
      </c>
      <c r="Q31" s="36">
        <v>21341</v>
      </c>
      <c r="R31" s="37">
        <v>13.1249707136498</v>
      </c>
      <c r="S31" s="36">
        <v>24.1614348479828</v>
      </c>
      <c r="T31" s="36">
        <v>24.203599789138298</v>
      </c>
      <c r="U31" s="39">
        <v>-0.17451339881424899</v>
      </c>
    </row>
    <row r="32" spans="1:21" ht="12" thickBot="1" x14ac:dyDescent="0.2">
      <c r="A32" s="70"/>
      <c r="B32" s="53" t="s">
        <v>30</v>
      </c>
      <c r="C32" s="54"/>
      <c r="D32" s="36">
        <v>143223.91029999999</v>
      </c>
      <c r="E32" s="36">
        <v>122541.7966</v>
      </c>
      <c r="F32" s="37">
        <v>116.87759954059599</v>
      </c>
      <c r="G32" s="36">
        <v>241031.1207</v>
      </c>
      <c r="H32" s="37">
        <v>-40.578664745012702</v>
      </c>
      <c r="I32" s="36">
        <v>40378.6662</v>
      </c>
      <c r="J32" s="37">
        <v>28.192685226525299</v>
      </c>
      <c r="K32" s="36">
        <v>50134.871599999999</v>
      </c>
      <c r="L32" s="37">
        <v>20.800165329024299</v>
      </c>
      <c r="M32" s="37">
        <v>-0.19459918991794101</v>
      </c>
      <c r="N32" s="36">
        <v>5074202.7248999998</v>
      </c>
      <c r="O32" s="36">
        <v>10881852.9323</v>
      </c>
      <c r="P32" s="36">
        <v>28217</v>
      </c>
      <c r="Q32" s="36">
        <v>25608</v>
      </c>
      <c r="R32" s="37">
        <v>10.1882224304905</v>
      </c>
      <c r="S32" s="36">
        <v>5.07580218662509</v>
      </c>
      <c r="T32" s="36">
        <v>5.2942701148078699</v>
      </c>
      <c r="U32" s="39">
        <v>-4.3041064279151504</v>
      </c>
    </row>
    <row r="33" spans="1:21" ht="12" thickBot="1" x14ac:dyDescent="0.2">
      <c r="A33" s="70"/>
      <c r="B33" s="53" t="s">
        <v>31</v>
      </c>
      <c r="C33" s="54"/>
      <c r="D33" s="36">
        <v>3.8462000000000001</v>
      </c>
      <c r="E33" s="38"/>
      <c r="F33" s="38"/>
      <c r="G33" s="36">
        <v>27.511600000000001</v>
      </c>
      <c r="H33" s="37">
        <v>-86.019715320083193</v>
      </c>
      <c r="I33" s="36">
        <v>0.74890000000000001</v>
      </c>
      <c r="J33" s="37">
        <v>19.471166346003798</v>
      </c>
      <c r="K33" s="36">
        <v>-0.51280000000000003</v>
      </c>
      <c r="L33" s="37">
        <v>-1.86394102851161</v>
      </c>
      <c r="M33" s="37">
        <v>-2.4604134165366598</v>
      </c>
      <c r="N33" s="36">
        <v>1756.9749999999999</v>
      </c>
      <c r="O33" s="36">
        <v>3385.8811999999998</v>
      </c>
      <c r="P33" s="36">
        <v>1</v>
      </c>
      <c r="Q33" s="36">
        <v>3</v>
      </c>
      <c r="R33" s="37">
        <v>-66.6666666666667</v>
      </c>
      <c r="S33" s="36">
        <v>3.8462000000000001</v>
      </c>
      <c r="T33" s="36">
        <v>5.1282333333333296</v>
      </c>
      <c r="U33" s="39">
        <v>-33.332466677066499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84176.078899999993</v>
      </c>
      <c r="E35" s="36">
        <v>73609.370200000005</v>
      </c>
      <c r="F35" s="37">
        <v>114.35511358308</v>
      </c>
      <c r="G35" s="36">
        <v>73124.610799999995</v>
      </c>
      <c r="H35" s="37">
        <v>15.1131992076189</v>
      </c>
      <c r="I35" s="36">
        <v>8107.5407999999998</v>
      </c>
      <c r="J35" s="37">
        <v>9.63164465005746</v>
      </c>
      <c r="K35" s="36">
        <v>8892.2311000000009</v>
      </c>
      <c r="L35" s="37">
        <v>12.1603807565154</v>
      </c>
      <c r="M35" s="37">
        <v>-8.8244478936226001E-2</v>
      </c>
      <c r="N35" s="36">
        <v>3062084.5016000001</v>
      </c>
      <c r="O35" s="36">
        <v>16906359.8642</v>
      </c>
      <c r="P35" s="36">
        <v>6044</v>
      </c>
      <c r="Q35" s="36">
        <v>5533</v>
      </c>
      <c r="R35" s="37">
        <v>9.2354961142237393</v>
      </c>
      <c r="S35" s="36">
        <v>13.9272135837194</v>
      </c>
      <c r="T35" s="36">
        <v>13.9083137357672</v>
      </c>
      <c r="U35" s="39">
        <v>0.13570444539078999</v>
      </c>
    </row>
    <row r="36" spans="1:21" ht="12" thickBot="1" x14ac:dyDescent="0.2">
      <c r="A36" s="70"/>
      <c r="B36" s="53" t="s">
        <v>41</v>
      </c>
      <c r="C36" s="54"/>
      <c r="D36" s="38"/>
      <c r="E36" s="36">
        <v>282880.44650000002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44334.143799999998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124638.6099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243575.2133</v>
      </c>
      <c r="E39" s="36">
        <v>279257.25060000003</v>
      </c>
      <c r="F39" s="37">
        <v>87.222520731928995</v>
      </c>
      <c r="G39" s="36">
        <v>518180.34499999997</v>
      </c>
      <c r="H39" s="37">
        <v>-52.994123445573798</v>
      </c>
      <c r="I39" s="36">
        <v>14978.4532</v>
      </c>
      <c r="J39" s="37">
        <v>6.1494160251649896</v>
      </c>
      <c r="K39" s="36">
        <v>28705.2595</v>
      </c>
      <c r="L39" s="37">
        <v>5.5396272315191704</v>
      </c>
      <c r="M39" s="37">
        <v>-0.47819830021045501</v>
      </c>
      <c r="N39" s="36">
        <v>9630174.5590000004</v>
      </c>
      <c r="O39" s="36">
        <v>22177355.9069</v>
      </c>
      <c r="P39" s="36">
        <v>412</v>
      </c>
      <c r="Q39" s="36">
        <v>409</v>
      </c>
      <c r="R39" s="37">
        <v>0.73349633251833501</v>
      </c>
      <c r="S39" s="36">
        <v>591.20197402912595</v>
      </c>
      <c r="T39" s="36">
        <v>643.558393887531</v>
      </c>
      <c r="U39" s="39">
        <v>-8.8559277807528094</v>
      </c>
    </row>
    <row r="40" spans="1:21" ht="12" thickBot="1" x14ac:dyDescent="0.2">
      <c r="A40" s="70"/>
      <c r="B40" s="53" t="s">
        <v>34</v>
      </c>
      <c r="C40" s="54"/>
      <c r="D40" s="36">
        <v>472863.93640000001</v>
      </c>
      <c r="E40" s="36">
        <v>334077.87079999998</v>
      </c>
      <c r="F40" s="37">
        <v>141.54302865605999</v>
      </c>
      <c r="G40" s="36">
        <v>522147.54450000002</v>
      </c>
      <c r="H40" s="37">
        <v>-9.4386363814452405</v>
      </c>
      <c r="I40" s="36">
        <v>30940.4385</v>
      </c>
      <c r="J40" s="37">
        <v>6.5432011448272496</v>
      </c>
      <c r="K40" s="36">
        <v>39759.794399999999</v>
      </c>
      <c r="L40" s="37">
        <v>7.6146665475700601</v>
      </c>
      <c r="M40" s="37">
        <v>-0.22181593323329701</v>
      </c>
      <c r="N40" s="36">
        <v>15838621.921800001</v>
      </c>
      <c r="O40" s="36">
        <v>46429923.8495</v>
      </c>
      <c r="P40" s="36">
        <v>2574</v>
      </c>
      <c r="Q40" s="36">
        <v>2529</v>
      </c>
      <c r="R40" s="37">
        <v>1.77935943060499</v>
      </c>
      <c r="S40" s="36">
        <v>183.707822999223</v>
      </c>
      <c r="T40" s="36">
        <v>181.85746642941899</v>
      </c>
      <c r="U40" s="39">
        <v>1.0072279664497801</v>
      </c>
    </row>
    <row r="41" spans="1:21" ht="12" thickBot="1" x14ac:dyDescent="0.2">
      <c r="A41" s="70"/>
      <c r="B41" s="53" t="s">
        <v>44</v>
      </c>
      <c r="C41" s="54"/>
      <c r="D41" s="38"/>
      <c r="E41" s="36">
        <v>106904.4518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39770.606599999999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31899.735199999999</v>
      </c>
      <c r="E43" s="41">
        <v>0</v>
      </c>
      <c r="F43" s="42"/>
      <c r="G43" s="41">
        <v>60275.008999999998</v>
      </c>
      <c r="H43" s="43">
        <v>-47.076349337417803</v>
      </c>
      <c r="I43" s="41">
        <v>5050.4144999999999</v>
      </c>
      <c r="J43" s="43">
        <v>15.832151797924601</v>
      </c>
      <c r="K43" s="41">
        <v>5309.2916999999998</v>
      </c>
      <c r="L43" s="43">
        <v>8.8084461339524704</v>
      </c>
      <c r="M43" s="43">
        <v>-4.8759272352657E-2</v>
      </c>
      <c r="N43" s="41">
        <v>1084407.5115</v>
      </c>
      <c r="O43" s="41">
        <v>3418799.4974000002</v>
      </c>
      <c r="P43" s="41">
        <v>39</v>
      </c>
      <c r="Q43" s="41">
        <v>30</v>
      </c>
      <c r="R43" s="43">
        <v>30</v>
      </c>
      <c r="S43" s="41">
        <v>817.94192820512797</v>
      </c>
      <c r="T43" s="41">
        <v>3166.6932533333302</v>
      </c>
      <c r="U43" s="44">
        <v>-287.15379957135201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58102</v>
      </c>
      <c r="D2" s="48">
        <v>626356.13377863204</v>
      </c>
      <c r="E2" s="48">
        <v>625117.12899999996</v>
      </c>
      <c r="F2" s="48">
        <v>1239.0047786324801</v>
      </c>
      <c r="G2" s="48">
        <v>625117.12899999996</v>
      </c>
      <c r="H2">
        <v>1.9781155030092999E-3</v>
      </c>
    </row>
    <row r="3" spans="1:8" x14ac:dyDescent="0.15">
      <c r="A3" s="48">
        <v>2</v>
      </c>
      <c r="B3" s="48">
        <v>13</v>
      </c>
      <c r="C3" s="48">
        <v>14311.439</v>
      </c>
      <c r="D3" s="48">
        <v>104716.60288848</v>
      </c>
      <c r="E3" s="48">
        <v>79411.642970440997</v>
      </c>
      <c r="F3" s="48">
        <v>25304.959918039502</v>
      </c>
      <c r="G3" s="48">
        <v>79411.642970440997</v>
      </c>
      <c r="H3">
        <v>0.241651841446656</v>
      </c>
    </row>
    <row r="4" spans="1:8" x14ac:dyDescent="0.15">
      <c r="A4" s="48">
        <v>3</v>
      </c>
      <c r="B4" s="48">
        <v>14</v>
      </c>
      <c r="C4" s="48">
        <v>99507</v>
      </c>
      <c r="D4" s="48">
        <v>119646.20464359</v>
      </c>
      <c r="E4" s="48">
        <v>95928.378576068397</v>
      </c>
      <c r="F4" s="48">
        <v>23717.826067521401</v>
      </c>
      <c r="G4" s="48">
        <v>95928.378576068397</v>
      </c>
      <c r="H4">
        <v>0.19823299985297199</v>
      </c>
    </row>
    <row r="5" spans="1:8" x14ac:dyDescent="0.15">
      <c r="A5" s="48">
        <v>4</v>
      </c>
      <c r="B5" s="48">
        <v>15</v>
      </c>
      <c r="C5" s="48">
        <v>4741</v>
      </c>
      <c r="D5" s="48">
        <v>73645.917787179496</v>
      </c>
      <c r="E5" s="48">
        <v>57964.770541880302</v>
      </c>
      <c r="F5" s="48">
        <v>15681.1472452991</v>
      </c>
      <c r="G5" s="48">
        <v>57964.770541880302</v>
      </c>
      <c r="H5">
        <v>0.21292622478565901</v>
      </c>
    </row>
    <row r="6" spans="1:8" x14ac:dyDescent="0.15">
      <c r="A6" s="48">
        <v>5</v>
      </c>
      <c r="B6" s="48">
        <v>16</v>
      </c>
      <c r="C6" s="48">
        <v>2506</v>
      </c>
      <c r="D6" s="48">
        <v>179690.169663248</v>
      </c>
      <c r="E6" s="48">
        <v>154887.828523932</v>
      </c>
      <c r="F6" s="48">
        <v>24802.341139316199</v>
      </c>
      <c r="G6" s="48">
        <v>154887.828523932</v>
      </c>
      <c r="H6">
        <v>0.13802836953071801</v>
      </c>
    </row>
    <row r="7" spans="1:8" x14ac:dyDescent="0.15">
      <c r="A7" s="48">
        <v>6</v>
      </c>
      <c r="B7" s="48">
        <v>17</v>
      </c>
      <c r="C7" s="48">
        <v>17021</v>
      </c>
      <c r="D7" s="48">
        <v>312774.71501453</v>
      </c>
      <c r="E7" s="48">
        <v>253934.915396581</v>
      </c>
      <c r="F7" s="48">
        <v>58839.799617948702</v>
      </c>
      <c r="G7" s="48">
        <v>253934.915396581</v>
      </c>
      <c r="H7">
        <v>0.18812198299090599</v>
      </c>
    </row>
    <row r="8" spans="1:8" x14ac:dyDescent="0.15">
      <c r="A8" s="48">
        <v>7</v>
      </c>
      <c r="B8" s="48">
        <v>18</v>
      </c>
      <c r="C8" s="48">
        <v>53444</v>
      </c>
      <c r="D8" s="48">
        <v>149100.88462222199</v>
      </c>
      <c r="E8" s="48">
        <v>131562.03096923101</v>
      </c>
      <c r="F8" s="48">
        <v>17538.8536529915</v>
      </c>
      <c r="G8" s="48">
        <v>131562.03096923101</v>
      </c>
      <c r="H8">
        <v>0.11763078198650399</v>
      </c>
    </row>
    <row r="9" spans="1:8" x14ac:dyDescent="0.15">
      <c r="A9" s="48">
        <v>8</v>
      </c>
      <c r="B9" s="48">
        <v>19</v>
      </c>
      <c r="C9" s="48">
        <v>48289</v>
      </c>
      <c r="D9" s="48">
        <v>132740.56590341899</v>
      </c>
      <c r="E9" s="48">
        <v>123249.32337521399</v>
      </c>
      <c r="F9" s="48">
        <v>9491.2425282051299</v>
      </c>
      <c r="G9" s="48">
        <v>123249.32337521399</v>
      </c>
      <c r="H9">
        <v>7.1502200277727399E-2</v>
      </c>
    </row>
    <row r="10" spans="1:8" x14ac:dyDescent="0.15">
      <c r="A10" s="48">
        <v>9</v>
      </c>
      <c r="B10" s="48">
        <v>21</v>
      </c>
      <c r="C10" s="48">
        <v>131125</v>
      </c>
      <c r="D10" s="48">
        <v>556068.34669999999</v>
      </c>
      <c r="E10" s="48">
        <v>541651.12</v>
      </c>
      <c r="F10" s="48">
        <v>14417.226699999999</v>
      </c>
      <c r="G10" s="48">
        <v>541651.12</v>
      </c>
      <c r="H10">
        <v>2.5927076744359501E-2</v>
      </c>
    </row>
    <row r="11" spans="1:8" x14ac:dyDescent="0.15">
      <c r="A11" s="48">
        <v>10</v>
      </c>
      <c r="B11" s="48">
        <v>22</v>
      </c>
      <c r="C11" s="48">
        <v>26585</v>
      </c>
      <c r="D11" s="48">
        <v>444796.077747009</v>
      </c>
      <c r="E11" s="48">
        <v>378612.16079059802</v>
      </c>
      <c r="F11" s="48">
        <v>66183.916956410307</v>
      </c>
      <c r="G11" s="48">
        <v>378612.16079059802</v>
      </c>
      <c r="H11">
        <v>0.14879608941618</v>
      </c>
    </row>
    <row r="12" spans="1:8" x14ac:dyDescent="0.15">
      <c r="A12" s="48">
        <v>11</v>
      </c>
      <c r="B12" s="48">
        <v>23</v>
      </c>
      <c r="C12" s="48">
        <v>169969.91399999999</v>
      </c>
      <c r="D12" s="48">
        <v>1541298.7526837599</v>
      </c>
      <c r="E12" s="48">
        <v>1314491.48926581</v>
      </c>
      <c r="F12" s="48">
        <v>226807.263417949</v>
      </c>
      <c r="G12" s="48">
        <v>1314491.48926581</v>
      </c>
      <c r="H12">
        <v>0.14715334260994101</v>
      </c>
    </row>
    <row r="13" spans="1:8" x14ac:dyDescent="0.15">
      <c r="A13" s="48">
        <v>12</v>
      </c>
      <c r="B13" s="48">
        <v>24</v>
      </c>
      <c r="C13" s="48">
        <v>23792.464</v>
      </c>
      <c r="D13" s="48">
        <v>593956.95057948702</v>
      </c>
      <c r="E13" s="48">
        <v>524801.88614187995</v>
      </c>
      <c r="F13" s="48">
        <v>69155.064437606794</v>
      </c>
      <c r="G13" s="48">
        <v>524801.88614187995</v>
      </c>
      <c r="H13">
        <v>0.11643110560476901</v>
      </c>
    </row>
    <row r="14" spans="1:8" x14ac:dyDescent="0.15">
      <c r="A14" s="48">
        <v>13</v>
      </c>
      <c r="B14" s="48">
        <v>25</v>
      </c>
      <c r="C14" s="48">
        <v>73066</v>
      </c>
      <c r="D14" s="48">
        <v>827129.11800000002</v>
      </c>
      <c r="E14" s="48">
        <v>761463.21939999994</v>
      </c>
      <c r="F14" s="48">
        <v>65665.8986</v>
      </c>
      <c r="G14" s="48">
        <v>761463.21939999994</v>
      </c>
      <c r="H14">
        <v>7.9390142567801594E-2</v>
      </c>
    </row>
    <row r="15" spans="1:8" x14ac:dyDescent="0.15">
      <c r="A15" s="48">
        <v>14</v>
      </c>
      <c r="B15" s="48">
        <v>26</v>
      </c>
      <c r="C15" s="48">
        <v>68736</v>
      </c>
      <c r="D15" s="48">
        <v>357836.72333769797</v>
      </c>
      <c r="E15" s="48">
        <v>305594.48612827301</v>
      </c>
      <c r="F15" s="48">
        <v>52242.237209424398</v>
      </c>
      <c r="G15" s="48">
        <v>305594.48612827301</v>
      </c>
      <c r="H15">
        <v>0.14599462213419201</v>
      </c>
    </row>
    <row r="16" spans="1:8" x14ac:dyDescent="0.15">
      <c r="A16" s="48">
        <v>15</v>
      </c>
      <c r="B16" s="48">
        <v>27</v>
      </c>
      <c r="C16" s="48">
        <v>146997.50599999999</v>
      </c>
      <c r="D16" s="48">
        <v>989274.56079999998</v>
      </c>
      <c r="E16" s="48">
        <v>855570.33539999998</v>
      </c>
      <c r="F16" s="48">
        <v>133704.2254</v>
      </c>
      <c r="G16" s="48">
        <v>855570.33539999998</v>
      </c>
      <c r="H16">
        <v>0.13515380936499299</v>
      </c>
    </row>
    <row r="17" spans="1:8" x14ac:dyDescent="0.15">
      <c r="A17" s="48">
        <v>16</v>
      </c>
      <c r="B17" s="48">
        <v>29</v>
      </c>
      <c r="C17" s="48">
        <v>170779</v>
      </c>
      <c r="D17" s="48">
        <v>2130077.10034701</v>
      </c>
      <c r="E17" s="48">
        <v>1892416.6053085499</v>
      </c>
      <c r="F17" s="48">
        <v>237660.49503846199</v>
      </c>
      <c r="G17" s="48">
        <v>1892416.6053085499</v>
      </c>
      <c r="H17">
        <v>0.111573658530832</v>
      </c>
    </row>
    <row r="18" spans="1:8" x14ac:dyDescent="0.15">
      <c r="A18" s="48">
        <v>17</v>
      </c>
      <c r="B18" s="48">
        <v>31</v>
      </c>
      <c r="C18" s="48">
        <v>39381.004000000001</v>
      </c>
      <c r="D18" s="48">
        <v>231938.29872496001</v>
      </c>
      <c r="E18" s="48">
        <v>191436.89990437901</v>
      </c>
      <c r="F18" s="48">
        <v>40501.398820581002</v>
      </c>
      <c r="G18" s="48">
        <v>191436.89990437901</v>
      </c>
      <c r="H18">
        <v>0.17462143614586401</v>
      </c>
    </row>
    <row r="19" spans="1:8" x14ac:dyDescent="0.15">
      <c r="A19" s="48">
        <v>18</v>
      </c>
      <c r="B19" s="48">
        <v>32</v>
      </c>
      <c r="C19" s="48">
        <v>14500.078</v>
      </c>
      <c r="D19" s="48">
        <v>220517.56079504601</v>
      </c>
      <c r="E19" s="48">
        <v>201023.01968031601</v>
      </c>
      <c r="F19" s="48">
        <v>19494.5411147296</v>
      </c>
      <c r="G19" s="48">
        <v>201023.01968031601</v>
      </c>
      <c r="H19">
        <v>8.8403576769327002E-2</v>
      </c>
    </row>
    <row r="20" spans="1:8" x14ac:dyDescent="0.15">
      <c r="A20" s="48">
        <v>19</v>
      </c>
      <c r="B20" s="48">
        <v>33</v>
      </c>
      <c r="C20" s="48">
        <v>38397.680999999997</v>
      </c>
      <c r="D20" s="48">
        <v>450351.31184164598</v>
      </c>
      <c r="E20" s="48">
        <v>359063.99571556901</v>
      </c>
      <c r="F20" s="48">
        <v>91287.316126076694</v>
      </c>
      <c r="G20" s="48">
        <v>359063.99571556901</v>
      </c>
      <c r="H20">
        <v>0.20270245411914201</v>
      </c>
    </row>
    <row r="21" spans="1:8" x14ac:dyDescent="0.15">
      <c r="A21" s="48">
        <v>20</v>
      </c>
      <c r="B21" s="48">
        <v>34</v>
      </c>
      <c r="C21" s="48">
        <v>45684.074000000001</v>
      </c>
      <c r="D21" s="48">
        <v>248565.22084321899</v>
      </c>
      <c r="E21" s="48">
        <v>176936.92480810799</v>
      </c>
      <c r="F21" s="48">
        <v>71628.296035111198</v>
      </c>
      <c r="G21" s="48">
        <v>176936.92480810799</v>
      </c>
      <c r="H21">
        <v>0.28816700820864299</v>
      </c>
    </row>
    <row r="22" spans="1:8" x14ac:dyDescent="0.15">
      <c r="A22" s="48">
        <v>21</v>
      </c>
      <c r="B22" s="48">
        <v>35</v>
      </c>
      <c r="C22" s="48">
        <v>31784.323</v>
      </c>
      <c r="D22" s="48">
        <v>688246.00014336302</v>
      </c>
      <c r="E22" s="48">
        <v>642314.28971244197</v>
      </c>
      <c r="F22" s="48">
        <v>45931.710430920903</v>
      </c>
      <c r="G22" s="48">
        <v>642314.28971244197</v>
      </c>
      <c r="H22">
        <v>6.6737344527034406E-2</v>
      </c>
    </row>
    <row r="23" spans="1:8" x14ac:dyDescent="0.15">
      <c r="A23" s="48">
        <v>22</v>
      </c>
      <c r="B23" s="48">
        <v>36</v>
      </c>
      <c r="C23" s="48">
        <v>116082.74400000001</v>
      </c>
      <c r="D23" s="48">
        <v>652855.70770885004</v>
      </c>
      <c r="E23" s="48">
        <v>547207.33907004399</v>
      </c>
      <c r="F23" s="48">
        <v>105648.368638806</v>
      </c>
      <c r="G23" s="48">
        <v>547207.33907004399</v>
      </c>
      <c r="H23">
        <v>0.16182499040955201</v>
      </c>
    </row>
    <row r="24" spans="1:8" x14ac:dyDescent="0.15">
      <c r="A24" s="48">
        <v>23</v>
      </c>
      <c r="B24" s="48">
        <v>37</v>
      </c>
      <c r="C24" s="48">
        <v>83644.873000000007</v>
      </c>
      <c r="D24" s="48">
        <v>886547.42693982297</v>
      </c>
      <c r="E24" s="48">
        <v>730534.36990472395</v>
      </c>
      <c r="F24" s="48">
        <v>156013.05703509899</v>
      </c>
      <c r="G24" s="48">
        <v>730534.36990472395</v>
      </c>
      <c r="H24">
        <v>0.17597824131487599</v>
      </c>
    </row>
    <row r="25" spans="1:8" x14ac:dyDescent="0.15">
      <c r="A25" s="48">
        <v>24</v>
      </c>
      <c r="B25" s="48">
        <v>38</v>
      </c>
      <c r="C25" s="48">
        <v>120510.673</v>
      </c>
      <c r="D25" s="48">
        <v>583305.39733008796</v>
      </c>
      <c r="E25" s="48">
        <v>540435.27700708003</v>
      </c>
      <c r="F25" s="48">
        <v>42870.120323008799</v>
      </c>
      <c r="G25" s="48">
        <v>540435.27700708003</v>
      </c>
      <c r="H25">
        <v>7.3495154543802302E-2</v>
      </c>
    </row>
    <row r="26" spans="1:8" x14ac:dyDescent="0.15">
      <c r="A26" s="48">
        <v>25</v>
      </c>
      <c r="B26" s="48">
        <v>39</v>
      </c>
      <c r="C26" s="48">
        <v>96526.618000000002</v>
      </c>
      <c r="D26" s="48">
        <v>143223.857774979</v>
      </c>
      <c r="E26" s="48">
        <v>102845.234992447</v>
      </c>
      <c r="F26" s="48">
        <v>40378.622782532701</v>
      </c>
      <c r="G26" s="48">
        <v>102845.234992447</v>
      </c>
      <c r="H26">
        <v>0.281926652513243</v>
      </c>
    </row>
    <row r="27" spans="1:8" x14ac:dyDescent="0.15">
      <c r="A27" s="48">
        <v>26</v>
      </c>
      <c r="B27" s="48">
        <v>40</v>
      </c>
      <c r="C27" s="48">
        <v>1</v>
      </c>
      <c r="D27" s="48">
        <v>3.8462000000000001</v>
      </c>
      <c r="E27" s="48">
        <v>3.0973000000000002</v>
      </c>
      <c r="F27" s="48">
        <v>0.74890000000000001</v>
      </c>
      <c r="G27" s="48">
        <v>3.0973000000000002</v>
      </c>
      <c r="H27">
        <v>0.19471166346003799</v>
      </c>
    </row>
    <row r="28" spans="1:8" x14ac:dyDescent="0.15">
      <c r="A28" s="48">
        <v>27</v>
      </c>
      <c r="B28" s="48">
        <v>42</v>
      </c>
      <c r="C28" s="48">
        <v>5046.3670000000002</v>
      </c>
      <c r="D28" s="48">
        <v>84176.078599999993</v>
      </c>
      <c r="E28" s="48">
        <v>76068.535399999993</v>
      </c>
      <c r="F28" s="48">
        <v>8107.5432000000001</v>
      </c>
      <c r="G28" s="48">
        <v>76068.535399999993</v>
      </c>
      <c r="H28">
        <v>9.6316475355505596E-2</v>
      </c>
    </row>
    <row r="29" spans="1:8" x14ac:dyDescent="0.15">
      <c r="A29" s="48">
        <v>28</v>
      </c>
      <c r="B29" s="48">
        <v>75</v>
      </c>
      <c r="C29" s="48">
        <v>424</v>
      </c>
      <c r="D29" s="48">
        <v>243575.21367521401</v>
      </c>
      <c r="E29" s="48">
        <v>228596.76068376101</v>
      </c>
      <c r="F29" s="48">
        <v>14978.452991452999</v>
      </c>
      <c r="G29" s="48">
        <v>228596.76068376101</v>
      </c>
      <c r="H29">
        <v>6.1494159300730197E-2</v>
      </c>
    </row>
    <row r="30" spans="1:8" x14ac:dyDescent="0.15">
      <c r="A30" s="48">
        <v>29</v>
      </c>
      <c r="B30" s="48">
        <v>76</v>
      </c>
      <c r="C30" s="48">
        <v>2711</v>
      </c>
      <c r="D30" s="48">
        <v>472863.92848547001</v>
      </c>
      <c r="E30" s="48">
        <v>441923.49854786298</v>
      </c>
      <c r="F30" s="48">
        <v>30940.429937606801</v>
      </c>
      <c r="G30" s="48">
        <v>441923.49854786298</v>
      </c>
      <c r="H30">
        <v>6.5431994435916394E-2</v>
      </c>
    </row>
    <row r="31" spans="1:8" x14ac:dyDescent="0.15">
      <c r="A31" s="48">
        <v>30</v>
      </c>
      <c r="B31" s="48">
        <v>99</v>
      </c>
      <c r="C31" s="48">
        <v>39</v>
      </c>
      <c r="D31" s="48">
        <v>31899.735345284</v>
      </c>
      <c r="E31" s="48">
        <v>26849.3202480902</v>
      </c>
      <c r="F31" s="48">
        <v>5050.4150971938598</v>
      </c>
      <c r="G31" s="48">
        <v>26849.3202480902</v>
      </c>
      <c r="H31">
        <v>0.15832153597915399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2014-05-19T06:19:05Z</dcterms:modified>
</cp:coreProperties>
</file>