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8505" yWindow="105" windowWidth="10095" windowHeight="528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J31" i="2"/>
  <c r="I31"/>
  <c r="H31"/>
  <c r="F31"/>
  <c r="E31"/>
  <c r="H34"/>
  <c r="H30"/>
  <c r="J41"/>
  <c r="I41"/>
  <c r="H41"/>
  <c r="F41"/>
  <c r="E41"/>
  <c r="G31" l="1"/>
  <c r="L31" s="1"/>
  <c r="K31"/>
  <c r="G41"/>
  <c r="L41" s="1"/>
  <c r="K41"/>
  <c r="E4"/>
  <c r="J36" l="1"/>
  <c r="I36"/>
  <c r="H36"/>
  <c r="F36"/>
  <c r="E36"/>
  <c r="J32"/>
  <c r="I32"/>
  <c r="H32"/>
  <c r="F32"/>
  <c r="E32"/>
  <c r="K32" l="1"/>
  <c r="K36"/>
  <c r="G36"/>
  <c r="L36" s="1"/>
  <c r="G32"/>
  <c r="L32" s="1"/>
  <c r="J39"/>
  <c r="J40"/>
  <c r="J33"/>
  <c r="J34"/>
  <c r="J35"/>
  <c r="I39"/>
  <c r="I40"/>
  <c r="I33"/>
  <c r="I34"/>
  <c r="I35"/>
  <c r="H33" l="1"/>
  <c r="H42" l="1"/>
  <c r="J8" l="1"/>
  <c r="F39" l="1"/>
  <c r="F40"/>
  <c r="F34"/>
  <c r="F35"/>
  <c r="E39"/>
  <c r="K39" s="1"/>
  <c r="E40"/>
  <c r="K40" s="1"/>
  <c r="E35"/>
  <c r="K35" s="1"/>
  <c r="E34"/>
  <c r="K34" s="1"/>
  <c r="F42"/>
  <c r="E13"/>
  <c r="F38"/>
  <c r="F37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3"/>
  <c r="F4"/>
  <c r="E42"/>
  <c r="E38"/>
  <c r="E37"/>
  <c r="E6"/>
  <c r="E7"/>
  <c r="E8"/>
  <c r="E9"/>
  <c r="E10"/>
  <c r="E11"/>
  <c r="E12"/>
  <c r="E14"/>
  <c r="E15"/>
  <c r="E16"/>
  <c r="E17"/>
  <c r="E18"/>
  <c r="E19"/>
  <c r="E20"/>
  <c r="E21"/>
  <c r="E22"/>
  <c r="E23"/>
  <c r="E24"/>
  <c r="E25"/>
  <c r="E26"/>
  <c r="E27"/>
  <c r="E28"/>
  <c r="E29"/>
  <c r="E30"/>
  <c r="E33"/>
  <c r="K33" s="1"/>
  <c r="E5"/>
  <c r="I30"/>
  <c r="I37"/>
  <c r="I38"/>
  <c r="I42"/>
  <c r="J4"/>
  <c r="J5"/>
  <c r="J6"/>
  <c r="J7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7"/>
  <c r="J38"/>
  <c r="J42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A4"/>
  <c r="H35"/>
  <c r="H37"/>
  <c r="H38"/>
  <c r="H39"/>
  <c r="H40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K15" l="1"/>
  <c r="K6"/>
  <c r="E3"/>
  <c r="K19"/>
  <c r="G37"/>
  <c r="L37" s="1"/>
  <c r="G38"/>
  <c r="L38" s="1"/>
  <c r="G30"/>
  <c r="L30" s="1"/>
  <c r="G42"/>
  <c r="L42" s="1"/>
  <c r="G39"/>
  <c r="L39" s="1"/>
  <c r="G34"/>
  <c r="L34" s="1"/>
  <c r="G40"/>
  <c r="L40" s="1"/>
  <c r="G35"/>
  <c r="L35" s="1"/>
  <c r="G29"/>
  <c r="L29" s="1"/>
  <c r="G33"/>
  <c r="L33" s="1"/>
  <c r="I3"/>
  <c r="K5"/>
  <c r="K7"/>
  <c r="K42"/>
  <c r="G19"/>
  <c r="L19" s="1"/>
  <c r="G11"/>
  <c r="L11" s="1"/>
  <c r="G7"/>
  <c r="L7" s="1"/>
  <c r="G5"/>
  <c r="L5" s="1"/>
  <c r="K38"/>
  <c r="K28"/>
  <c r="K26"/>
  <c r="K24"/>
  <c r="K22"/>
  <c r="K20"/>
  <c r="K18"/>
  <c r="K16"/>
  <c r="K14"/>
  <c r="K12"/>
  <c r="K10"/>
  <c r="K8"/>
  <c r="K4"/>
  <c r="K23"/>
  <c r="K21"/>
  <c r="G27"/>
  <c r="L27" s="1"/>
  <c r="G23"/>
  <c r="L23" s="1"/>
  <c r="G21"/>
  <c r="L21" s="1"/>
  <c r="G18"/>
  <c r="L18" s="1"/>
  <c r="K29"/>
  <c r="K13"/>
  <c r="G26"/>
  <c r="L26" s="1"/>
  <c r="G15"/>
  <c r="L15" s="1"/>
  <c r="G13"/>
  <c r="L13" s="1"/>
  <c r="G10"/>
  <c r="L10" s="1"/>
  <c r="G4"/>
  <c r="K37"/>
  <c r="K30"/>
  <c r="K27"/>
  <c r="K25"/>
  <c r="K17"/>
  <c r="K11"/>
  <c r="K9"/>
  <c r="G25"/>
  <c r="L25" s="1"/>
  <c r="G22"/>
  <c r="L22" s="1"/>
  <c r="G17"/>
  <c r="L17" s="1"/>
  <c r="G14"/>
  <c r="L14" s="1"/>
  <c r="G9"/>
  <c r="L9" s="1"/>
  <c r="G6"/>
  <c r="L6" s="1"/>
  <c r="G28"/>
  <c r="L28" s="1"/>
  <c r="G24"/>
  <c r="L24" s="1"/>
  <c r="G20"/>
  <c r="L20" s="1"/>
  <c r="G16"/>
  <c r="L16" s="1"/>
  <c r="G12"/>
  <c r="L12" s="1"/>
  <c r="G8"/>
  <c r="L8" s="1"/>
  <c r="J3"/>
  <c r="K3" l="1"/>
  <c r="L4"/>
  <c r="G3"/>
  <c r="L3" s="1"/>
</calcChain>
</file>

<file path=xl/sharedStrings.xml><?xml version="1.0" encoding="utf-8"?>
<sst xmlns="http://schemas.openxmlformats.org/spreadsheetml/2006/main" count="121" uniqueCount="80">
  <si>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</si>
  <si>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</si>
  <si>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</si>
  <si>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</si>
  <si>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</si>
  <si>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</si>
  <si>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</si>
  <si>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</si>
  <si>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</si>
  <si>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</si>
  <si>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</si>
  <si>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</si>
  <si>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</si>
  <si>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</si>
  <si>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</si>
  <si>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</si>
  <si>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</si>
  <si>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</si>
  <si>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</si>
  <si>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</si>
  <si>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</si>
  <si>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</si>
  <si>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</si>
  <si>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</si>
  <si>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</si>
  <si>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</si>
  <si>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</si>
  <si>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</si>
  <si>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</si>
  <si>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</si>
  <si>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</si>
  <si>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</si>
  <si>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</si>
  <si>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</si>
  <si>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</si>
  <si>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</si>
  <si>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</si>
  <si>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</si>
  <si>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</si>
  <si>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</si>
  <si>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46" type="noConversion"/>
  </si>
  <si>
    <t>COST</t>
    <phoneticPr fontId="46" type="noConversion"/>
  </si>
  <si>
    <t>成本</t>
    <phoneticPr fontId="46" type="noConversion"/>
  </si>
  <si>
    <t>销售金额差异</t>
    <phoneticPr fontId="46" type="noConversion"/>
  </si>
  <si>
    <t>销售成本差异</t>
    <phoneticPr fontId="46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</si>
  <si>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</si>
  <si>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</si>
  <si>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</si>
  <si>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</si>
  <si>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</si>
  <si>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</si>
  <si>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</si>
  <si>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</si>
  <si>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</si>
  <si>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</si>
  <si>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</si>
  <si>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</si>
  <si>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</si>
  <si>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DEPT</t>
  </si>
  <si>
    <t>QTY</t>
  </si>
  <si>
    <t>AMT</t>
  </si>
  <si>
    <t>COST</t>
  </si>
  <si>
    <t>PROFIT</t>
  </si>
  <si>
    <t>PROFIT_RATE</t>
  </si>
  <si>
    <t>70-手机通信自营</t>
  </si>
  <si>
    <r>
      <t>74-</t>
    </r>
    <r>
      <rPr>
        <sz val="8"/>
        <color rgb="FF000000"/>
        <rFont val="宋体"/>
        <family val="3"/>
        <charset val="134"/>
      </rPr>
      <t>赠品</t>
    </r>
    <phoneticPr fontId="46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</si>
  <si>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</si>
  <si>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46" type="noConversion"/>
  </si>
  <si>
    <r>
      <t>40-</t>
    </r>
    <r>
      <rPr>
        <sz val="8"/>
        <color rgb="FF000000"/>
        <rFont val="宋体"/>
        <family val="3"/>
        <charset val="134"/>
      </rPr>
      <t>原材料</t>
    </r>
    <phoneticPr fontId="46" type="noConversion"/>
  </si>
  <si>
    <t>40-原材料</t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</si>
  <si>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46" type="noConversion"/>
  </si>
  <si>
    <t>910-市场部</t>
  </si>
  <si>
    <t>销售预算金额</t>
  </si>
  <si>
    <t>销售预算完成率</t>
  </si>
  <si>
    <t>客流量</t>
  </si>
  <si>
    <t>昨天客流量</t>
  </si>
  <si>
    <r>
      <t>43-</t>
    </r>
    <r>
      <rPr>
        <sz val="8"/>
        <color rgb="FF000000"/>
        <rFont val="宋体"/>
        <family val="3"/>
        <charset val="134"/>
      </rPr>
      <t>加工专柜</t>
    </r>
    <phoneticPr fontId="46" type="noConversion"/>
  </si>
  <si>
    <t>43-加工专柜</t>
  </si>
  <si>
    <t>41-周转筐</t>
  </si>
  <si>
    <t xml:space="preserve">   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</si>
</sst>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  <numFmt numFmtId="180" formatCode="_(* #,##0.00_);_(* \(#,##0.00\);_(* &quot;-&quot;??_);_(@_)"/>
    <numFmt numFmtId="181" formatCode="_(* #,##0_);_(* \(#,##0\);_(* &quot;-&quot;_);_(@_)"/>
  </numFmts>
  <fonts count="101">
    <font>
      <sz val="10"/>
      <name val="Arial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10"/>
      <name val="Arial"/>
      <family val="2"/>
    </font>
    <font>
      <sz val="9"/>
      <name val="Segoe UI"/>
      <family val="2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23">
    <xf numFmtId="0" fontId="0" fillId="0" borderId="0"/>
    <xf numFmtId="0" fontId="61" fillId="0" borderId="0" applyNumberFormat="0" applyFill="0" applyBorder="0" applyAlignment="0" applyProtection="0"/>
    <xf numFmtId="0" fontId="62" fillId="0" borderId="1" applyNumberFormat="0" applyFill="0" applyAlignment="0" applyProtection="0"/>
    <xf numFmtId="0" fontId="63" fillId="0" borderId="2" applyNumberFormat="0" applyFill="0" applyAlignment="0" applyProtection="0"/>
    <xf numFmtId="0" fontId="64" fillId="0" borderId="3" applyNumberFormat="0" applyFill="0" applyAlignment="0" applyProtection="0"/>
    <xf numFmtId="0" fontId="64" fillId="0" borderId="0" applyNumberFormat="0" applyFill="0" applyBorder="0" applyAlignment="0" applyProtection="0"/>
    <xf numFmtId="0" fontId="67" fillId="2" borderId="0" applyNumberFormat="0" applyBorder="0" applyAlignment="0" applyProtection="0"/>
    <xf numFmtId="0" fontId="65" fillId="3" borderId="0" applyNumberFormat="0" applyBorder="0" applyAlignment="0" applyProtection="0"/>
    <xf numFmtId="0" fontId="74" fillId="4" borderId="0" applyNumberFormat="0" applyBorder="0" applyAlignment="0" applyProtection="0"/>
    <xf numFmtId="0" fontId="76" fillId="5" borderId="4" applyNumberFormat="0" applyAlignment="0" applyProtection="0"/>
    <xf numFmtId="0" fontId="75" fillId="6" borderId="5" applyNumberFormat="0" applyAlignment="0" applyProtection="0"/>
    <xf numFmtId="0" fontId="69" fillId="6" borderId="4" applyNumberFormat="0" applyAlignment="0" applyProtection="0"/>
    <xf numFmtId="0" fontId="73" fillId="0" borderId="6" applyNumberFormat="0" applyFill="0" applyAlignment="0" applyProtection="0"/>
    <xf numFmtId="0" fontId="70" fillId="7" borderId="7" applyNumberFormat="0" applyAlignment="0" applyProtection="0"/>
    <xf numFmtId="0" fontId="72" fillId="0" borderId="0" applyNumberFormat="0" applyFill="0" applyBorder="0" applyAlignment="0" applyProtection="0"/>
    <xf numFmtId="0" fontId="42" fillId="8" borderId="8" applyNumberFormat="0" applyFont="0" applyAlignment="0" applyProtection="0">
      <alignment vertical="center"/>
    </xf>
    <xf numFmtId="0" fontId="71" fillId="0" borderId="0" applyNumberFormat="0" applyFill="0" applyBorder="0" applyAlignment="0" applyProtection="0"/>
    <xf numFmtId="0" fontId="68" fillId="0" borderId="9" applyNumberFormat="0" applyFill="0" applyAlignment="0" applyProtection="0"/>
    <xf numFmtId="0" fontId="59" fillId="9" borderId="0" applyNumberFormat="0" applyBorder="0" applyAlignment="0" applyProtection="0"/>
    <xf numFmtId="0" fontId="58" fillId="10" borderId="0" applyNumberFormat="0" applyBorder="0" applyAlignment="0" applyProtection="0"/>
    <xf numFmtId="0" fontId="58" fillId="11" borderId="0" applyNumberFormat="0" applyBorder="0" applyAlignment="0" applyProtection="0"/>
    <xf numFmtId="0" fontId="59" fillId="12" borderId="0" applyNumberFormat="0" applyBorder="0" applyAlignment="0" applyProtection="0"/>
    <xf numFmtId="0" fontId="59" fillId="13" borderId="0" applyNumberFormat="0" applyBorder="0" applyAlignment="0" applyProtection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7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9" fillId="20" borderId="0" applyNumberFormat="0" applyBorder="0" applyAlignment="0" applyProtection="0"/>
    <xf numFmtId="0" fontId="59" fillId="21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9" fillId="24" borderId="0" applyNumberFormat="0" applyBorder="0" applyAlignment="0" applyProtection="0"/>
    <xf numFmtId="0" fontId="59" fillId="25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9" fillId="28" borderId="0" applyNumberFormat="0" applyBorder="0" applyAlignment="0" applyProtection="0"/>
    <xf numFmtId="0" fontId="59" fillId="29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9" fillId="32" borderId="0" applyNumberFormat="0" applyBorder="0" applyAlignment="0" applyProtection="0"/>
    <xf numFmtId="0" fontId="66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>
      <alignment vertical="top"/>
      <protection locked="0"/>
    </xf>
    <xf numFmtId="0" fontId="50" fillId="0" borderId="0"/>
    <xf numFmtId="0" fontId="51" fillId="0" borderId="0"/>
    <xf numFmtId="0" fontId="51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3" fillId="0" borderId="0"/>
    <xf numFmtId="0" fontId="56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7" fillId="0" borderId="0"/>
    <xf numFmtId="43" fontId="57" fillId="0" borderId="0" applyFont="0" applyFill="0" applyBorder="0" applyAlignment="0" applyProtection="0"/>
    <xf numFmtId="41" fontId="57" fillId="0" borderId="0" applyFont="0" applyFill="0" applyBorder="0" applyAlignment="0" applyProtection="0"/>
    <xf numFmtId="178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0" fontId="61" fillId="0" borderId="0" applyNumberFormat="0" applyFill="0" applyBorder="0" applyAlignment="0" applyProtection="0"/>
    <xf numFmtId="0" fontId="62" fillId="0" borderId="1" applyNumberFormat="0" applyFill="0" applyAlignment="0" applyProtection="0"/>
    <xf numFmtId="0" fontId="63" fillId="0" borderId="2" applyNumberFormat="0" applyFill="0" applyAlignment="0" applyProtection="0"/>
    <xf numFmtId="0" fontId="64" fillId="0" borderId="3" applyNumberFormat="0" applyFill="0" applyAlignment="0" applyProtection="0"/>
    <xf numFmtId="0" fontId="64" fillId="0" borderId="0" applyNumberFormat="0" applyFill="0" applyBorder="0" applyAlignment="0" applyProtection="0"/>
    <xf numFmtId="0" fontId="67" fillId="2" borderId="0" applyNumberFormat="0" applyBorder="0" applyAlignment="0" applyProtection="0"/>
    <xf numFmtId="0" fontId="65" fillId="3" borderId="0" applyNumberFormat="0" applyBorder="0" applyAlignment="0" applyProtection="0"/>
    <xf numFmtId="0" fontId="74" fillId="4" borderId="0" applyNumberFormat="0" applyBorder="0" applyAlignment="0" applyProtection="0"/>
    <xf numFmtId="0" fontId="76" fillId="5" borderId="4" applyNumberFormat="0" applyAlignment="0" applyProtection="0"/>
    <xf numFmtId="0" fontId="75" fillId="6" borderId="5" applyNumberFormat="0" applyAlignment="0" applyProtection="0"/>
    <xf numFmtId="0" fontId="69" fillId="6" borderId="4" applyNumberFormat="0" applyAlignment="0" applyProtection="0"/>
    <xf numFmtId="0" fontId="73" fillId="0" borderId="6" applyNumberFormat="0" applyFill="0" applyAlignment="0" applyProtection="0"/>
    <xf numFmtId="0" fontId="70" fillId="7" borderId="7" applyNumberFormat="0" applyAlignment="0" applyProtection="0"/>
    <xf numFmtId="0" fontId="72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68" fillId="0" borderId="9" applyNumberFormat="0" applyFill="0" applyAlignment="0" applyProtection="0"/>
    <xf numFmtId="0" fontId="59" fillId="9" borderId="0" applyNumberFormat="0" applyBorder="0" applyAlignment="0" applyProtection="0"/>
    <xf numFmtId="0" fontId="58" fillId="10" borderId="0" applyNumberFormat="0" applyBorder="0" applyAlignment="0" applyProtection="0"/>
    <xf numFmtId="0" fontId="58" fillId="11" borderId="0" applyNumberFormat="0" applyBorder="0" applyAlignment="0" applyProtection="0"/>
    <xf numFmtId="0" fontId="59" fillId="12" borderId="0" applyNumberFormat="0" applyBorder="0" applyAlignment="0" applyProtection="0"/>
    <xf numFmtId="0" fontId="59" fillId="13" borderId="0" applyNumberFormat="0" applyBorder="0" applyAlignment="0" applyProtection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7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9" fillId="20" borderId="0" applyNumberFormat="0" applyBorder="0" applyAlignment="0" applyProtection="0"/>
    <xf numFmtId="0" fontId="59" fillId="21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9" fillId="24" borderId="0" applyNumberFormat="0" applyBorder="0" applyAlignment="0" applyProtection="0"/>
    <xf numFmtId="0" fontId="59" fillId="25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9" fillId="28" borderId="0" applyNumberFormat="0" applyBorder="0" applyAlignment="0" applyProtection="0"/>
    <xf numFmtId="0" fontId="59" fillId="29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9" fillId="32" borderId="0" applyNumberFormat="0" applyBorder="0" applyAlignment="0" applyProtection="0"/>
    <xf numFmtId="0" fontId="66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>
      <alignment vertical="top"/>
      <protection locked="0"/>
    </xf>
    <xf numFmtId="0" fontId="60" fillId="38" borderId="21">
      <alignment vertical="center"/>
    </xf>
    <xf numFmtId="0" fontId="79" fillId="0" borderId="0"/>
    <xf numFmtId="180" fontId="81" fillId="0" borderId="0" applyFont="0" applyFill="0" applyBorder="0" applyAlignment="0" applyProtection="0"/>
    <xf numFmtId="181" fontId="81" fillId="0" borderId="0" applyFont="0" applyFill="0" applyBorder="0" applyAlignment="0" applyProtection="0"/>
    <xf numFmtId="178" fontId="81" fillId="0" borderId="0" applyFont="0" applyFill="0" applyBorder="0" applyAlignment="0" applyProtection="0"/>
    <xf numFmtId="179" fontId="81" fillId="0" borderId="0" applyFont="0" applyFill="0" applyBorder="0" applyAlignment="0" applyProtection="0"/>
    <xf numFmtId="0" fontId="41" fillId="8" borderId="8" applyNumberFormat="0" applyFont="0" applyAlignment="0" applyProtection="0">
      <alignment vertical="center"/>
    </xf>
    <xf numFmtId="0" fontId="40" fillId="8" borderId="8" applyNumberFormat="0" applyFont="0" applyAlignment="0" applyProtection="0">
      <alignment vertical="center"/>
    </xf>
    <xf numFmtId="0" fontId="39" fillId="8" borderId="8" applyNumberFormat="0" applyFont="0" applyAlignment="0" applyProtection="0">
      <alignment vertical="center"/>
    </xf>
    <xf numFmtId="0" fontId="38" fillId="8" borderId="8" applyNumberFormat="0" applyFont="0" applyAlignment="0" applyProtection="0">
      <alignment vertical="center"/>
    </xf>
    <xf numFmtId="0" fontId="37" fillId="8" borderId="8" applyNumberFormat="0" applyFont="0" applyAlignment="0" applyProtection="0">
      <alignment vertical="center"/>
    </xf>
    <xf numFmtId="0" fontId="36" fillId="8" borderId="8" applyNumberFormat="0" applyFont="0" applyAlignment="0" applyProtection="0">
      <alignment vertical="center"/>
    </xf>
    <xf numFmtId="0" fontId="35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30" fillId="8" borderId="8" applyNumberFormat="0" applyFont="0" applyAlignment="0" applyProtection="0">
      <alignment vertical="center"/>
    </xf>
    <xf numFmtId="0" fontId="2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27" fillId="8" borderId="8" applyNumberFormat="0" applyFont="0" applyAlignment="0" applyProtection="0">
      <alignment vertical="center"/>
    </xf>
    <xf numFmtId="0" fontId="26" fillId="8" borderId="8" applyNumberFormat="0" applyFont="0" applyAlignment="0" applyProtection="0">
      <alignment vertical="center"/>
    </xf>
    <xf numFmtId="0" fontId="25" fillId="0" borderId="0">
      <alignment vertical="center"/>
    </xf>
    <xf numFmtId="0" fontId="83" fillId="0" borderId="0" applyNumberFormat="0" applyFill="0" applyBorder="0" applyAlignment="0" applyProtection="0">
      <alignment vertical="center"/>
    </xf>
    <xf numFmtId="0" fontId="84" fillId="0" borderId="1" applyNumberFormat="0" applyFill="0" applyAlignment="0" applyProtection="0">
      <alignment vertical="center"/>
    </xf>
    <xf numFmtId="0" fontId="85" fillId="0" borderId="2" applyNumberFormat="0" applyFill="0" applyAlignment="0" applyProtection="0">
      <alignment vertical="center"/>
    </xf>
    <xf numFmtId="0" fontId="86" fillId="0" borderId="3" applyNumberFormat="0" applyFill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7" fillId="2" borderId="0" applyNumberFormat="0" applyBorder="0" applyAlignment="0" applyProtection="0">
      <alignment vertical="center"/>
    </xf>
    <xf numFmtId="0" fontId="88" fillId="3" borderId="0" applyNumberFormat="0" applyBorder="0" applyAlignment="0" applyProtection="0">
      <alignment vertical="center"/>
    </xf>
    <xf numFmtId="0" fontId="89" fillId="4" borderId="0" applyNumberFormat="0" applyBorder="0" applyAlignment="0" applyProtection="0">
      <alignment vertical="center"/>
    </xf>
    <xf numFmtId="0" fontId="90" fillId="5" borderId="4" applyNumberFormat="0" applyAlignment="0" applyProtection="0">
      <alignment vertical="center"/>
    </xf>
    <xf numFmtId="0" fontId="91" fillId="6" borderId="5" applyNumberFormat="0" applyAlignment="0" applyProtection="0">
      <alignment vertical="center"/>
    </xf>
    <xf numFmtId="0" fontId="92" fillId="6" borderId="4" applyNumberFormat="0" applyAlignment="0" applyProtection="0">
      <alignment vertical="center"/>
    </xf>
    <xf numFmtId="0" fontId="93" fillId="0" borderId="6" applyNumberFormat="0" applyFill="0" applyAlignment="0" applyProtection="0">
      <alignment vertical="center"/>
    </xf>
    <xf numFmtId="0" fontId="94" fillId="7" borderId="7" applyNumberFormat="0" applyAlignment="0" applyProtection="0">
      <alignment vertical="center"/>
    </xf>
    <xf numFmtId="0" fontId="95" fillId="0" borderId="0" applyNumberFormat="0" applyFill="0" applyBorder="0" applyAlignment="0" applyProtection="0">
      <alignment vertical="center"/>
    </xf>
    <xf numFmtId="0" fontId="25" fillId="8" borderId="8" applyNumberFormat="0" applyFont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97" fillId="0" borderId="9" applyNumberFormat="0" applyFill="0" applyAlignment="0" applyProtection="0">
      <alignment vertical="center"/>
    </xf>
    <xf numFmtId="0" fontId="98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98" fillId="12" borderId="0" applyNumberFormat="0" applyBorder="0" applyAlignment="0" applyProtection="0">
      <alignment vertical="center"/>
    </xf>
    <xf numFmtId="0" fontId="98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98" fillId="16" borderId="0" applyNumberFormat="0" applyBorder="0" applyAlignment="0" applyProtection="0">
      <alignment vertical="center"/>
    </xf>
    <xf numFmtId="0" fontId="98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98" fillId="20" borderId="0" applyNumberFormat="0" applyBorder="0" applyAlignment="0" applyProtection="0">
      <alignment vertical="center"/>
    </xf>
    <xf numFmtId="0" fontId="98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98" fillId="24" borderId="0" applyNumberFormat="0" applyBorder="0" applyAlignment="0" applyProtection="0">
      <alignment vertical="center"/>
    </xf>
    <xf numFmtId="0" fontId="98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98" fillId="28" borderId="0" applyNumberFormat="0" applyBorder="0" applyAlignment="0" applyProtection="0">
      <alignment vertical="center"/>
    </xf>
    <xf numFmtId="0" fontId="98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98" fillId="32" borderId="0" applyNumberFormat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100" fillId="0" borderId="0" applyNumberFormat="0" applyFill="0" applyBorder="0" applyAlignment="0" applyProtection="0">
      <alignment vertical="center"/>
    </xf>
    <xf numFmtId="0" fontId="24" fillId="0" borderId="0">
      <alignment vertical="center"/>
    </xf>
    <xf numFmtId="0" fontId="24" fillId="8" borderId="8" applyNumberFormat="0" applyFont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8" borderId="8" applyNumberFormat="0" applyFont="0" applyAlignment="0" applyProtection="0">
      <alignment vertical="center"/>
    </xf>
    <xf numFmtId="0" fontId="98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98" fillId="12" borderId="0" applyNumberFormat="0" applyBorder="0" applyAlignment="0" applyProtection="0">
      <alignment vertical="center"/>
    </xf>
    <xf numFmtId="0" fontId="98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98" fillId="16" borderId="0" applyNumberFormat="0" applyBorder="0" applyAlignment="0" applyProtection="0">
      <alignment vertical="center"/>
    </xf>
    <xf numFmtId="0" fontId="98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98" fillId="20" borderId="0" applyNumberFormat="0" applyBorder="0" applyAlignment="0" applyProtection="0">
      <alignment vertical="center"/>
    </xf>
    <xf numFmtId="0" fontId="98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98" fillId="24" borderId="0" applyNumberFormat="0" applyBorder="0" applyAlignment="0" applyProtection="0">
      <alignment vertical="center"/>
    </xf>
    <xf numFmtId="0" fontId="98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98" fillId="28" borderId="0" applyNumberFormat="0" applyBorder="0" applyAlignment="0" applyProtection="0">
      <alignment vertical="center"/>
    </xf>
    <xf numFmtId="0" fontId="98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98" fillId="32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8" borderId="8" applyNumberFormat="0" applyFont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8" borderId="8" applyNumberFormat="0" applyFont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8" borderId="8" applyNumberFormat="0" applyFont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8" borderId="8" applyNumberFormat="0" applyFont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8" borderId="8" applyNumberFormat="0" applyFon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8" borderId="8" applyNumberFormat="0" applyFont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8" borderId="8" applyNumberFormat="0" applyFon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8" borderId="8" applyNumberFormat="0" applyFon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8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8" borderId="8" applyNumberFormat="0" applyFon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8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8" borderId="8" applyNumberFormat="0" applyFon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8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8" borderId="8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8" borderId="8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</cellStyleXfs>
  <cellXfs count="85">
    <xf numFmtId="0" fontId="0" fillId="0" borderId="0" xfId="0"/>
    <xf numFmtId="0" fontId="43" fillId="0" borderId="0" xfId="0" applyFont="1"/>
    <xf numFmtId="177" fontId="43" fillId="0" borderId="0" xfId="0" applyNumberFormat="1" applyFont="1"/>
    <xf numFmtId="0" fontId="0" fillId="0" borderId="0" xfId="0" applyAlignment="1"/>
    <xf numFmtId="0" fontId="43" fillId="0" borderId="0" xfId="0" applyNumberFormat="1" applyFont="1"/>
    <xf numFmtId="0" fontId="44" fillId="0" borderId="18" xfId="0" applyFont="1" applyBorder="1" applyAlignment="1">
      <alignment wrapText="1"/>
    </xf>
    <xf numFmtId="0" fontId="44" fillId="0" borderId="18" xfId="0" applyNumberFormat="1" applyFont="1" applyBorder="1" applyAlignment="1">
      <alignment wrapText="1"/>
    </xf>
    <xf numFmtId="0" fontId="43" fillId="0" borderId="18" xfId="0" applyFont="1" applyBorder="1" applyAlignment="1">
      <alignment wrapText="1"/>
    </xf>
    <xf numFmtId="0" fontId="43" fillId="0" borderId="18" xfId="0" applyFont="1" applyBorder="1" applyAlignment="1">
      <alignment horizontal="right" vertical="center" wrapText="1"/>
    </xf>
    <xf numFmtId="49" fontId="44" fillId="36" borderId="18" xfId="0" applyNumberFormat="1" applyFont="1" applyFill="1" applyBorder="1" applyAlignment="1">
      <alignment vertical="center" wrapText="1"/>
    </xf>
    <xf numFmtId="49" fontId="47" fillId="37" borderId="18" xfId="0" applyNumberFormat="1" applyFont="1" applyFill="1" applyBorder="1" applyAlignment="1">
      <alignment horizontal="center" vertical="center" wrapText="1"/>
    </xf>
    <xf numFmtId="0" fontId="44" fillId="33" borderId="18" xfId="0" applyFont="1" applyFill="1" applyBorder="1" applyAlignment="1">
      <alignment vertical="center" wrapText="1"/>
    </xf>
    <xf numFmtId="0" fontId="44" fillId="33" borderId="18" xfId="0" applyNumberFormat="1" applyFont="1" applyFill="1" applyBorder="1" applyAlignment="1">
      <alignment vertical="center" wrapText="1"/>
    </xf>
    <xf numFmtId="0" fontId="44" fillId="36" borderId="18" xfId="0" applyFont="1" applyFill="1" applyBorder="1" applyAlignment="1">
      <alignment vertical="center" wrapText="1"/>
    </xf>
    <xf numFmtId="0" fontId="44" fillId="37" borderId="18" xfId="0" applyFont="1" applyFill="1" applyBorder="1" applyAlignment="1">
      <alignment vertical="center" wrapText="1"/>
    </xf>
    <xf numFmtId="4" fontId="44" fillId="36" borderId="18" xfId="0" applyNumberFormat="1" applyFont="1" applyFill="1" applyBorder="1" applyAlignment="1">
      <alignment horizontal="right" vertical="top" wrapText="1"/>
    </xf>
    <xf numFmtId="4" fontId="44" fillId="37" borderId="18" xfId="0" applyNumberFormat="1" applyFont="1" applyFill="1" applyBorder="1" applyAlignment="1">
      <alignment horizontal="right" vertical="top" wrapText="1"/>
    </xf>
    <xf numFmtId="177" fontId="43" fillId="36" borderId="18" xfId="0" applyNumberFormat="1" applyFont="1" applyFill="1" applyBorder="1" applyAlignment="1">
      <alignment horizontal="center" vertical="center"/>
    </xf>
    <xf numFmtId="177" fontId="43" fillId="37" borderId="18" xfId="0" applyNumberFormat="1" applyFont="1" applyFill="1" applyBorder="1" applyAlignment="1">
      <alignment horizontal="center" vertical="center"/>
    </xf>
    <xf numFmtId="177" fontId="48" fillId="0" borderId="18" xfId="0" applyNumberFormat="1" applyFont="1" applyBorder="1"/>
    <xf numFmtId="177" fontId="43" fillId="36" borderId="18" xfId="0" applyNumberFormat="1" applyFont="1" applyFill="1" applyBorder="1"/>
    <xf numFmtId="177" fontId="43" fillId="37" borderId="18" xfId="0" applyNumberFormat="1" applyFont="1" applyFill="1" applyBorder="1"/>
    <xf numFmtId="177" fontId="43" fillId="0" borderId="18" xfId="0" applyNumberFormat="1" applyFont="1" applyBorder="1"/>
    <xf numFmtId="49" fontId="44" fillId="0" borderId="18" xfId="0" applyNumberFormat="1" applyFont="1" applyFill="1" applyBorder="1" applyAlignment="1">
      <alignment vertical="center" wrapText="1"/>
    </xf>
    <xf numFmtId="0" fontId="44" fillId="0" borderId="18" xfId="0" applyFont="1" applyFill="1" applyBorder="1" applyAlignment="1">
      <alignment vertical="center" wrapText="1"/>
    </xf>
    <xf numFmtId="4" fontId="44" fillId="0" borderId="18" xfId="0" applyNumberFormat="1" applyFont="1" applyFill="1" applyBorder="1" applyAlignment="1">
      <alignment horizontal="right" vertical="top" wrapText="1"/>
    </xf>
    <xf numFmtId="0" fontId="43" fillId="0" borderId="0" xfId="0" applyFont="1" applyFill="1"/>
    <xf numFmtId="176" fontId="44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54" fillId="0" borderId="0" xfId="0" applyNumberFormat="1" applyFont="1" applyAlignment="1"/>
    <xf numFmtId="1" fontId="54" fillId="0" borderId="0" xfId="0" applyNumberFormat="1" applyFont="1" applyAlignment="1"/>
    <xf numFmtId="0" fontId="43" fillId="0" borderId="0" xfId="0" applyFont="1"/>
    <xf numFmtId="1" fontId="78" fillId="0" borderId="0" xfId="0" applyNumberFormat="1" applyFont="1" applyAlignment="1"/>
    <xf numFmtId="0" fontId="78" fillId="0" borderId="0" xfId="0" applyNumberFormat="1" applyFont="1" applyAlignment="1"/>
    <xf numFmtId="0" fontId="43" fillId="0" borderId="0" xfId="0" applyFont="1"/>
    <xf numFmtId="0" fontId="43" fillId="0" borderId="0" xfId="0" applyFont="1"/>
    <xf numFmtId="0" fontId="79" fillId="0" borderId="0" xfId="110"/>
    <xf numFmtId="0" fontId="80" fillId="0" borderId="0" xfId="110" applyNumberFormat="1" applyFont="1"/>
    <xf numFmtId="1" fontId="82" fillId="0" borderId="0" xfId="0" applyNumberFormat="1" applyFont="1" applyAlignment="1"/>
    <xf numFmtId="0" fontId="82" fillId="0" borderId="0" xfId="0" applyNumberFormat="1" applyFont="1" applyAlignment="1"/>
    <xf numFmtId="0" fontId="43" fillId="0" borderId="0" xfId="0" applyFont="1" applyAlignment="1">
      <alignment vertical="center"/>
    </xf>
    <xf numFmtId="49" fontId="44" fillId="33" borderId="0" xfId="0" applyNumberFormat="1" applyFont="1" applyFill="1" applyBorder="1" applyAlignment="1">
      <alignment horizontal="left" vertical="top" wrapText="1"/>
    </xf>
    <xf numFmtId="49" fontId="44" fillId="33" borderId="0" xfId="0" applyNumberFormat="1" applyFont="1" applyFill="1" applyBorder="1" applyAlignment="1">
      <alignment horizontal="left" vertical="top"/>
    </xf>
    <xf numFmtId="0" fontId="49" fillId="0" borderId="0" xfId="0" applyFont="1" applyAlignment="1">
      <alignment horizontal="left" wrapText="1"/>
    </xf>
    <xf numFmtId="0" fontId="55" fillId="0" borderId="19" xfId="0" applyFont="1" applyBorder="1" applyAlignment="1">
      <alignment horizontal="left" vertical="center" wrapText="1"/>
    </xf>
    <xf numFmtId="0" fontId="44" fillId="0" borderId="10" xfId="0" applyFont="1" applyBorder="1" applyAlignment="1">
      <alignment wrapText="1"/>
    </xf>
    <xf numFmtId="0" fontId="43" fillId="0" borderId="11" xfId="0" applyFont="1" applyBorder="1" applyAlignment="1">
      <alignment wrapText="1"/>
    </xf>
    <xf numFmtId="0" fontId="43" fillId="0" borderId="11" xfId="0" applyFont="1" applyBorder="1" applyAlignment="1">
      <alignment horizontal="right" vertical="center" wrapText="1"/>
    </xf>
    <xf numFmtId="49" fontId="44" fillId="33" borderId="10" xfId="0" applyNumberFormat="1" applyFont="1" applyFill="1" applyBorder="1" applyAlignment="1">
      <alignment vertical="center" wrapText="1"/>
    </xf>
    <xf numFmtId="49" fontId="44" fillId="33" borderId="12" xfId="0" applyNumberFormat="1" applyFont="1" applyFill="1" applyBorder="1" applyAlignment="1">
      <alignment vertical="center" wrapText="1"/>
    </xf>
    <xf numFmtId="0" fontId="44" fillId="33" borderId="10" xfId="0" applyFont="1" applyFill="1" applyBorder="1" applyAlignment="1">
      <alignment vertical="center" wrapText="1"/>
    </xf>
    <xf numFmtId="0" fontId="44" fillId="33" borderId="12" xfId="0" applyFont="1" applyFill="1" applyBorder="1" applyAlignment="1">
      <alignment vertical="center" wrapText="1"/>
    </xf>
    <xf numFmtId="4" fontId="45" fillId="34" borderId="10" xfId="0" applyNumberFormat="1" applyFont="1" applyFill="1" applyBorder="1" applyAlignment="1">
      <alignment horizontal="right" vertical="top" wrapText="1"/>
    </xf>
    <xf numFmtId="176" fontId="45" fillId="34" borderId="10" xfId="0" applyNumberFormat="1" applyFont="1" applyFill="1" applyBorder="1" applyAlignment="1">
      <alignment horizontal="right" vertical="top" wrapText="1"/>
    </xf>
    <xf numFmtId="176" fontId="45" fillId="34" borderId="12" xfId="0" applyNumberFormat="1" applyFont="1" applyFill="1" applyBorder="1" applyAlignment="1">
      <alignment horizontal="right" vertical="top" wrapText="1"/>
    </xf>
    <xf numFmtId="4" fontId="44" fillId="35" borderId="10" xfId="0" applyNumberFormat="1" applyFont="1" applyFill="1" applyBorder="1" applyAlignment="1">
      <alignment horizontal="right" vertical="top" wrapText="1"/>
    </xf>
    <xf numFmtId="176" fontId="44" fillId="35" borderId="10" xfId="0" applyNumberFormat="1" applyFont="1" applyFill="1" applyBorder="1" applyAlignment="1">
      <alignment horizontal="right" vertical="top" wrapText="1"/>
    </xf>
    <xf numFmtId="176" fontId="44" fillId="35" borderId="12" xfId="0" applyNumberFormat="1" applyFont="1" applyFill="1" applyBorder="1" applyAlignment="1">
      <alignment horizontal="right" vertical="top" wrapText="1"/>
    </xf>
    <xf numFmtId="0" fontId="44" fillId="35" borderId="10" xfId="0" applyFont="1" applyFill="1" applyBorder="1" applyAlignment="1">
      <alignment horizontal="right" vertical="top" wrapText="1"/>
    </xf>
    <xf numFmtId="0" fontId="44" fillId="35" borderId="12" xfId="0" applyFont="1" applyFill="1" applyBorder="1" applyAlignment="1">
      <alignment horizontal="right" vertical="top" wrapText="1"/>
    </xf>
    <xf numFmtId="4" fontId="44" fillId="35" borderId="13" xfId="0" applyNumberFormat="1" applyFont="1" applyFill="1" applyBorder="1" applyAlignment="1">
      <alignment horizontal="right" vertical="top" wrapText="1"/>
    </xf>
    <xf numFmtId="0" fontId="44" fillId="35" borderId="13" xfId="0" applyFont="1" applyFill="1" applyBorder="1" applyAlignment="1">
      <alignment horizontal="right" vertical="top" wrapText="1"/>
    </xf>
    <xf numFmtId="176" fontId="44" fillId="35" borderId="13" xfId="0" applyNumberFormat="1" applyFont="1" applyFill="1" applyBorder="1" applyAlignment="1">
      <alignment horizontal="right" vertical="top" wrapText="1"/>
    </xf>
    <xf numFmtId="176" fontId="44" fillId="35" borderId="20" xfId="0" applyNumberFormat="1" applyFont="1" applyFill="1" applyBorder="1" applyAlignment="1">
      <alignment horizontal="right" vertical="top" wrapText="1"/>
    </xf>
    <xf numFmtId="0" fontId="45" fillId="34" borderId="10" xfId="0" applyFont="1" applyFill="1" applyBorder="1" applyAlignment="1">
      <alignment horizontal="right" vertical="top" wrapText="1"/>
    </xf>
    <xf numFmtId="49" fontId="44" fillId="33" borderId="18" xfId="0" applyNumberFormat="1" applyFont="1" applyFill="1" applyBorder="1" applyAlignment="1">
      <alignment horizontal="left" vertical="top" wrapText="1"/>
    </xf>
    <xf numFmtId="49" fontId="44" fillId="33" borderId="22" xfId="0" applyNumberFormat="1" applyFont="1" applyFill="1" applyBorder="1" applyAlignment="1">
      <alignment horizontal="left" vertical="top" wrapText="1"/>
    </xf>
    <xf numFmtId="49" fontId="44" fillId="33" borderId="23" xfId="0" applyNumberFormat="1" applyFont="1" applyFill="1" applyBorder="1" applyAlignment="1">
      <alignment horizontal="left" vertical="top" wrapText="1"/>
    </xf>
    <xf numFmtId="0" fontId="44" fillId="33" borderId="18" xfId="0" applyFont="1" applyFill="1" applyBorder="1" applyAlignment="1">
      <alignment vertical="center" wrapText="1"/>
    </xf>
    <xf numFmtId="49" fontId="45" fillId="33" borderId="18" xfId="0" applyNumberFormat="1" applyFont="1" applyFill="1" applyBorder="1" applyAlignment="1">
      <alignment horizontal="left" vertical="top" wrapText="1"/>
    </xf>
    <xf numFmtId="14" fontId="44" fillId="33" borderId="18" xfId="0" applyNumberFormat="1" applyFont="1" applyFill="1" applyBorder="1" applyAlignment="1">
      <alignment vertical="center" wrapText="1"/>
    </xf>
    <xf numFmtId="49" fontId="44" fillId="33" borderId="13" xfId="0" applyNumberFormat="1" applyFont="1" applyFill="1" applyBorder="1" applyAlignment="1">
      <alignment horizontal="left" vertical="top" wrapText="1"/>
    </xf>
    <xf numFmtId="49" fontId="44" fillId="33" borderId="15" xfId="0" applyNumberFormat="1" applyFont="1" applyFill="1" applyBorder="1" applyAlignment="1">
      <alignment horizontal="left" vertical="top" wrapText="1"/>
    </xf>
    <xf numFmtId="14" fontId="44" fillId="33" borderId="12" xfId="0" applyNumberFormat="1" applyFont="1" applyFill="1" applyBorder="1" applyAlignment="1">
      <alignment vertical="center" wrapText="1"/>
    </xf>
    <xf numFmtId="14" fontId="44" fillId="33" borderId="16" xfId="0" applyNumberFormat="1" applyFont="1" applyFill="1" applyBorder="1" applyAlignment="1">
      <alignment vertical="center" wrapText="1"/>
    </xf>
    <xf numFmtId="14" fontId="44" fillId="33" borderId="17" xfId="0" applyNumberFormat="1" applyFont="1" applyFill="1" applyBorder="1" applyAlignment="1">
      <alignment vertical="center" wrapText="1"/>
    </xf>
    <xf numFmtId="0" fontId="43" fillId="0" borderId="0" xfId="0" applyFont="1" applyAlignment="1">
      <alignment wrapText="1"/>
    </xf>
    <xf numFmtId="0" fontId="43" fillId="0" borderId="19" xfId="0" applyFont="1" applyBorder="1" applyAlignment="1">
      <alignment wrapText="1"/>
    </xf>
    <xf numFmtId="0" fontId="43" fillId="0" borderId="0" xfId="0" applyFont="1" applyAlignment="1">
      <alignment horizontal="right" vertical="center" wrapText="1"/>
    </xf>
    <xf numFmtId="0" fontId="44" fillId="33" borderId="13" xfId="0" applyFont="1" applyFill="1" applyBorder="1" applyAlignment="1">
      <alignment vertical="center" wrapText="1"/>
    </xf>
    <xf numFmtId="0" fontId="44" fillId="33" borderId="15" xfId="0" applyFont="1" applyFill="1" applyBorder="1" applyAlignment="1">
      <alignment vertical="center" wrapText="1"/>
    </xf>
    <xf numFmtId="49" fontId="45" fillId="33" borderId="13" xfId="0" applyNumberFormat="1" applyFont="1" applyFill="1" applyBorder="1" applyAlignment="1">
      <alignment horizontal="left" vertical="top" wrapText="1"/>
    </xf>
    <xf numFmtId="49" fontId="45" fillId="33" borderId="14" xfId="0" applyNumberFormat="1" applyFont="1" applyFill="1" applyBorder="1" applyAlignment="1">
      <alignment horizontal="left" vertical="top" wrapText="1"/>
    </xf>
    <xf numFmtId="49" fontId="45" fillId="33" borderId="15" xfId="0" applyNumberFormat="1" applyFont="1" applyFill="1" applyBorder="1" applyAlignment="1">
      <alignment horizontal="left" vertical="top" wrapText="1"/>
    </xf>
  </cellXfs>
  <cellStyles count="523">
    <cellStyle name="20% - 强调文字颜色 1" xfId="19" builtinId="30" customBuiltin="1"/>
    <cellStyle name="20% - 强调文字颜色 1 2" xfId="192"/>
    <cellStyle name="20% - 强调文字颜色 2" xfId="23" builtinId="34" customBuiltin="1"/>
    <cellStyle name="20% - 强调文字颜色 2 2" xfId="196"/>
    <cellStyle name="20% - 强调文字颜色 3" xfId="27" builtinId="38" customBuiltin="1"/>
    <cellStyle name="20% - 强调文字颜色 3 2" xfId="200"/>
    <cellStyle name="20% - 强调文字颜色 4" xfId="31" builtinId="42" customBuiltin="1"/>
    <cellStyle name="20% - 强调文字颜色 4 2" xfId="204"/>
    <cellStyle name="20% - 强调文字颜色 5" xfId="35" builtinId="46" customBuiltin="1"/>
    <cellStyle name="20% - 强调文字颜色 5 2" xfId="208"/>
    <cellStyle name="20% - 强调文字颜色 6" xfId="39" builtinId="50" customBuiltin="1"/>
    <cellStyle name="20% - 强调文字颜色 6 2" xfId="212"/>
    <cellStyle name="20% - 着色 1 10" xfId="287"/>
    <cellStyle name="20% - 着色 1 11" xfId="301"/>
    <cellStyle name="20% - 着色 1 12" xfId="315"/>
    <cellStyle name="20% - 着色 1 13" xfId="329"/>
    <cellStyle name="20% - 着色 1 14" xfId="343"/>
    <cellStyle name="20% - 着色 1 15" xfId="357"/>
    <cellStyle name="20% - 着色 1 16" xfId="371"/>
    <cellStyle name="20% - 着色 1 17" xfId="385"/>
    <cellStyle name="20% - 着色 1 18" xfId="399"/>
    <cellStyle name="20% - 着色 1 19" xfId="413"/>
    <cellStyle name="20% - 着色 1 2" xfId="84"/>
    <cellStyle name="20% - 着色 1 20" xfId="427"/>
    <cellStyle name="20% - 着色 1 21" xfId="441"/>
    <cellStyle name="20% - 着色 1 22" xfId="455"/>
    <cellStyle name="20% - 着色 1 23" xfId="469"/>
    <cellStyle name="20% - 着色 1 24" xfId="483"/>
    <cellStyle name="20% - 着色 1 25" xfId="497"/>
    <cellStyle name="20% - 着色 1 26" xfId="511"/>
    <cellStyle name="20% - 着色 1 3" xfId="150"/>
    <cellStyle name="20% - 着色 1 4" xfId="177"/>
    <cellStyle name="20% - 着色 1 5" xfId="217"/>
    <cellStyle name="20% - 着色 1 6" xfId="231"/>
    <cellStyle name="20% - 着色 1 7" xfId="245"/>
    <cellStyle name="20% - 着色 1 8" xfId="259"/>
    <cellStyle name="20% - 着色 1 9" xfId="273"/>
    <cellStyle name="20% - 着色 2 10" xfId="289"/>
    <cellStyle name="20% - 着色 2 11" xfId="303"/>
    <cellStyle name="20% - 着色 2 12" xfId="317"/>
    <cellStyle name="20% - 着色 2 13" xfId="331"/>
    <cellStyle name="20% - 着色 2 14" xfId="345"/>
    <cellStyle name="20% - 着色 2 15" xfId="359"/>
    <cellStyle name="20% - 着色 2 16" xfId="373"/>
    <cellStyle name="20% - 着色 2 17" xfId="387"/>
    <cellStyle name="20% - 着色 2 18" xfId="401"/>
    <cellStyle name="20% - 着色 2 19" xfId="415"/>
    <cellStyle name="20% - 着色 2 2" xfId="88"/>
    <cellStyle name="20% - 着色 2 20" xfId="429"/>
    <cellStyle name="20% - 着色 2 21" xfId="443"/>
    <cellStyle name="20% - 着色 2 22" xfId="457"/>
    <cellStyle name="20% - 着色 2 23" xfId="471"/>
    <cellStyle name="20% - 着色 2 24" xfId="485"/>
    <cellStyle name="20% - 着色 2 25" xfId="499"/>
    <cellStyle name="20% - 着色 2 26" xfId="513"/>
    <cellStyle name="20% - 着色 2 3" xfId="154"/>
    <cellStyle name="20% - 着色 2 4" xfId="179"/>
    <cellStyle name="20% - 着色 2 5" xfId="219"/>
    <cellStyle name="20% - 着色 2 6" xfId="233"/>
    <cellStyle name="20% - 着色 2 7" xfId="247"/>
    <cellStyle name="20% - 着色 2 8" xfId="261"/>
    <cellStyle name="20% - 着色 2 9" xfId="275"/>
    <cellStyle name="20% - 着色 3 10" xfId="291"/>
    <cellStyle name="20% - 着色 3 11" xfId="305"/>
    <cellStyle name="20% - 着色 3 12" xfId="319"/>
    <cellStyle name="20% - 着色 3 13" xfId="333"/>
    <cellStyle name="20% - 着色 3 14" xfId="347"/>
    <cellStyle name="20% - 着色 3 15" xfId="361"/>
    <cellStyle name="20% - 着色 3 16" xfId="375"/>
    <cellStyle name="20% - 着色 3 17" xfId="389"/>
    <cellStyle name="20% - 着色 3 18" xfId="403"/>
    <cellStyle name="20% - 着色 3 19" xfId="417"/>
    <cellStyle name="20% - 着色 3 2" xfId="92"/>
    <cellStyle name="20% - 着色 3 20" xfId="431"/>
    <cellStyle name="20% - 着色 3 21" xfId="445"/>
    <cellStyle name="20% - 着色 3 22" xfId="459"/>
    <cellStyle name="20% - 着色 3 23" xfId="473"/>
    <cellStyle name="20% - 着色 3 24" xfId="487"/>
    <cellStyle name="20% - 着色 3 25" xfId="501"/>
    <cellStyle name="20% - 着色 3 26" xfId="515"/>
    <cellStyle name="20% - 着色 3 3" xfId="158"/>
    <cellStyle name="20% - 着色 3 4" xfId="181"/>
    <cellStyle name="20% - 着色 3 5" xfId="221"/>
    <cellStyle name="20% - 着色 3 6" xfId="235"/>
    <cellStyle name="20% - 着色 3 7" xfId="249"/>
    <cellStyle name="20% - 着色 3 8" xfId="263"/>
    <cellStyle name="20% - 着色 3 9" xfId="277"/>
    <cellStyle name="20% - 着色 4 10" xfId="293"/>
    <cellStyle name="20% - 着色 4 11" xfId="307"/>
    <cellStyle name="20% - 着色 4 12" xfId="321"/>
    <cellStyle name="20% - 着色 4 13" xfId="335"/>
    <cellStyle name="20% - 着色 4 14" xfId="349"/>
    <cellStyle name="20% - 着色 4 15" xfId="363"/>
    <cellStyle name="20% - 着色 4 16" xfId="377"/>
    <cellStyle name="20% - 着色 4 17" xfId="391"/>
    <cellStyle name="20% - 着色 4 18" xfId="405"/>
    <cellStyle name="20% - 着色 4 19" xfId="419"/>
    <cellStyle name="20% - 着色 4 2" xfId="96"/>
    <cellStyle name="20% - 着色 4 20" xfId="433"/>
    <cellStyle name="20% - 着色 4 21" xfId="447"/>
    <cellStyle name="20% - 着色 4 22" xfId="461"/>
    <cellStyle name="20% - 着色 4 23" xfId="475"/>
    <cellStyle name="20% - 着色 4 24" xfId="489"/>
    <cellStyle name="20% - 着色 4 25" xfId="503"/>
    <cellStyle name="20% - 着色 4 26" xfId="517"/>
    <cellStyle name="20% - 着色 4 3" xfId="162"/>
    <cellStyle name="20% - 着色 4 4" xfId="183"/>
    <cellStyle name="20% - 着色 4 5" xfId="223"/>
    <cellStyle name="20% - 着色 4 6" xfId="237"/>
    <cellStyle name="20% - 着色 4 7" xfId="251"/>
    <cellStyle name="20% - 着色 4 8" xfId="265"/>
    <cellStyle name="20% - 着色 4 9" xfId="279"/>
    <cellStyle name="20% - 着色 5 10" xfId="295"/>
    <cellStyle name="20% - 着色 5 11" xfId="309"/>
    <cellStyle name="20% - 着色 5 12" xfId="323"/>
    <cellStyle name="20% - 着色 5 13" xfId="337"/>
    <cellStyle name="20% - 着色 5 14" xfId="351"/>
    <cellStyle name="20% - 着色 5 15" xfId="365"/>
    <cellStyle name="20% - 着色 5 16" xfId="379"/>
    <cellStyle name="20% - 着色 5 17" xfId="393"/>
    <cellStyle name="20% - 着色 5 18" xfId="407"/>
    <cellStyle name="20% - 着色 5 19" xfId="421"/>
    <cellStyle name="20% - 着色 5 2" xfId="100"/>
    <cellStyle name="20% - 着色 5 20" xfId="435"/>
    <cellStyle name="20% - 着色 5 21" xfId="449"/>
    <cellStyle name="20% - 着色 5 22" xfId="463"/>
    <cellStyle name="20% - 着色 5 23" xfId="477"/>
    <cellStyle name="20% - 着色 5 24" xfId="491"/>
    <cellStyle name="20% - 着色 5 25" xfId="505"/>
    <cellStyle name="20% - 着色 5 26" xfId="519"/>
    <cellStyle name="20% - 着色 5 3" xfId="166"/>
    <cellStyle name="20% - 着色 5 4" xfId="185"/>
    <cellStyle name="20% - 着色 5 5" xfId="225"/>
    <cellStyle name="20% - 着色 5 6" xfId="239"/>
    <cellStyle name="20% - 着色 5 7" xfId="253"/>
    <cellStyle name="20% - 着色 5 8" xfId="267"/>
    <cellStyle name="20% - 着色 5 9" xfId="281"/>
    <cellStyle name="20% - 着色 6 10" xfId="297"/>
    <cellStyle name="20% - 着色 6 11" xfId="311"/>
    <cellStyle name="20% - 着色 6 12" xfId="325"/>
    <cellStyle name="20% - 着色 6 13" xfId="339"/>
    <cellStyle name="20% - 着色 6 14" xfId="353"/>
    <cellStyle name="20% - 着色 6 15" xfId="367"/>
    <cellStyle name="20% - 着色 6 16" xfId="381"/>
    <cellStyle name="20% - 着色 6 17" xfId="395"/>
    <cellStyle name="20% - 着色 6 18" xfId="409"/>
    <cellStyle name="20% - 着色 6 19" xfId="423"/>
    <cellStyle name="20% - 着色 6 2" xfId="104"/>
    <cellStyle name="20% - 着色 6 20" xfId="437"/>
    <cellStyle name="20% - 着色 6 21" xfId="451"/>
    <cellStyle name="20% - 着色 6 22" xfId="465"/>
    <cellStyle name="20% - 着色 6 23" xfId="479"/>
    <cellStyle name="20% - 着色 6 24" xfId="493"/>
    <cellStyle name="20% - 着色 6 25" xfId="507"/>
    <cellStyle name="20% - 着色 6 26" xfId="521"/>
    <cellStyle name="20% - 着色 6 3" xfId="170"/>
    <cellStyle name="20% - 着色 6 4" xfId="187"/>
    <cellStyle name="20% - 着色 6 5" xfId="227"/>
    <cellStyle name="20% - 着色 6 6" xfId="241"/>
    <cellStyle name="20% - 着色 6 7" xfId="255"/>
    <cellStyle name="20% - 着色 6 8" xfId="269"/>
    <cellStyle name="20% - 着色 6 9" xfId="283"/>
    <cellStyle name="40% - 强调文字颜色 1" xfId="20" builtinId="31" customBuiltin="1"/>
    <cellStyle name="40% - 强调文字颜色 1 2" xfId="193"/>
    <cellStyle name="40% - 强调文字颜色 2" xfId="24" builtinId="35" customBuiltin="1"/>
    <cellStyle name="40% - 强调文字颜色 2 2" xfId="197"/>
    <cellStyle name="40% - 强调文字颜色 3" xfId="28" builtinId="39" customBuiltin="1"/>
    <cellStyle name="40% - 强调文字颜色 3 2" xfId="201"/>
    <cellStyle name="40% - 强调文字颜色 4" xfId="32" builtinId="43" customBuiltin="1"/>
    <cellStyle name="40% - 强调文字颜色 4 2" xfId="205"/>
    <cellStyle name="40% - 强调文字颜色 5" xfId="36" builtinId="47" customBuiltin="1"/>
    <cellStyle name="40% - 强调文字颜色 5 2" xfId="209"/>
    <cellStyle name="40% - 强调文字颜色 6" xfId="40" builtinId="51" customBuiltin="1"/>
    <cellStyle name="40% - 强调文字颜色 6 2" xfId="213"/>
    <cellStyle name="40% - 着色 1 10" xfId="288"/>
    <cellStyle name="40% - 着色 1 11" xfId="302"/>
    <cellStyle name="40% - 着色 1 12" xfId="316"/>
    <cellStyle name="40% - 着色 1 13" xfId="330"/>
    <cellStyle name="40% - 着色 1 14" xfId="344"/>
    <cellStyle name="40% - 着色 1 15" xfId="358"/>
    <cellStyle name="40% - 着色 1 16" xfId="372"/>
    <cellStyle name="40% - 着色 1 17" xfId="386"/>
    <cellStyle name="40% - 着色 1 18" xfId="400"/>
    <cellStyle name="40% - 着色 1 19" xfId="414"/>
    <cellStyle name="40% - 着色 1 2" xfId="85"/>
    <cellStyle name="40% - 着色 1 20" xfId="428"/>
    <cellStyle name="40% - 着色 1 21" xfId="442"/>
    <cellStyle name="40% - 着色 1 22" xfId="456"/>
    <cellStyle name="40% - 着色 1 23" xfId="470"/>
    <cellStyle name="40% - 着色 1 24" xfId="484"/>
    <cellStyle name="40% - 着色 1 25" xfId="498"/>
    <cellStyle name="40% - 着色 1 26" xfId="512"/>
    <cellStyle name="40% - 着色 1 3" xfId="151"/>
    <cellStyle name="40% - 着色 1 4" xfId="178"/>
    <cellStyle name="40% - 着色 1 5" xfId="218"/>
    <cellStyle name="40% - 着色 1 6" xfId="232"/>
    <cellStyle name="40% - 着色 1 7" xfId="246"/>
    <cellStyle name="40% - 着色 1 8" xfId="260"/>
    <cellStyle name="40% - 着色 1 9" xfId="274"/>
    <cellStyle name="40% - 着色 2 10" xfId="290"/>
    <cellStyle name="40% - 着色 2 11" xfId="304"/>
    <cellStyle name="40% - 着色 2 12" xfId="318"/>
    <cellStyle name="40% - 着色 2 13" xfId="332"/>
    <cellStyle name="40% - 着色 2 14" xfId="346"/>
    <cellStyle name="40% - 着色 2 15" xfId="360"/>
    <cellStyle name="40% - 着色 2 16" xfId="374"/>
    <cellStyle name="40% - 着色 2 17" xfId="388"/>
    <cellStyle name="40% - 着色 2 18" xfId="402"/>
    <cellStyle name="40% - 着色 2 19" xfId="416"/>
    <cellStyle name="40% - 着色 2 2" xfId="89"/>
    <cellStyle name="40% - 着色 2 20" xfId="430"/>
    <cellStyle name="40% - 着色 2 21" xfId="444"/>
    <cellStyle name="40% - 着色 2 22" xfId="458"/>
    <cellStyle name="40% - 着色 2 23" xfId="472"/>
    <cellStyle name="40% - 着色 2 24" xfId="486"/>
    <cellStyle name="40% - 着色 2 25" xfId="500"/>
    <cellStyle name="40% - 着色 2 26" xfId="514"/>
    <cellStyle name="40% - 着色 2 3" xfId="155"/>
    <cellStyle name="40% - 着色 2 4" xfId="180"/>
    <cellStyle name="40% - 着色 2 5" xfId="220"/>
    <cellStyle name="40% - 着色 2 6" xfId="234"/>
    <cellStyle name="40% - 着色 2 7" xfId="248"/>
    <cellStyle name="40% - 着色 2 8" xfId="262"/>
    <cellStyle name="40% - 着色 2 9" xfId="276"/>
    <cellStyle name="40% - 着色 3 10" xfId="292"/>
    <cellStyle name="40% - 着色 3 11" xfId="306"/>
    <cellStyle name="40% - 着色 3 12" xfId="320"/>
    <cellStyle name="40% - 着色 3 13" xfId="334"/>
    <cellStyle name="40% - 着色 3 14" xfId="348"/>
    <cellStyle name="40% - 着色 3 15" xfId="362"/>
    <cellStyle name="40% - 着色 3 16" xfId="376"/>
    <cellStyle name="40% - 着色 3 17" xfId="390"/>
    <cellStyle name="40% - 着色 3 18" xfId="404"/>
    <cellStyle name="40% - 着色 3 19" xfId="418"/>
    <cellStyle name="40% - 着色 3 2" xfId="93"/>
    <cellStyle name="40% - 着色 3 20" xfId="432"/>
    <cellStyle name="40% - 着色 3 21" xfId="446"/>
    <cellStyle name="40% - 着色 3 22" xfId="460"/>
    <cellStyle name="40% - 着色 3 23" xfId="474"/>
    <cellStyle name="40% - 着色 3 24" xfId="488"/>
    <cellStyle name="40% - 着色 3 25" xfId="502"/>
    <cellStyle name="40% - 着色 3 26" xfId="516"/>
    <cellStyle name="40% - 着色 3 3" xfId="159"/>
    <cellStyle name="40% - 着色 3 4" xfId="182"/>
    <cellStyle name="40% - 着色 3 5" xfId="222"/>
    <cellStyle name="40% - 着色 3 6" xfId="236"/>
    <cellStyle name="40% - 着色 3 7" xfId="250"/>
    <cellStyle name="40% - 着色 3 8" xfId="264"/>
    <cellStyle name="40% - 着色 3 9" xfId="278"/>
    <cellStyle name="40% - 着色 4 10" xfId="294"/>
    <cellStyle name="40% - 着色 4 11" xfId="308"/>
    <cellStyle name="40% - 着色 4 12" xfId="322"/>
    <cellStyle name="40% - 着色 4 13" xfId="336"/>
    <cellStyle name="40% - 着色 4 14" xfId="350"/>
    <cellStyle name="40% - 着色 4 15" xfId="364"/>
    <cellStyle name="40% - 着色 4 16" xfId="378"/>
    <cellStyle name="40% - 着色 4 17" xfId="392"/>
    <cellStyle name="40% - 着色 4 18" xfId="406"/>
    <cellStyle name="40% - 着色 4 19" xfId="420"/>
    <cellStyle name="40% - 着色 4 2" xfId="97"/>
    <cellStyle name="40% - 着色 4 20" xfId="434"/>
    <cellStyle name="40% - 着色 4 21" xfId="448"/>
    <cellStyle name="40% - 着色 4 22" xfId="462"/>
    <cellStyle name="40% - 着色 4 23" xfId="476"/>
    <cellStyle name="40% - 着色 4 24" xfId="490"/>
    <cellStyle name="40% - 着色 4 25" xfId="504"/>
    <cellStyle name="40% - 着色 4 26" xfId="518"/>
    <cellStyle name="40% - 着色 4 3" xfId="163"/>
    <cellStyle name="40% - 着色 4 4" xfId="184"/>
    <cellStyle name="40% - 着色 4 5" xfId="224"/>
    <cellStyle name="40% - 着色 4 6" xfId="238"/>
    <cellStyle name="40% - 着色 4 7" xfId="252"/>
    <cellStyle name="40% - 着色 4 8" xfId="266"/>
    <cellStyle name="40% - 着色 4 9" xfId="280"/>
    <cellStyle name="40% - 着色 5 10" xfId="296"/>
    <cellStyle name="40% - 着色 5 11" xfId="310"/>
    <cellStyle name="40% - 着色 5 12" xfId="324"/>
    <cellStyle name="40% - 着色 5 13" xfId="338"/>
    <cellStyle name="40% - 着色 5 14" xfId="352"/>
    <cellStyle name="40% - 着色 5 15" xfId="366"/>
    <cellStyle name="40% - 着色 5 16" xfId="380"/>
    <cellStyle name="40% - 着色 5 17" xfId="394"/>
    <cellStyle name="40% - 着色 5 18" xfId="408"/>
    <cellStyle name="40% - 着色 5 19" xfId="422"/>
    <cellStyle name="40% - 着色 5 2" xfId="101"/>
    <cellStyle name="40% - 着色 5 20" xfId="436"/>
    <cellStyle name="40% - 着色 5 21" xfId="450"/>
    <cellStyle name="40% - 着色 5 22" xfId="464"/>
    <cellStyle name="40% - 着色 5 23" xfId="478"/>
    <cellStyle name="40% - 着色 5 24" xfId="492"/>
    <cellStyle name="40% - 着色 5 25" xfId="506"/>
    <cellStyle name="40% - 着色 5 26" xfId="520"/>
    <cellStyle name="40% - 着色 5 3" xfId="167"/>
    <cellStyle name="40% - 着色 5 4" xfId="186"/>
    <cellStyle name="40% - 着色 5 5" xfId="226"/>
    <cellStyle name="40% - 着色 5 6" xfId="240"/>
    <cellStyle name="40% - 着色 5 7" xfId="254"/>
    <cellStyle name="40% - 着色 5 8" xfId="268"/>
    <cellStyle name="40% - 着色 5 9" xfId="282"/>
    <cellStyle name="40% - 着色 6 10" xfId="298"/>
    <cellStyle name="40% - 着色 6 11" xfId="312"/>
    <cellStyle name="40% - 着色 6 12" xfId="326"/>
    <cellStyle name="40% - 着色 6 13" xfId="340"/>
    <cellStyle name="40% - 着色 6 14" xfId="354"/>
    <cellStyle name="40% - 着色 6 15" xfId="368"/>
    <cellStyle name="40% - 着色 6 16" xfId="382"/>
    <cellStyle name="40% - 着色 6 17" xfId="396"/>
    <cellStyle name="40% - 着色 6 18" xfId="410"/>
    <cellStyle name="40% - 着色 6 19" xfId="424"/>
    <cellStyle name="40% - 着色 6 2" xfId="105"/>
    <cellStyle name="40% - 着色 6 20" xfId="438"/>
    <cellStyle name="40% - 着色 6 21" xfId="452"/>
    <cellStyle name="40% - 着色 6 22" xfId="466"/>
    <cellStyle name="40% - 着色 6 23" xfId="480"/>
    <cellStyle name="40% - 着色 6 24" xfId="494"/>
    <cellStyle name="40% - 着色 6 25" xfId="508"/>
    <cellStyle name="40% - 着色 6 26" xfId="522"/>
    <cellStyle name="40% - 着色 6 3" xfId="171"/>
    <cellStyle name="40% - 着色 6 4" xfId="188"/>
    <cellStyle name="40% - 着色 6 5" xfId="228"/>
    <cellStyle name="40% - 着色 6 6" xfId="242"/>
    <cellStyle name="40% - 着色 6 7" xfId="256"/>
    <cellStyle name="40% - 着色 6 8" xfId="270"/>
    <cellStyle name="40% - 着色 6 9" xfId="284"/>
    <cellStyle name="60% - 强调文字颜色 1" xfId="21" builtinId="32" customBuiltin="1"/>
    <cellStyle name="60% - 强调文字颜色 1 2" xfId="194"/>
    <cellStyle name="60% - 强调文字颜色 2" xfId="25" builtinId="36" customBuiltin="1"/>
    <cellStyle name="60% - 强调文字颜色 2 2" xfId="198"/>
    <cellStyle name="60% - 强调文字颜色 3" xfId="29" builtinId="40" customBuiltin="1"/>
    <cellStyle name="60% - 强调文字颜色 3 2" xfId="202"/>
    <cellStyle name="60% - 强调文字颜色 4" xfId="33" builtinId="44" customBuiltin="1"/>
    <cellStyle name="60% - 强调文字颜色 4 2" xfId="206"/>
    <cellStyle name="60% - 强调文字颜色 5" xfId="37" builtinId="48" customBuiltin="1"/>
    <cellStyle name="60% - 强调文字颜色 5 2" xfId="210"/>
    <cellStyle name="60% - 强调文字颜色 6" xfId="41" builtinId="52" customBuiltin="1"/>
    <cellStyle name="60% - 强调文字颜色 6 2" xfId="214"/>
    <cellStyle name="60% - 着色 1 2" xfId="86"/>
    <cellStyle name="60% - 着色 1 3" xfId="152"/>
    <cellStyle name="60% - 着色 2 2" xfId="90"/>
    <cellStyle name="60% - 着色 2 3" xfId="156"/>
    <cellStyle name="60% - 着色 3 2" xfId="94"/>
    <cellStyle name="60% - 着色 3 3" xfId="160"/>
    <cellStyle name="60% - 着色 4 2" xfId="98"/>
    <cellStyle name="60% - 着色 4 3" xfId="164"/>
    <cellStyle name="60% - 着色 5 2" xfId="102"/>
    <cellStyle name="60% - 着色 5 3" xfId="168"/>
    <cellStyle name="60% - 着色 6 2" xfId="106"/>
    <cellStyle name="60% - 着色 6 3" xfId="172"/>
    <cellStyle name="OBI_ColHeader" xfId="109"/>
    <cellStyle name="标题" xfId="1" builtinId="15" customBuiltin="1"/>
    <cellStyle name="标题 1" xfId="2" builtinId="16" customBuiltin="1"/>
    <cellStyle name="标题 1 2" xfId="68"/>
    <cellStyle name="标题 1 3" xfId="133"/>
    <cellStyle name="标题 2" xfId="3" builtinId="17" customBuiltin="1"/>
    <cellStyle name="标题 2 2" xfId="69"/>
    <cellStyle name="标题 2 3" xfId="134"/>
    <cellStyle name="标题 3" xfId="4" builtinId="18" customBuiltin="1"/>
    <cellStyle name="标题 3 2" xfId="70"/>
    <cellStyle name="标题 3 3" xfId="135"/>
    <cellStyle name="标题 4" xfId="5" builtinId="19" customBuiltin="1"/>
    <cellStyle name="标题 4 2" xfId="71"/>
    <cellStyle name="标题 4 3" xfId="136"/>
    <cellStyle name="标题 5" xfId="53"/>
    <cellStyle name="标题 6" xfId="67"/>
    <cellStyle name="标题 7" xfId="132"/>
    <cellStyle name="差" xfId="7" builtinId="27" customBuiltin="1"/>
    <cellStyle name="差 2" xfId="73"/>
    <cellStyle name="差 3" xfId="138"/>
    <cellStyle name="常规" xfId="0" builtinId="0" customBuiltin="1"/>
    <cellStyle name="常规 10" xfId="52"/>
    <cellStyle name="常规 10 2" xfId="61"/>
    <cellStyle name="常规 11" xfId="62"/>
    <cellStyle name="常规 12" xfId="110"/>
    <cellStyle name="常规 13" xfId="131"/>
    <cellStyle name="常规 14" xfId="175"/>
    <cellStyle name="常规 15" xfId="189"/>
    <cellStyle name="常规 16" xfId="215"/>
    <cellStyle name="常规 17" xfId="229"/>
    <cellStyle name="常规 18" xfId="243"/>
    <cellStyle name="常规 19" xfId="257"/>
    <cellStyle name="常规 2" xfId="44"/>
    <cellStyle name="常规 20" xfId="271"/>
    <cellStyle name="常规 21" xfId="285"/>
    <cellStyle name="常规 22" xfId="299"/>
    <cellStyle name="常规 23" xfId="313"/>
    <cellStyle name="常规 24" xfId="327"/>
    <cellStyle name="常规 25" xfId="341"/>
    <cellStyle name="常规 26" xfId="355"/>
    <cellStyle name="常规 27" xfId="369"/>
    <cellStyle name="常规 28" xfId="383"/>
    <cellStyle name="常规 29" xfId="397"/>
    <cellStyle name="常规 3" xfId="45"/>
    <cellStyle name="常规 3 2" xfId="54"/>
    <cellStyle name="常规 30" xfId="411"/>
    <cellStyle name="常规 31" xfId="425"/>
    <cellStyle name="常规 32" xfId="439"/>
    <cellStyle name="常规 33" xfId="453"/>
    <cellStyle name="常规 34" xfId="467"/>
    <cellStyle name="常规 35" xfId="481"/>
    <cellStyle name="常规 36" xfId="495"/>
    <cellStyle name="常规 37" xfId="509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超链接 3" xfId="173"/>
    <cellStyle name="好" xfId="6" builtinId="26" customBuiltin="1"/>
    <cellStyle name="好 2" xfId="72"/>
    <cellStyle name="好 3" xfId="137"/>
    <cellStyle name="汇总" xfId="17" builtinId="25" customBuiltin="1"/>
    <cellStyle name="汇总 2" xfId="82"/>
    <cellStyle name="汇总 3" xfId="148"/>
    <cellStyle name="货币" xfId="113" builtinId="4" customBuiltin="1"/>
    <cellStyle name="货币 2" xfId="65"/>
    <cellStyle name="货币[0]" xfId="114" builtinId="7" customBuiltin="1"/>
    <cellStyle name="货币[0] 2" xfId="66"/>
    <cellStyle name="计算" xfId="11" builtinId="22" customBuiltin="1"/>
    <cellStyle name="计算 2" xfId="77"/>
    <cellStyle name="计算 3" xfId="142"/>
    <cellStyle name="检查单元格" xfId="13" builtinId="23" customBuiltin="1"/>
    <cellStyle name="检查单元格 2" xfId="79"/>
    <cellStyle name="检查单元格 3" xfId="144"/>
    <cellStyle name="解释性文本" xfId="16" builtinId="53" customBuiltin="1"/>
    <cellStyle name="解释性文本 2" xfId="81"/>
    <cellStyle name="解释性文本 3" xfId="147"/>
    <cellStyle name="警告文本" xfId="14" builtinId="11" customBuiltin="1"/>
    <cellStyle name="警告文本 2" xfId="80"/>
    <cellStyle name="警告文本 3" xfId="145"/>
    <cellStyle name="链接单元格" xfId="12" builtinId="24" customBuiltin="1"/>
    <cellStyle name="链接单元格 2" xfId="78"/>
    <cellStyle name="链接单元格 3" xfId="143"/>
    <cellStyle name="千位分隔" xfId="111" builtinId="3" customBuiltin="1"/>
    <cellStyle name="千位分隔 2" xfId="63"/>
    <cellStyle name="千位分隔[0]" xfId="112" builtinId="6" customBuiltin="1"/>
    <cellStyle name="千位分隔[0] 2" xfId="64"/>
    <cellStyle name="强调文字颜色 1" xfId="18" builtinId="29" customBuiltin="1"/>
    <cellStyle name="强调文字颜色 1 2" xfId="191"/>
    <cellStyle name="强调文字颜色 2" xfId="22" builtinId="33" customBuiltin="1"/>
    <cellStyle name="强调文字颜色 2 2" xfId="195"/>
    <cellStyle name="强调文字颜色 3" xfId="26" builtinId="37" customBuiltin="1"/>
    <cellStyle name="强调文字颜色 3 2" xfId="199"/>
    <cellStyle name="强调文字颜色 4" xfId="30" builtinId="41" customBuiltin="1"/>
    <cellStyle name="强调文字颜色 4 2" xfId="203"/>
    <cellStyle name="强调文字颜色 5" xfId="34" builtinId="45" customBuiltin="1"/>
    <cellStyle name="强调文字颜色 5 2" xfId="207"/>
    <cellStyle name="强调文字颜色 6" xfId="38" builtinId="49" customBuiltin="1"/>
    <cellStyle name="强调文字颜色 6 2" xfId="211"/>
    <cellStyle name="适中" xfId="8" builtinId="28" customBuiltin="1"/>
    <cellStyle name="适中 2" xfId="74"/>
    <cellStyle name="适中 3" xfId="139"/>
    <cellStyle name="输出" xfId="10" builtinId="21" customBuiltin="1"/>
    <cellStyle name="输出 2" xfId="76"/>
    <cellStyle name="输出 3" xfId="141"/>
    <cellStyle name="输入" xfId="9" builtinId="20" customBuiltin="1"/>
    <cellStyle name="输入 2" xfId="75"/>
    <cellStyle name="输入 3" xfId="140"/>
    <cellStyle name="已访问的超链接" xfId="43" builtinId="9" customBuiltin="1"/>
    <cellStyle name="已访问的超链接 2" xfId="108"/>
    <cellStyle name="已访问的超链接 3" xfId="174"/>
    <cellStyle name="着色 1 2" xfId="83"/>
    <cellStyle name="着色 1 3" xfId="149"/>
    <cellStyle name="着色 2 2" xfId="87"/>
    <cellStyle name="着色 2 3" xfId="153"/>
    <cellStyle name="着色 3 2" xfId="91"/>
    <cellStyle name="着色 3 3" xfId="157"/>
    <cellStyle name="着色 4 2" xfId="95"/>
    <cellStyle name="着色 4 3" xfId="161"/>
    <cellStyle name="着色 5 2" xfId="99"/>
    <cellStyle name="着色 5 3" xfId="165"/>
    <cellStyle name="着色 6 2" xfId="103"/>
    <cellStyle name="着色 6 3" xfId="169"/>
    <cellStyle name="注释" xfId="15" builtinId="10" customBuiltin="1"/>
    <cellStyle name="注释 10" xfId="123"/>
    <cellStyle name="注释 11" xfId="124"/>
    <cellStyle name="注释 12" xfId="125"/>
    <cellStyle name="注释 13" xfId="126"/>
    <cellStyle name="注释 14" xfId="127"/>
    <cellStyle name="注释 15" xfId="128"/>
    <cellStyle name="注释 16" xfId="129"/>
    <cellStyle name="注释 17" xfId="130"/>
    <cellStyle name="注释 18" xfId="146"/>
    <cellStyle name="注释 19" xfId="176"/>
    <cellStyle name="注释 2" xfId="115"/>
    <cellStyle name="注释 20" xfId="190"/>
    <cellStyle name="注释 21" xfId="216"/>
    <cellStyle name="注释 22" xfId="230"/>
    <cellStyle name="注释 23" xfId="244"/>
    <cellStyle name="注释 24" xfId="258"/>
    <cellStyle name="注释 25" xfId="272"/>
    <cellStyle name="注释 26" xfId="286"/>
    <cellStyle name="注释 27" xfId="300"/>
    <cellStyle name="注释 28" xfId="314"/>
    <cellStyle name="注释 29" xfId="328"/>
    <cellStyle name="注释 3" xfId="116"/>
    <cellStyle name="注释 30" xfId="342"/>
    <cellStyle name="注释 31" xfId="356"/>
    <cellStyle name="注释 32" xfId="370"/>
    <cellStyle name="注释 33" xfId="384"/>
    <cellStyle name="注释 34" xfId="398"/>
    <cellStyle name="注释 35" xfId="412"/>
    <cellStyle name="注释 36" xfId="426"/>
    <cellStyle name="注释 37" xfId="440"/>
    <cellStyle name="注释 38" xfId="454"/>
    <cellStyle name="注释 39" xfId="468"/>
    <cellStyle name="注释 4" xfId="117"/>
    <cellStyle name="注释 40" xfId="482"/>
    <cellStyle name="注释 41" xfId="496"/>
    <cellStyle name="注释 42" xfId="510"/>
    <cellStyle name="注释 5" xfId="118"/>
    <cellStyle name="注释 6" xfId="119"/>
    <cellStyle name="注释 7" xfId="120"/>
    <cellStyle name="注释 8" xfId="121"/>
    <cellStyle name="注释 9" xfId="12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671" Type="http://schemas.openxmlformats.org/officeDocument/2006/relationships/hyperlink" Target="cid:7a4c69bc2" TargetMode="External"/><Relationship Id="rId769" Type="http://schemas.openxmlformats.org/officeDocument/2006/relationships/hyperlink" Target="cid:c2d90b252" TargetMode="External"/><Relationship Id="rId21" Type="http://schemas.openxmlformats.org/officeDocument/2006/relationships/hyperlink" Target="cid:97a5ff112" TargetMode="External"/><Relationship Id="rId324" Type="http://schemas.openxmlformats.org/officeDocument/2006/relationships/image" Target="cid:756b0d1e13" TargetMode="External"/><Relationship Id="rId531" Type="http://schemas.openxmlformats.org/officeDocument/2006/relationships/hyperlink" Target="cid:9de9f65e2" TargetMode="External"/><Relationship Id="rId629" Type="http://schemas.openxmlformats.org/officeDocument/2006/relationships/hyperlink" Target="cid:ee19d12f2" TargetMode="External"/><Relationship Id="rId170" Type="http://schemas.openxmlformats.org/officeDocument/2006/relationships/image" Target="cid:1600d1f413" TargetMode="External"/><Relationship Id="rId836" Type="http://schemas.openxmlformats.org/officeDocument/2006/relationships/image" Target="cid:6c942d8e13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682" Type="http://schemas.openxmlformats.org/officeDocument/2006/relationships/image" Target="cid:9d3b197613" TargetMode="External"/><Relationship Id="rId903" Type="http://schemas.openxmlformats.org/officeDocument/2006/relationships/hyperlink" Target="cid:21f3cfa32" TargetMode="External"/><Relationship Id="rId32" Type="http://schemas.openxmlformats.org/officeDocument/2006/relationships/image" Target="cid:a711f732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542" Type="http://schemas.openxmlformats.org/officeDocument/2006/relationships/image" Target="cid:c1f4b6d313" TargetMode="External"/><Relationship Id="rId181" Type="http://schemas.openxmlformats.org/officeDocument/2006/relationships/hyperlink" Target="cid:482d44f62" TargetMode="External"/><Relationship Id="rId402" Type="http://schemas.openxmlformats.org/officeDocument/2006/relationships/image" Target="cid:3ec6719313" TargetMode="External"/><Relationship Id="rId847" Type="http://schemas.openxmlformats.org/officeDocument/2006/relationships/hyperlink" Target="cid:8bb548272" TargetMode="External"/><Relationship Id="rId279" Type="http://schemas.openxmlformats.org/officeDocument/2006/relationships/hyperlink" Target="cid:c02295e22" TargetMode="External"/><Relationship Id="rId486" Type="http://schemas.openxmlformats.org/officeDocument/2006/relationships/image" Target="cid:f41228aa13" TargetMode="External"/><Relationship Id="rId693" Type="http://schemas.openxmlformats.org/officeDocument/2006/relationships/hyperlink" Target="cid:c66f33332" TargetMode="External"/><Relationship Id="rId707" Type="http://schemas.openxmlformats.org/officeDocument/2006/relationships/hyperlink" Target="cid:ff5408d62" TargetMode="External"/><Relationship Id="rId914" Type="http://schemas.openxmlformats.org/officeDocument/2006/relationships/image" Target="cid:3ac1444a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346" Type="http://schemas.openxmlformats.org/officeDocument/2006/relationships/image" Target="cid:bc84eb1013" TargetMode="External"/><Relationship Id="rId553" Type="http://schemas.openxmlformats.org/officeDocument/2006/relationships/hyperlink" Target="cid:ebcc17232" TargetMode="External"/><Relationship Id="rId760" Type="http://schemas.openxmlformats.org/officeDocument/2006/relationships/image" Target="cid:9ec8b4d8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858" Type="http://schemas.openxmlformats.org/officeDocument/2006/relationships/image" Target="cid:b0d53c4b13" TargetMode="External"/><Relationship Id="rId497" Type="http://schemas.openxmlformats.org/officeDocument/2006/relationships/hyperlink" Target="cid:225aa59d2" TargetMode="External"/><Relationship Id="rId620" Type="http://schemas.openxmlformats.org/officeDocument/2006/relationships/image" Target="cid:c58b0f2713" TargetMode="External"/><Relationship Id="rId718" Type="http://schemas.openxmlformats.org/officeDocument/2006/relationships/image" Target="cid:420775fc13" TargetMode="External"/><Relationship Id="rId925" Type="http://schemas.openxmlformats.org/officeDocument/2006/relationships/hyperlink" Target="cid:63cb0212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217" Type="http://schemas.openxmlformats.org/officeDocument/2006/relationships/hyperlink" Target="cid:dd85b6102" TargetMode="External"/><Relationship Id="rId564" Type="http://schemas.openxmlformats.org/officeDocument/2006/relationships/image" Target="cid:f2a015013" TargetMode="External"/><Relationship Id="rId771" Type="http://schemas.openxmlformats.org/officeDocument/2006/relationships/hyperlink" Target="cid:c7e6133d2" TargetMode="External"/><Relationship Id="rId869" Type="http://schemas.openxmlformats.org/officeDocument/2006/relationships/hyperlink" Target="cid:c4b695cb2" TargetMode="External"/><Relationship Id="rId424" Type="http://schemas.openxmlformats.org/officeDocument/2006/relationships/image" Target="cid:91324cd513" TargetMode="External"/><Relationship Id="rId631" Type="http://schemas.openxmlformats.org/officeDocument/2006/relationships/hyperlink" Target="cid:f336addb2" TargetMode="External"/><Relationship Id="rId729" Type="http://schemas.openxmlformats.org/officeDocument/2006/relationships/hyperlink" Target="cid:568c44a82" TargetMode="External"/><Relationship Id="rId270" Type="http://schemas.openxmlformats.org/officeDocument/2006/relationships/image" Target="cid:b0aaf7de13" TargetMode="External"/><Relationship Id="rId936" Type="http://schemas.openxmlformats.org/officeDocument/2006/relationships/image" Target="cid:63de279b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575" Type="http://schemas.openxmlformats.org/officeDocument/2006/relationships/hyperlink" Target="cid:3d8c6a572" TargetMode="External"/><Relationship Id="rId782" Type="http://schemas.openxmlformats.org/officeDocument/2006/relationships/image" Target="cid:fb682104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642" Type="http://schemas.openxmlformats.org/officeDocument/2006/relationships/image" Target="cid:cffdcff13" TargetMode="External"/><Relationship Id="rId281" Type="http://schemas.openxmlformats.org/officeDocument/2006/relationships/hyperlink" Target="cid:c547f7a92" TargetMode="External"/><Relationship Id="rId502" Type="http://schemas.openxmlformats.org/officeDocument/2006/relationships/image" Target="cid:36f12f0113" TargetMode="External"/><Relationship Id="rId947" Type="http://schemas.openxmlformats.org/officeDocument/2006/relationships/hyperlink" Target="cid:a19c34762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586" Type="http://schemas.openxmlformats.org/officeDocument/2006/relationships/image" Target="cid:61b2a1ef13" TargetMode="External"/><Relationship Id="rId793" Type="http://schemas.openxmlformats.org/officeDocument/2006/relationships/hyperlink" Target="cid:9bc9652" TargetMode="External"/><Relationship Id="rId807" Type="http://schemas.openxmlformats.org/officeDocument/2006/relationships/hyperlink" Target="cid:249916742" TargetMode="External"/><Relationship Id="rId7" Type="http://schemas.openxmlformats.org/officeDocument/2006/relationships/hyperlink" Target="cid:7393130e2" TargetMode="External"/><Relationship Id="rId239" Type="http://schemas.openxmlformats.org/officeDocument/2006/relationships/hyperlink" Target="cid:25a2b86c2" TargetMode="External"/><Relationship Id="rId446" Type="http://schemas.openxmlformats.org/officeDocument/2006/relationships/image" Target="cid:edd0fa3b13" TargetMode="External"/><Relationship Id="rId653" Type="http://schemas.openxmlformats.org/officeDocument/2006/relationships/hyperlink" Target="cid:3648ce612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860" Type="http://schemas.openxmlformats.org/officeDocument/2006/relationships/image" Target="cid:b0d869c513" TargetMode="External"/><Relationship Id="rId958" Type="http://schemas.openxmlformats.org/officeDocument/2006/relationships/image" Target="cid:a1ab2b3f13" TargetMode="External"/><Relationship Id="rId87" Type="http://schemas.openxmlformats.org/officeDocument/2006/relationships/hyperlink" Target="cid:3c6ac1ec2" TargetMode="External"/><Relationship Id="rId513" Type="http://schemas.openxmlformats.org/officeDocument/2006/relationships/hyperlink" Target="cid:5c15928c2" TargetMode="External"/><Relationship Id="rId597" Type="http://schemas.openxmlformats.org/officeDocument/2006/relationships/hyperlink" Target="cid:77ad0c782" TargetMode="External"/><Relationship Id="rId720" Type="http://schemas.openxmlformats.org/officeDocument/2006/relationships/image" Target="cid:420970b213" TargetMode="External"/><Relationship Id="rId818" Type="http://schemas.openxmlformats.org/officeDocument/2006/relationships/image" Target="cid:43b740c413" TargetMode="External"/><Relationship Id="rId152" Type="http://schemas.openxmlformats.org/officeDocument/2006/relationships/image" Target="cid:ecaa3d3d13" TargetMode="External"/><Relationship Id="rId457" Type="http://schemas.openxmlformats.org/officeDocument/2006/relationships/hyperlink" Target="cid:9ab5e2f82" TargetMode="External"/><Relationship Id="rId664" Type="http://schemas.openxmlformats.org/officeDocument/2006/relationships/image" Target="cid:5a66da5c13" TargetMode="External"/><Relationship Id="rId871" Type="http://schemas.openxmlformats.org/officeDocument/2006/relationships/hyperlink" Target="cid:d3908b352" TargetMode="External"/><Relationship Id="rId14" Type="http://schemas.openxmlformats.org/officeDocument/2006/relationships/image" Target="cid:78c0f48013" TargetMode="External"/><Relationship Id="rId317" Type="http://schemas.openxmlformats.org/officeDocument/2006/relationships/hyperlink" Target="cid:5588ec4e2" TargetMode="External"/><Relationship Id="rId524" Type="http://schemas.openxmlformats.org/officeDocument/2006/relationships/image" Target="cid:7f1ab22313" TargetMode="External"/><Relationship Id="rId731" Type="http://schemas.openxmlformats.org/officeDocument/2006/relationships/hyperlink" Target="cid:5bbb61042" TargetMode="External"/><Relationship Id="rId98" Type="http://schemas.openxmlformats.org/officeDocument/2006/relationships/image" Target="cid:5b3e82c213" TargetMode="External"/><Relationship Id="rId163" Type="http://schemas.openxmlformats.org/officeDocument/2006/relationships/hyperlink" Target="cid:a6fd2d02" TargetMode="External"/><Relationship Id="rId370" Type="http://schemas.openxmlformats.org/officeDocument/2006/relationships/image" Target="cid:2dd5453413" TargetMode="External"/><Relationship Id="rId829" Type="http://schemas.openxmlformats.org/officeDocument/2006/relationships/hyperlink" Target="cid:678bb78f2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675" Type="http://schemas.openxmlformats.org/officeDocument/2006/relationships/hyperlink" Target="cid:8378b63d2" TargetMode="External"/><Relationship Id="rId882" Type="http://schemas.openxmlformats.org/officeDocument/2006/relationships/image" Target="cid:e872070313" TargetMode="External"/><Relationship Id="rId25" Type="http://schemas.openxmlformats.org/officeDocument/2006/relationships/hyperlink" Target="cid:97aae1182" TargetMode="External"/><Relationship Id="rId328" Type="http://schemas.openxmlformats.org/officeDocument/2006/relationships/image" Target="cid:88fc8e9d13" TargetMode="External"/><Relationship Id="rId535" Type="http://schemas.openxmlformats.org/officeDocument/2006/relationships/hyperlink" Target="cid:a82808e22" TargetMode="External"/><Relationship Id="rId742" Type="http://schemas.openxmlformats.org/officeDocument/2006/relationships/image" Target="cid:75900290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602" Type="http://schemas.openxmlformats.org/officeDocument/2006/relationships/image" Target="cid:81fbe07713" TargetMode="External"/><Relationship Id="rId241" Type="http://schemas.openxmlformats.org/officeDocument/2006/relationships/hyperlink" Target="cid:2accc0ce2" TargetMode="External"/><Relationship Id="rId479" Type="http://schemas.openxmlformats.org/officeDocument/2006/relationships/hyperlink" Target="cid:db19d21f2" TargetMode="External"/><Relationship Id="rId686" Type="http://schemas.openxmlformats.org/officeDocument/2006/relationships/image" Target="cid:a3929bb113" TargetMode="External"/><Relationship Id="rId893" Type="http://schemas.openxmlformats.org/officeDocument/2006/relationships/hyperlink" Target="cid:2f362b12" TargetMode="External"/><Relationship Id="rId907" Type="http://schemas.openxmlformats.org/officeDocument/2006/relationships/hyperlink" Target="cid:25f5de112" TargetMode="External"/><Relationship Id="rId36" Type="http://schemas.openxmlformats.org/officeDocument/2006/relationships/image" Target="cid:bbb2dea413" TargetMode="External"/><Relationship Id="rId339" Type="http://schemas.openxmlformats.org/officeDocument/2006/relationships/hyperlink" Target="cid:ad0a8bb92" TargetMode="External"/><Relationship Id="rId546" Type="http://schemas.openxmlformats.org/officeDocument/2006/relationships/image" Target="cid:cc488cb713" TargetMode="External"/><Relationship Id="rId753" Type="http://schemas.openxmlformats.org/officeDocument/2006/relationships/hyperlink" Target="cid:95e4b25b2" TargetMode="External"/><Relationship Id="rId101" Type="http://schemas.openxmlformats.org/officeDocument/2006/relationships/hyperlink" Target="cid:750aa1bc2" TargetMode="External"/><Relationship Id="rId185" Type="http://schemas.openxmlformats.org/officeDocument/2006/relationships/hyperlink" Target="cid:531d4de22" TargetMode="External"/><Relationship Id="rId406" Type="http://schemas.openxmlformats.org/officeDocument/2006/relationships/image" Target="cid:490c124213" TargetMode="External"/><Relationship Id="rId960" Type="http://schemas.openxmlformats.org/officeDocument/2006/relationships/image" Target="cid:a1adea1113" TargetMode="External"/><Relationship Id="rId392" Type="http://schemas.openxmlformats.org/officeDocument/2006/relationships/image" Target="cid:ee5f6213" TargetMode="External"/><Relationship Id="rId613" Type="http://schemas.openxmlformats.org/officeDocument/2006/relationships/hyperlink" Target="cid:ab8186602" TargetMode="External"/><Relationship Id="rId697" Type="http://schemas.openxmlformats.org/officeDocument/2006/relationships/hyperlink" Target="cid:db546e002" TargetMode="External"/><Relationship Id="rId820" Type="http://schemas.openxmlformats.org/officeDocument/2006/relationships/image" Target="cid:43bdc69f13" TargetMode="External"/><Relationship Id="rId918" Type="http://schemas.openxmlformats.org/officeDocument/2006/relationships/image" Target="cid:3b4e98c013" TargetMode="External"/><Relationship Id="rId252" Type="http://schemas.openxmlformats.org/officeDocument/2006/relationships/image" Target="cid:53f9d4e6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557" Type="http://schemas.openxmlformats.org/officeDocument/2006/relationships/hyperlink" Target="cid:f57373d02" TargetMode="External"/><Relationship Id="rId599" Type="http://schemas.openxmlformats.org/officeDocument/2006/relationships/hyperlink" Target="cid:7cd4f1142" TargetMode="External"/><Relationship Id="rId764" Type="http://schemas.openxmlformats.org/officeDocument/2006/relationships/image" Target="cid:b365409313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624" Type="http://schemas.openxmlformats.org/officeDocument/2006/relationships/image" Target="cid:cf309d6013" TargetMode="External"/><Relationship Id="rId666" Type="http://schemas.openxmlformats.org/officeDocument/2006/relationships/image" Target="cid:5f8f72ba13" TargetMode="External"/><Relationship Id="rId831" Type="http://schemas.openxmlformats.org/officeDocument/2006/relationships/hyperlink" Target="cid:678eaf0c2" TargetMode="External"/><Relationship Id="rId873" Type="http://schemas.openxmlformats.org/officeDocument/2006/relationships/hyperlink" Target="cid:d39451ac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470" Type="http://schemas.openxmlformats.org/officeDocument/2006/relationships/image" Target="cid:1643af9513" TargetMode="External"/><Relationship Id="rId526" Type="http://schemas.openxmlformats.org/officeDocument/2006/relationships/image" Target="cid:842f442513" TargetMode="External"/><Relationship Id="rId929" Type="http://schemas.openxmlformats.org/officeDocument/2006/relationships/hyperlink" Target="cid:63d160842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568" Type="http://schemas.openxmlformats.org/officeDocument/2006/relationships/image" Target="cid:1b05e04f13" TargetMode="External"/><Relationship Id="rId733" Type="http://schemas.openxmlformats.org/officeDocument/2006/relationships/hyperlink" Target="cid:6b31fc6a2" TargetMode="External"/><Relationship Id="rId775" Type="http://schemas.openxmlformats.org/officeDocument/2006/relationships/hyperlink" Target="cid:d76e47a02" TargetMode="External"/><Relationship Id="rId940" Type="http://schemas.openxmlformats.org/officeDocument/2006/relationships/image" Target="cid:6e326b9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635" Type="http://schemas.openxmlformats.org/officeDocument/2006/relationships/hyperlink" Target="cid:2a6400a2" TargetMode="External"/><Relationship Id="rId677" Type="http://schemas.openxmlformats.org/officeDocument/2006/relationships/hyperlink" Target="cid:92f0c2722" TargetMode="External"/><Relationship Id="rId800" Type="http://schemas.openxmlformats.org/officeDocument/2006/relationships/image" Target="cid:109a725b13" TargetMode="External"/><Relationship Id="rId842" Type="http://schemas.openxmlformats.org/officeDocument/2006/relationships/image" Target="cid:7c1b6055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481" Type="http://schemas.openxmlformats.org/officeDocument/2006/relationships/hyperlink" Target="cid:e9adde472" TargetMode="External"/><Relationship Id="rId702" Type="http://schemas.openxmlformats.org/officeDocument/2006/relationships/image" Target="cid:e552dc0913" TargetMode="External"/><Relationship Id="rId884" Type="http://schemas.openxmlformats.org/officeDocument/2006/relationships/image" Target="cid:e87eda02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537" Type="http://schemas.openxmlformats.org/officeDocument/2006/relationships/hyperlink" Target="cid:ad5e98cf2" TargetMode="External"/><Relationship Id="rId579" Type="http://schemas.openxmlformats.org/officeDocument/2006/relationships/hyperlink" Target="cid:521d87e62" TargetMode="External"/><Relationship Id="rId744" Type="http://schemas.openxmlformats.org/officeDocument/2006/relationships/image" Target="cid:7baceff413" TargetMode="External"/><Relationship Id="rId786" Type="http://schemas.openxmlformats.org/officeDocument/2006/relationships/image" Target="cid:fb6c356d13" TargetMode="External"/><Relationship Id="rId951" Type="http://schemas.openxmlformats.org/officeDocument/2006/relationships/hyperlink" Target="cid:a1a17c7a2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590" Type="http://schemas.openxmlformats.org/officeDocument/2006/relationships/image" Target="cid:546d451e13" TargetMode="External"/><Relationship Id="rId604" Type="http://schemas.openxmlformats.org/officeDocument/2006/relationships/image" Target="cid:880ae98a13" TargetMode="External"/><Relationship Id="rId646" Type="http://schemas.openxmlformats.org/officeDocument/2006/relationships/image" Target="cid:174ffe7613" TargetMode="External"/><Relationship Id="rId811" Type="http://schemas.openxmlformats.org/officeDocument/2006/relationships/hyperlink" Target="cid:2f0174c2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506" Type="http://schemas.openxmlformats.org/officeDocument/2006/relationships/image" Target="cid:413c742113" TargetMode="External"/><Relationship Id="rId688" Type="http://schemas.openxmlformats.org/officeDocument/2006/relationships/image" Target="cid:a7986da913" TargetMode="External"/><Relationship Id="rId853" Type="http://schemas.openxmlformats.org/officeDocument/2006/relationships/hyperlink" Target="cid:9b343f332" TargetMode="External"/><Relationship Id="rId895" Type="http://schemas.openxmlformats.org/officeDocument/2006/relationships/hyperlink" Target="cid:73cfaed2" TargetMode="External"/><Relationship Id="rId909" Type="http://schemas.openxmlformats.org/officeDocument/2006/relationships/hyperlink" Target="cid:3ab4fabe2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492" Type="http://schemas.openxmlformats.org/officeDocument/2006/relationships/image" Target="cid:12de1e3b13" TargetMode="External"/><Relationship Id="rId548" Type="http://schemas.openxmlformats.org/officeDocument/2006/relationships/image" Target="cid:d15f957713" TargetMode="External"/><Relationship Id="rId713" Type="http://schemas.openxmlformats.org/officeDocument/2006/relationships/hyperlink" Target="cid:f6972582" TargetMode="External"/><Relationship Id="rId755" Type="http://schemas.openxmlformats.org/officeDocument/2006/relationships/hyperlink" Target="cid:96ccbd6b2" TargetMode="External"/><Relationship Id="rId797" Type="http://schemas.openxmlformats.org/officeDocument/2006/relationships/hyperlink" Target="cid:ae8ec212" TargetMode="External"/><Relationship Id="rId920" Type="http://schemas.openxmlformats.org/officeDocument/2006/relationships/image" Target="cid:3fe3a69a13" TargetMode="External"/><Relationship Id="rId962" Type="http://schemas.openxmlformats.org/officeDocument/2006/relationships/image" Target="cid:a6f4c473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615" Type="http://schemas.openxmlformats.org/officeDocument/2006/relationships/hyperlink" Target="cid:ba9273f62" TargetMode="External"/><Relationship Id="rId822" Type="http://schemas.openxmlformats.org/officeDocument/2006/relationships/image" Target="cid:49151bda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657" Type="http://schemas.openxmlformats.org/officeDocument/2006/relationships/hyperlink" Target="cid:4accbf962" TargetMode="External"/><Relationship Id="rId699" Type="http://schemas.openxmlformats.org/officeDocument/2006/relationships/hyperlink" Target="cid:e02c118e2" TargetMode="External"/><Relationship Id="rId864" Type="http://schemas.openxmlformats.org/officeDocument/2006/relationships/image" Target="cid:b5a76202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6f2111c2" TargetMode="External"/><Relationship Id="rId517" Type="http://schemas.openxmlformats.org/officeDocument/2006/relationships/hyperlink" Target="cid:66098c0e2" TargetMode="External"/><Relationship Id="rId559" Type="http://schemas.openxmlformats.org/officeDocument/2006/relationships/hyperlink" Target="cid:a077f902" TargetMode="External"/><Relationship Id="rId724" Type="http://schemas.openxmlformats.org/officeDocument/2006/relationships/image" Target="cid:4721f69613" TargetMode="External"/><Relationship Id="rId766" Type="http://schemas.openxmlformats.org/officeDocument/2006/relationships/image" Target="cid:b86af5df13" TargetMode="External"/><Relationship Id="rId931" Type="http://schemas.openxmlformats.org/officeDocument/2006/relationships/hyperlink" Target="cid:63d50cad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570" Type="http://schemas.openxmlformats.org/officeDocument/2006/relationships/image" Target="cid:2e1706e013" TargetMode="External"/><Relationship Id="rId626" Type="http://schemas.openxmlformats.org/officeDocument/2006/relationships/image" Target="cid:cfefaa3513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668" Type="http://schemas.openxmlformats.org/officeDocument/2006/relationships/image" Target="cid:744bebe313" TargetMode="External"/><Relationship Id="rId833" Type="http://schemas.openxmlformats.org/officeDocument/2006/relationships/hyperlink" Target="cid:6791f2062" TargetMode="External"/><Relationship Id="rId875" Type="http://schemas.openxmlformats.org/officeDocument/2006/relationships/hyperlink" Target="cid:d399225b2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472" Type="http://schemas.openxmlformats.org/officeDocument/2006/relationships/image" Target="cid:c5b52bf313" TargetMode="External"/><Relationship Id="rId528" Type="http://schemas.openxmlformats.org/officeDocument/2006/relationships/image" Target="cid:894d42c613" TargetMode="External"/><Relationship Id="rId735" Type="http://schemas.openxmlformats.org/officeDocument/2006/relationships/hyperlink" Target="cid:6b33b76e2" TargetMode="External"/><Relationship Id="rId900" Type="http://schemas.openxmlformats.org/officeDocument/2006/relationships/image" Target="cid:21e7f28513" TargetMode="External"/><Relationship Id="rId942" Type="http://schemas.openxmlformats.org/officeDocument/2006/relationships/image" Target="cid:735d0c7c13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581" Type="http://schemas.openxmlformats.org/officeDocument/2006/relationships/hyperlink" Target="cid:574488562" TargetMode="External"/><Relationship Id="rId777" Type="http://schemas.openxmlformats.org/officeDocument/2006/relationships/hyperlink" Target="cid:d77172592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637" Type="http://schemas.openxmlformats.org/officeDocument/2006/relationships/hyperlink" Target="cid:2a827322" TargetMode="External"/><Relationship Id="rId679" Type="http://schemas.openxmlformats.org/officeDocument/2006/relationships/hyperlink" Target="cid:981a02282" TargetMode="External"/><Relationship Id="rId802" Type="http://schemas.openxmlformats.org/officeDocument/2006/relationships/image" Target="cid:1f7f761c13" TargetMode="External"/><Relationship Id="rId844" Type="http://schemas.openxmlformats.org/officeDocument/2006/relationships/image" Target="cid:8badad1c13" TargetMode="External"/><Relationship Id="rId886" Type="http://schemas.openxmlformats.org/officeDocument/2006/relationships/image" Target="cid:f7aa562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83" Type="http://schemas.openxmlformats.org/officeDocument/2006/relationships/hyperlink" Target="cid:eed1948d2" TargetMode="External"/><Relationship Id="rId539" Type="http://schemas.openxmlformats.org/officeDocument/2006/relationships/hyperlink" Target="cid:b26ab2aa2" TargetMode="External"/><Relationship Id="rId690" Type="http://schemas.openxmlformats.org/officeDocument/2006/relationships/image" Target="cid:bc352fc613" TargetMode="External"/><Relationship Id="rId704" Type="http://schemas.openxmlformats.org/officeDocument/2006/relationships/image" Target="cid:ea7a712f13" TargetMode="External"/><Relationship Id="rId746" Type="http://schemas.openxmlformats.org/officeDocument/2006/relationships/image" Target="cid:7fce308213" TargetMode="External"/><Relationship Id="rId911" Type="http://schemas.openxmlformats.org/officeDocument/2006/relationships/hyperlink" Target="cid:3aba82462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43" Type="http://schemas.openxmlformats.org/officeDocument/2006/relationships/hyperlink" Target="cid:b85e622f2" TargetMode="External"/><Relationship Id="rId550" Type="http://schemas.openxmlformats.org/officeDocument/2006/relationships/image" Target="cid:d68ab9df13" TargetMode="External"/><Relationship Id="rId788" Type="http://schemas.openxmlformats.org/officeDocument/2006/relationships/image" Target="cid:fb6e27cb13" TargetMode="External"/><Relationship Id="rId953" Type="http://schemas.openxmlformats.org/officeDocument/2006/relationships/hyperlink" Target="cid:a1a4c1b02" TargetMode="External"/><Relationship Id="rId82" Type="http://schemas.openxmlformats.org/officeDocument/2006/relationships/image" Target="cid:27d6fe1a13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592" Type="http://schemas.openxmlformats.org/officeDocument/2006/relationships/image" Target="cid:58d5456613" TargetMode="External"/><Relationship Id="rId606" Type="http://schemas.openxmlformats.org/officeDocument/2006/relationships/image" Target="cid:968b5fea13" TargetMode="External"/><Relationship Id="rId648" Type="http://schemas.openxmlformats.org/officeDocument/2006/relationships/image" Target="cid:26b6ba8e13" TargetMode="External"/><Relationship Id="rId813" Type="http://schemas.openxmlformats.org/officeDocument/2006/relationships/hyperlink" Target="cid:34302f7c2" TargetMode="External"/><Relationship Id="rId855" Type="http://schemas.openxmlformats.org/officeDocument/2006/relationships/hyperlink" Target="cid:a04a25b62" TargetMode="External"/><Relationship Id="rId245" Type="http://schemas.openxmlformats.org/officeDocument/2006/relationships/hyperlink" Target="cid:451c38c72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52" Type="http://schemas.openxmlformats.org/officeDocument/2006/relationships/image" Target="cid:6ea40ed913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715" Type="http://schemas.openxmlformats.org/officeDocument/2006/relationships/hyperlink" Target="cid:2d6dbc512" TargetMode="External"/><Relationship Id="rId897" Type="http://schemas.openxmlformats.org/officeDocument/2006/relationships/hyperlink" Target="cid:c559d0a2" TargetMode="External"/><Relationship Id="rId922" Type="http://schemas.openxmlformats.org/officeDocument/2006/relationships/image" Target="cid:4512b67e13" TargetMode="External"/><Relationship Id="rId105" Type="http://schemas.openxmlformats.org/officeDocument/2006/relationships/hyperlink" Target="cid:7f5152d02" TargetMode="External"/><Relationship Id="rId147" Type="http://schemas.openxmlformats.org/officeDocument/2006/relationships/hyperlink" Target="cid:e39a52552" TargetMode="External"/><Relationship Id="rId312" Type="http://schemas.openxmlformats.org/officeDocument/2006/relationships/image" Target="cid:3176d9a713" TargetMode="External"/><Relationship Id="rId354" Type="http://schemas.openxmlformats.org/officeDocument/2006/relationships/image" Target="cid:d123290d13" TargetMode="External"/><Relationship Id="rId757" Type="http://schemas.openxmlformats.org/officeDocument/2006/relationships/hyperlink" Target="cid:999433e22" TargetMode="External"/><Relationship Id="rId799" Type="http://schemas.openxmlformats.org/officeDocument/2006/relationships/hyperlink" Target="cid:109a72352" TargetMode="External"/><Relationship Id="rId51" Type="http://schemas.openxmlformats.org/officeDocument/2006/relationships/hyperlink" Target="cid:dfd5ec9a2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96" Type="http://schemas.openxmlformats.org/officeDocument/2006/relationships/image" Target="cid:1aa77f6213" TargetMode="External"/><Relationship Id="rId561" Type="http://schemas.openxmlformats.org/officeDocument/2006/relationships/hyperlink" Target="cid:ac5444b2" TargetMode="External"/><Relationship Id="rId617" Type="http://schemas.openxmlformats.org/officeDocument/2006/relationships/hyperlink" Target="cid:bfc298fa2" TargetMode="External"/><Relationship Id="rId659" Type="http://schemas.openxmlformats.org/officeDocument/2006/relationships/hyperlink" Target="cid:500228512" TargetMode="External"/><Relationship Id="rId824" Type="http://schemas.openxmlformats.org/officeDocument/2006/relationships/image" Target="cid:4e36e8ed13" TargetMode="External"/><Relationship Id="rId866" Type="http://schemas.openxmlformats.org/officeDocument/2006/relationships/image" Target="cid:b9e0b83513" TargetMode="External"/><Relationship Id="rId214" Type="http://schemas.openxmlformats.org/officeDocument/2006/relationships/image" Target="cid:c8f5e14113" TargetMode="External"/><Relationship Id="rId256" Type="http://schemas.openxmlformats.org/officeDocument/2006/relationships/image" Target="cid:688eac9213" TargetMode="External"/><Relationship Id="rId298" Type="http://schemas.openxmlformats.org/officeDocument/2006/relationships/image" Target="cid:f8f29cbf13" TargetMode="External"/><Relationship Id="rId421" Type="http://schemas.openxmlformats.org/officeDocument/2006/relationships/hyperlink" Target="cid:8c0050b92" TargetMode="External"/><Relationship Id="rId463" Type="http://schemas.openxmlformats.org/officeDocument/2006/relationships/hyperlink" Target="cid:cd46ec842" TargetMode="External"/><Relationship Id="rId519" Type="http://schemas.openxmlformats.org/officeDocument/2006/relationships/hyperlink" Target="cid:6a60cd972" TargetMode="External"/><Relationship Id="rId670" Type="http://schemas.openxmlformats.org/officeDocument/2006/relationships/image" Target="cid:75c2f99b13" TargetMode="External"/><Relationship Id="rId116" Type="http://schemas.openxmlformats.org/officeDocument/2006/relationships/image" Target="cid:9917345813" TargetMode="External"/><Relationship Id="rId158" Type="http://schemas.openxmlformats.org/officeDocument/2006/relationships/image" Target="cid:14277013" TargetMode="External"/><Relationship Id="rId323" Type="http://schemas.openxmlformats.org/officeDocument/2006/relationships/hyperlink" Target="cid:756b0cf62" TargetMode="External"/><Relationship Id="rId530" Type="http://schemas.openxmlformats.org/officeDocument/2006/relationships/image" Target="cid:8e741fe313" TargetMode="External"/><Relationship Id="rId726" Type="http://schemas.openxmlformats.org/officeDocument/2006/relationships/image" Target="cid:4c59840513" TargetMode="External"/><Relationship Id="rId768" Type="http://schemas.openxmlformats.org/officeDocument/2006/relationships/image" Target="cid:bd9ba6a513" TargetMode="External"/><Relationship Id="rId933" Type="http://schemas.openxmlformats.org/officeDocument/2006/relationships/hyperlink" Target="cid:63da869f2" TargetMode="External"/><Relationship Id="rId20" Type="http://schemas.openxmlformats.org/officeDocument/2006/relationships/image" Target="cid:883d555513" TargetMode="External"/><Relationship Id="rId62" Type="http://schemas.openxmlformats.org/officeDocument/2006/relationships/image" Target="cid:f456204213" TargetMode="External"/><Relationship Id="rId365" Type="http://schemas.openxmlformats.org/officeDocument/2006/relationships/hyperlink" Target="cid:238fd04e2" TargetMode="External"/><Relationship Id="rId572" Type="http://schemas.openxmlformats.org/officeDocument/2006/relationships/image" Target="cid:33374fa113" TargetMode="External"/><Relationship Id="rId628" Type="http://schemas.openxmlformats.org/officeDocument/2006/relationships/image" Target="cid:e8e5efd513" TargetMode="External"/><Relationship Id="rId835" Type="http://schemas.openxmlformats.org/officeDocument/2006/relationships/hyperlink" Target="cid:6c942d6c2" TargetMode="External"/><Relationship Id="rId225" Type="http://schemas.openxmlformats.org/officeDocument/2006/relationships/hyperlink" Target="cid:fd1fb7c42" TargetMode="External"/><Relationship Id="rId267" Type="http://schemas.openxmlformats.org/officeDocument/2006/relationships/hyperlink" Target="cid:96e6ab7e2" TargetMode="External"/><Relationship Id="rId432" Type="http://schemas.openxmlformats.org/officeDocument/2006/relationships/image" Target="cid:b011a0c113" TargetMode="External"/><Relationship Id="rId474" Type="http://schemas.openxmlformats.org/officeDocument/2006/relationships/image" Target="cid:cac018c913" TargetMode="External"/><Relationship Id="rId877" Type="http://schemas.openxmlformats.org/officeDocument/2006/relationships/hyperlink" Target="cid:d8d2fa762" TargetMode="External"/><Relationship Id="rId127" Type="http://schemas.openxmlformats.org/officeDocument/2006/relationships/hyperlink" Target="cid:b8b36ac52" TargetMode="External"/><Relationship Id="rId681" Type="http://schemas.openxmlformats.org/officeDocument/2006/relationships/hyperlink" Target="cid:9d3b194e2" TargetMode="External"/><Relationship Id="rId737" Type="http://schemas.openxmlformats.org/officeDocument/2006/relationships/hyperlink" Target="cid:6b354abe2" TargetMode="External"/><Relationship Id="rId779" Type="http://schemas.openxmlformats.org/officeDocument/2006/relationships/hyperlink" Target="cid:dc8b34262" TargetMode="External"/><Relationship Id="rId902" Type="http://schemas.openxmlformats.org/officeDocument/2006/relationships/image" Target="cid:21ec273e13" TargetMode="External"/><Relationship Id="rId944" Type="http://schemas.openxmlformats.org/officeDocument/2006/relationships/image" Target="cid:78cb74d113" TargetMode="External"/><Relationship Id="rId31" Type="http://schemas.openxmlformats.org/officeDocument/2006/relationships/hyperlink" Target="cid:a711f70c2" TargetMode="External"/><Relationship Id="rId73" Type="http://schemas.openxmlformats.org/officeDocument/2006/relationships/hyperlink" Target="cid:1338c5792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76" Type="http://schemas.openxmlformats.org/officeDocument/2006/relationships/image" Target="cid:4cbb716013" TargetMode="External"/><Relationship Id="rId541" Type="http://schemas.openxmlformats.org/officeDocument/2006/relationships/hyperlink" Target="cid:c1f4b6ac2" TargetMode="External"/><Relationship Id="rId583" Type="http://schemas.openxmlformats.org/officeDocument/2006/relationships/hyperlink" Target="cid:5d65a7c02" TargetMode="External"/><Relationship Id="rId639" Type="http://schemas.openxmlformats.org/officeDocument/2006/relationships/hyperlink" Target="cid:8ce58662" TargetMode="External"/><Relationship Id="rId790" Type="http://schemas.openxmlformats.org/officeDocument/2006/relationships/image" Target="cid:fb7148b313" TargetMode="External"/><Relationship Id="rId804" Type="http://schemas.openxmlformats.org/officeDocument/2006/relationships/image" Target="cid:1f81bd4f13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36" Type="http://schemas.openxmlformats.org/officeDocument/2006/relationships/image" Target="cid:1128430c13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43" Type="http://schemas.openxmlformats.org/officeDocument/2006/relationships/hyperlink" Target="cid:de6f2be72" TargetMode="External"/><Relationship Id="rId650" Type="http://schemas.openxmlformats.org/officeDocument/2006/relationships/image" Target="cid:2be8618a13" TargetMode="External"/><Relationship Id="rId846" Type="http://schemas.openxmlformats.org/officeDocument/2006/relationships/image" Target="cid:8bb2ca3c13" TargetMode="External"/><Relationship Id="rId888" Type="http://schemas.openxmlformats.org/officeDocument/2006/relationships/image" Target="cid:f7adb91813" TargetMode="External"/><Relationship Id="rId303" Type="http://schemas.openxmlformats.org/officeDocument/2006/relationships/hyperlink" Target="cid:85846372" TargetMode="External"/><Relationship Id="rId485" Type="http://schemas.openxmlformats.org/officeDocument/2006/relationships/hyperlink" Target="cid:f412288c2" TargetMode="External"/><Relationship Id="rId692" Type="http://schemas.openxmlformats.org/officeDocument/2006/relationships/image" Target="cid:c229ee5013" TargetMode="External"/><Relationship Id="rId706" Type="http://schemas.openxmlformats.org/officeDocument/2006/relationships/image" Target="cid:ef98077f13" TargetMode="External"/><Relationship Id="rId748" Type="http://schemas.openxmlformats.org/officeDocument/2006/relationships/image" Target="cid:8f452d1413" TargetMode="External"/><Relationship Id="rId913" Type="http://schemas.openxmlformats.org/officeDocument/2006/relationships/hyperlink" Target="cid:3ac144212" TargetMode="External"/><Relationship Id="rId955" Type="http://schemas.openxmlformats.org/officeDocument/2006/relationships/hyperlink" Target="cid:a1a7038a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510" Type="http://schemas.openxmlformats.org/officeDocument/2006/relationships/image" Target="cid:55e6272213" TargetMode="External"/><Relationship Id="rId552" Type="http://schemas.openxmlformats.org/officeDocument/2006/relationships/image" Target="cid:e606bc1c13" TargetMode="External"/><Relationship Id="rId594" Type="http://schemas.openxmlformats.org/officeDocument/2006/relationships/image" Target="cid:5deba76d13" TargetMode="External"/><Relationship Id="rId608" Type="http://schemas.openxmlformats.org/officeDocument/2006/relationships/image" Target="cid:9ba56f9813" TargetMode="External"/><Relationship Id="rId815" Type="http://schemas.openxmlformats.org/officeDocument/2006/relationships/hyperlink" Target="cid:43b151e9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857" Type="http://schemas.openxmlformats.org/officeDocument/2006/relationships/hyperlink" Target="cid:b0d53c232" TargetMode="External"/><Relationship Id="rId899" Type="http://schemas.openxmlformats.org/officeDocument/2006/relationships/hyperlink" Target="cid:21e7f25d2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496" Type="http://schemas.openxmlformats.org/officeDocument/2006/relationships/image" Target="cid:1def42a013" TargetMode="External"/><Relationship Id="rId661" Type="http://schemas.openxmlformats.org/officeDocument/2006/relationships/hyperlink" Target="cid:55245ca62" TargetMode="External"/><Relationship Id="rId717" Type="http://schemas.openxmlformats.org/officeDocument/2006/relationships/hyperlink" Target="cid:420775d92" TargetMode="External"/><Relationship Id="rId759" Type="http://schemas.openxmlformats.org/officeDocument/2006/relationships/hyperlink" Target="cid:9ec8b4b22" TargetMode="External"/><Relationship Id="rId924" Type="http://schemas.openxmlformats.org/officeDocument/2006/relationships/image" Target="cid:4a2ab0b9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521" Type="http://schemas.openxmlformats.org/officeDocument/2006/relationships/hyperlink" Target="cid:7a2e86af2" TargetMode="External"/><Relationship Id="rId563" Type="http://schemas.openxmlformats.org/officeDocument/2006/relationships/hyperlink" Target="cid:f2a01292" TargetMode="External"/><Relationship Id="rId619" Type="http://schemas.openxmlformats.org/officeDocument/2006/relationships/hyperlink" Target="cid:c58b0eff2" TargetMode="External"/><Relationship Id="rId770" Type="http://schemas.openxmlformats.org/officeDocument/2006/relationships/image" Target="cid:c2d90b4b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826" Type="http://schemas.openxmlformats.org/officeDocument/2006/relationships/image" Target="cid:53c6858f13" TargetMode="External"/><Relationship Id="rId868" Type="http://schemas.openxmlformats.org/officeDocument/2006/relationships/image" Target="cid:bf051a4113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630" Type="http://schemas.openxmlformats.org/officeDocument/2006/relationships/image" Target="cid:ee19d15713" TargetMode="External"/><Relationship Id="rId672" Type="http://schemas.openxmlformats.org/officeDocument/2006/relationships/image" Target="cid:7a4c69e413" TargetMode="External"/><Relationship Id="rId728" Type="http://schemas.openxmlformats.org/officeDocument/2006/relationships/image" Target="cid:517be94b13" TargetMode="External"/><Relationship Id="rId935" Type="http://schemas.openxmlformats.org/officeDocument/2006/relationships/hyperlink" Target="cid:63de276f2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532" Type="http://schemas.openxmlformats.org/officeDocument/2006/relationships/image" Target="cid:9de9f68413" TargetMode="External"/><Relationship Id="rId574" Type="http://schemas.openxmlformats.org/officeDocument/2006/relationships/image" Target="cid:396108aa13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781" Type="http://schemas.openxmlformats.org/officeDocument/2006/relationships/hyperlink" Target="cid:fb6820db2" TargetMode="External"/><Relationship Id="rId837" Type="http://schemas.openxmlformats.org/officeDocument/2006/relationships/hyperlink" Target="cid:72220ad62" TargetMode="External"/><Relationship Id="rId879" Type="http://schemas.openxmlformats.org/officeDocument/2006/relationships/hyperlink" Target="cid:de0c4be7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476" Type="http://schemas.openxmlformats.org/officeDocument/2006/relationships/image" Target="cid:cfe0646113" TargetMode="External"/><Relationship Id="rId641" Type="http://schemas.openxmlformats.org/officeDocument/2006/relationships/hyperlink" Target="cid:cffdcdd2" TargetMode="External"/><Relationship Id="rId683" Type="http://schemas.openxmlformats.org/officeDocument/2006/relationships/hyperlink" Target="cid:a2dc87c62" TargetMode="External"/><Relationship Id="rId739" Type="http://schemas.openxmlformats.org/officeDocument/2006/relationships/hyperlink" Target="cid:7052b1372" TargetMode="External"/><Relationship Id="rId890" Type="http://schemas.openxmlformats.org/officeDocument/2006/relationships/image" Target="cid:f7b209ea13" TargetMode="External"/><Relationship Id="rId904" Type="http://schemas.openxmlformats.org/officeDocument/2006/relationships/image" Target="cid:21f3cfcf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501" Type="http://schemas.openxmlformats.org/officeDocument/2006/relationships/hyperlink" Target="cid:36f12ed32" TargetMode="External"/><Relationship Id="rId543" Type="http://schemas.openxmlformats.org/officeDocument/2006/relationships/hyperlink" Target="cid:c7314bce2" TargetMode="External"/><Relationship Id="rId946" Type="http://schemas.openxmlformats.org/officeDocument/2006/relationships/image" Target="cid:a1984089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585" Type="http://schemas.openxmlformats.org/officeDocument/2006/relationships/hyperlink" Target="cid:61b2a1cb2" TargetMode="External"/><Relationship Id="rId750" Type="http://schemas.openxmlformats.org/officeDocument/2006/relationships/image" Target="cid:8f467b5c13" TargetMode="External"/><Relationship Id="rId792" Type="http://schemas.openxmlformats.org/officeDocument/2006/relationships/image" Target="cid:fb743edf13" TargetMode="External"/><Relationship Id="rId806" Type="http://schemas.openxmlformats.org/officeDocument/2006/relationships/image" Target="cid:1f8528f113" TargetMode="External"/><Relationship Id="rId848" Type="http://schemas.openxmlformats.org/officeDocument/2006/relationships/image" Target="cid:8bb5484d13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487" Type="http://schemas.openxmlformats.org/officeDocument/2006/relationships/hyperlink" Target="cid:f92110532" TargetMode="External"/><Relationship Id="rId610" Type="http://schemas.openxmlformats.org/officeDocument/2006/relationships/image" Target="cid:a0d8010713" TargetMode="External"/><Relationship Id="rId652" Type="http://schemas.openxmlformats.org/officeDocument/2006/relationships/image" Target="cid:312c577b13" TargetMode="External"/><Relationship Id="rId694" Type="http://schemas.openxmlformats.org/officeDocument/2006/relationships/image" Target="cid:c66f335a13" TargetMode="External"/><Relationship Id="rId708" Type="http://schemas.openxmlformats.org/officeDocument/2006/relationships/image" Target="cid:ff5408fb13" TargetMode="External"/><Relationship Id="rId915" Type="http://schemas.openxmlformats.org/officeDocument/2006/relationships/hyperlink" Target="cid:3ace2bdd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512" Type="http://schemas.openxmlformats.org/officeDocument/2006/relationships/image" Target="cid:55e9400c13" TargetMode="External"/><Relationship Id="rId957" Type="http://schemas.openxmlformats.org/officeDocument/2006/relationships/hyperlink" Target="cid:a1ab2b1e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554" Type="http://schemas.openxmlformats.org/officeDocument/2006/relationships/image" Target="cid:ebcc174e13" TargetMode="External"/><Relationship Id="rId596" Type="http://schemas.openxmlformats.org/officeDocument/2006/relationships/image" Target="cid:6329896713" TargetMode="External"/><Relationship Id="rId761" Type="http://schemas.openxmlformats.org/officeDocument/2006/relationships/hyperlink" Target="cid:b35bc5672" TargetMode="External"/><Relationship Id="rId817" Type="http://schemas.openxmlformats.org/officeDocument/2006/relationships/hyperlink" Target="cid:43b7409c2" TargetMode="External"/><Relationship Id="rId859" Type="http://schemas.openxmlformats.org/officeDocument/2006/relationships/hyperlink" Target="cid:b0d8699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498" Type="http://schemas.openxmlformats.org/officeDocument/2006/relationships/image" Target="cid:225aa5c413" TargetMode="External"/><Relationship Id="rId621" Type="http://schemas.openxmlformats.org/officeDocument/2006/relationships/hyperlink" Target="cid:ca1bb4892" TargetMode="External"/><Relationship Id="rId663" Type="http://schemas.openxmlformats.org/officeDocument/2006/relationships/hyperlink" Target="cid:5a66da322" TargetMode="External"/><Relationship Id="rId870" Type="http://schemas.openxmlformats.org/officeDocument/2006/relationships/image" Target="cid:c4b695ef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23" Type="http://schemas.openxmlformats.org/officeDocument/2006/relationships/hyperlink" Target="cid:7f1ab1eb2" TargetMode="External"/><Relationship Id="rId719" Type="http://schemas.openxmlformats.org/officeDocument/2006/relationships/hyperlink" Target="cid:420970872" TargetMode="External"/><Relationship Id="rId926" Type="http://schemas.openxmlformats.org/officeDocument/2006/relationships/image" Target="cid:63cb0238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565" Type="http://schemas.openxmlformats.org/officeDocument/2006/relationships/hyperlink" Target="cid:1486dfc62" TargetMode="External"/><Relationship Id="rId730" Type="http://schemas.openxmlformats.org/officeDocument/2006/relationships/image" Target="cid:568c44cc13" TargetMode="External"/><Relationship Id="rId772" Type="http://schemas.openxmlformats.org/officeDocument/2006/relationships/image" Target="cid:c7e6136313" TargetMode="External"/><Relationship Id="rId828" Type="http://schemas.openxmlformats.org/officeDocument/2006/relationships/image" Target="cid:583022b3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632" Type="http://schemas.openxmlformats.org/officeDocument/2006/relationships/image" Target="cid:f336ae0513" TargetMode="External"/><Relationship Id="rId271" Type="http://schemas.openxmlformats.org/officeDocument/2006/relationships/hyperlink" Target="cid:bb0725832" TargetMode="External"/><Relationship Id="rId674" Type="http://schemas.openxmlformats.org/officeDocument/2006/relationships/image" Target="cid:7f43d44913" TargetMode="External"/><Relationship Id="rId881" Type="http://schemas.openxmlformats.org/officeDocument/2006/relationships/hyperlink" Target="cid:e87206d92" TargetMode="External"/><Relationship Id="rId937" Type="http://schemas.openxmlformats.org/officeDocument/2006/relationships/hyperlink" Target="cid:6a073014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534" Type="http://schemas.openxmlformats.org/officeDocument/2006/relationships/image" Target="cid:a3e4f30613" TargetMode="External"/><Relationship Id="rId576" Type="http://schemas.openxmlformats.org/officeDocument/2006/relationships/image" Target="cid:3d8c6a7b13" TargetMode="External"/><Relationship Id="rId741" Type="http://schemas.openxmlformats.org/officeDocument/2006/relationships/hyperlink" Target="cid:759002632" TargetMode="External"/><Relationship Id="rId783" Type="http://schemas.openxmlformats.org/officeDocument/2006/relationships/hyperlink" Target="cid:fb6aa9ef2" TargetMode="External"/><Relationship Id="rId839" Type="http://schemas.openxmlformats.org/officeDocument/2006/relationships/hyperlink" Target="cid:770b98de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601" Type="http://schemas.openxmlformats.org/officeDocument/2006/relationships/hyperlink" Target="cid:81fbe0502" TargetMode="External"/><Relationship Id="rId643" Type="http://schemas.openxmlformats.org/officeDocument/2006/relationships/hyperlink" Target="cid:1212871a2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Relationship Id="rId685" Type="http://schemas.openxmlformats.org/officeDocument/2006/relationships/hyperlink" Target="cid:a3929b8d2" TargetMode="External"/><Relationship Id="rId850" Type="http://schemas.openxmlformats.org/officeDocument/2006/relationships/image" Target="cid:95ec073113" TargetMode="External"/><Relationship Id="rId892" Type="http://schemas.openxmlformats.org/officeDocument/2006/relationships/image" Target="cid:fcd320ff13" TargetMode="External"/><Relationship Id="rId906" Type="http://schemas.openxmlformats.org/officeDocument/2006/relationships/image" Target="cid:21f8372713" TargetMode="External"/><Relationship Id="rId948" Type="http://schemas.openxmlformats.org/officeDocument/2006/relationships/image" Target="cid:a19c349a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503" Type="http://schemas.openxmlformats.org/officeDocument/2006/relationships/hyperlink" Target="cid:3c1017e92" TargetMode="External"/><Relationship Id="rId545" Type="http://schemas.openxmlformats.org/officeDocument/2006/relationships/hyperlink" Target="cid:cc488c802" TargetMode="External"/><Relationship Id="rId587" Type="http://schemas.openxmlformats.org/officeDocument/2006/relationships/hyperlink" Target="cid:680b06b02" TargetMode="External"/><Relationship Id="rId710" Type="http://schemas.openxmlformats.org/officeDocument/2006/relationships/image" Target="cid:43e260c13" TargetMode="External"/><Relationship Id="rId752" Type="http://schemas.openxmlformats.org/officeDocument/2006/relationships/image" Target="cid:946c3eea13" TargetMode="External"/><Relationship Id="rId808" Type="http://schemas.openxmlformats.org/officeDocument/2006/relationships/image" Target="cid:2499168f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612" Type="http://schemas.openxmlformats.org/officeDocument/2006/relationships/image" Target="cid:a5fed86e13" TargetMode="External"/><Relationship Id="rId794" Type="http://schemas.openxmlformats.org/officeDocument/2006/relationships/image" Target="cid:9bc98d13" TargetMode="External"/><Relationship Id="rId251" Type="http://schemas.openxmlformats.org/officeDocument/2006/relationships/hyperlink" Target="cid:53f9d4bf2" TargetMode="External"/><Relationship Id="rId489" Type="http://schemas.openxmlformats.org/officeDocument/2006/relationships/hyperlink" Target="cid:dbb20812" TargetMode="External"/><Relationship Id="rId654" Type="http://schemas.openxmlformats.org/officeDocument/2006/relationships/image" Target="cid:3648ce8a13" TargetMode="External"/><Relationship Id="rId696" Type="http://schemas.openxmlformats.org/officeDocument/2006/relationships/image" Target="cid:cbad983213" TargetMode="External"/><Relationship Id="rId861" Type="http://schemas.openxmlformats.org/officeDocument/2006/relationships/hyperlink" Target="cid:b0db01322" TargetMode="External"/><Relationship Id="rId917" Type="http://schemas.openxmlformats.org/officeDocument/2006/relationships/hyperlink" Target="cid:3b4e989a2" TargetMode="External"/><Relationship Id="rId959" Type="http://schemas.openxmlformats.org/officeDocument/2006/relationships/hyperlink" Target="cid:a1ade9e9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514" Type="http://schemas.openxmlformats.org/officeDocument/2006/relationships/image" Target="cid:5c1592af13" TargetMode="External"/><Relationship Id="rId556" Type="http://schemas.openxmlformats.org/officeDocument/2006/relationships/image" Target="cid:f049fbb413" TargetMode="External"/><Relationship Id="rId721" Type="http://schemas.openxmlformats.org/officeDocument/2006/relationships/hyperlink" Target="cid:420b72782" TargetMode="External"/><Relationship Id="rId763" Type="http://schemas.openxmlformats.org/officeDocument/2006/relationships/hyperlink" Target="cid:b3654071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598" Type="http://schemas.openxmlformats.org/officeDocument/2006/relationships/image" Target="cid:77ad0c9f13" TargetMode="External"/><Relationship Id="rId819" Type="http://schemas.openxmlformats.org/officeDocument/2006/relationships/hyperlink" Target="cid:43bdc6752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623" Type="http://schemas.openxmlformats.org/officeDocument/2006/relationships/hyperlink" Target="cid:cf309d412" TargetMode="External"/><Relationship Id="rId665" Type="http://schemas.openxmlformats.org/officeDocument/2006/relationships/hyperlink" Target="cid:5f8f72912" TargetMode="External"/><Relationship Id="rId830" Type="http://schemas.openxmlformats.org/officeDocument/2006/relationships/image" Target="cid:678bb7bb13" TargetMode="External"/><Relationship Id="rId872" Type="http://schemas.openxmlformats.org/officeDocument/2006/relationships/image" Target="cid:d3908b5813" TargetMode="External"/><Relationship Id="rId928" Type="http://schemas.openxmlformats.org/officeDocument/2006/relationships/image" Target="cid:63ce711e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525" Type="http://schemas.openxmlformats.org/officeDocument/2006/relationships/hyperlink" Target="cid:842f44012" TargetMode="External"/><Relationship Id="rId567" Type="http://schemas.openxmlformats.org/officeDocument/2006/relationships/hyperlink" Target="cid:1b05e0252" TargetMode="External"/><Relationship Id="rId732" Type="http://schemas.openxmlformats.org/officeDocument/2006/relationships/image" Target="cid:5bbb6129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774" Type="http://schemas.openxmlformats.org/officeDocument/2006/relationships/image" Target="cid:d76c2ded13" TargetMode="External"/><Relationship Id="rId427" Type="http://schemas.openxmlformats.org/officeDocument/2006/relationships/hyperlink" Target="cid:a5bfde7a2" TargetMode="External"/><Relationship Id="rId469" Type="http://schemas.openxmlformats.org/officeDocument/2006/relationships/hyperlink" Target="cid:1643af6f2" TargetMode="External"/><Relationship Id="rId634" Type="http://schemas.openxmlformats.org/officeDocument/2006/relationships/image" Target="cid:2a34f1913" TargetMode="External"/><Relationship Id="rId676" Type="http://schemas.openxmlformats.org/officeDocument/2006/relationships/image" Target="cid:8378b66013" TargetMode="External"/><Relationship Id="rId841" Type="http://schemas.openxmlformats.org/officeDocument/2006/relationships/hyperlink" Target="cid:7c1b602f2" TargetMode="External"/><Relationship Id="rId883" Type="http://schemas.openxmlformats.org/officeDocument/2006/relationships/hyperlink" Target="cid:e87ed9a0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480" Type="http://schemas.openxmlformats.org/officeDocument/2006/relationships/image" Target="cid:db19d24313" TargetMode="External"/><Relationship Id="rId536" Type="http://schemas.openxmlformats.org/officeDocument/2006/relationships/image" Target="cid:a828098c13" TargetMode="External"/><Relationship Id="rId701" Type="http://schemas.openxmlformats.org/officeDocument/2006/relationships/hyperlink" Target="cid:e552dbe72" TargetMode="External"/><Relationship Id="rId939" Type="http://schemas.openxmlformats.org/officeDocument/2006/relationships/hyperlink" Target="cid:6e326b70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578" Type="http://schemas.openxmlformats.org/officeDocument/2006/relationships/image" Target="cid:42aef7bf13" TargetMode="External"/><Relationship Id="rId743" Type="http://schemas.openxmlformats.org/officeDocument/2006/relationships/hyperlink" Target="cid:7bacefcd2" TargetMode="External"/><Relationship Id="rId785" Type="http://schemas.openxmlformats.org/officeDocument/2006/relationships/hyperlink" Target="cid:fb6c35502" TargetMode="External"/><Relationship Id="rId950" Type="http://schemas.openxmlformats.org/officeDocument/2006/relationships/image" Target="cid:a19e5680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603" Type="http://schemas.openxmlformats.org/officeDocument/2006/relationships/hyperlink" Target="cid:880ae9622" TargetMode="External"/><Relationship Id="rId645" Type="http://schemas.openxmlformats.org/officeDocument/2006/relationships/hyperlink" Target="cid:174ffe452" TargetMode="External"/><Relationship Id="rId687" Type="http://schemas.openxmlformats.org/officeDocument/2006/relationships/hyperlink" Target="cid:a7986d812" TargetMode="External"/><Relationship Id="rId810" Type="http://schemas.openxmlformats.org/officeDocument/2006/relationships/image" Target="cid:29d8f0ac13" TargetMode="External"/><Relationship Id="rId852" Type="http://schemas.openxmlformats.org/officeDocument/2006/relationships/image" Target="cid:95fab37613" TargetMode="External"/><Relationship Id="rId908" Type="http://schemas.openxmlformats.org/officeDocument/2006/relationships/image" Target="cid:25f5de3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Relationship Id="rId712" Type="http://schemas.openxmlformats.org/officeDocument/2006/relationships/image" Target="cid:97be44213" TargetMode="External"/><Relationship Id="rId894" Type="http://schemas.openxmlformats.org/officeDocument/2006/relationships/image" Target="cid:2f362de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547" Type="http://schemas.openxmlformats.org/officeDocument/2006/relationships/hyperlink" Target="cid:d15f95592" TargetMode="External"/><Relationship Id="rId589" Type="http://schemas.openxmlformats.org/officeDocument/2006/relationships/hyperlink" Target="cid:546d44f72" TargetMode="External"/><Relationship Id="rId754" Type="http://schemas.openxmlformats.org/officeDocument/2006/relationships/image" Target="cid:95e4b27913" TargetMode="External"/><Relationship Id="rId796" Type="http://schemas.openxmlformats.org/officeDocument/2006/relationships/image" Target="cid:6aca84c13" TargetMode="External"/><Relationship Id="rId961" Type="http://schemas.openxmlformats.org/officeDocument/2006/relationships/hyperlink" Target="cid:a6f4c44d2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614" Type="http://schemas.openxmlformats.org/officeDocument/2006/relationships/image" Target="cid:ab81868f13" TargetMode="External"/><Relationship Id="rId656" Type="http://schemas.openxmlformats.org/officeDocument/2006/relationships/image" Target="cid:3c6b665113" TargetMode="External"/><Relationship Id="rId821" Type="http://schemas.openxmlformats.org/officeDocument/2006/relationships/hyperlink" Target="cid:49151bb82" TargetMode="External"/><Relationship Id="rId863" Type="http://schemas.openxmlformats.org/officeDocument/2006/relationships/hyperlink" Target="cid:b5a761da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516" Type="http://schemas.openxmlformats.org/officeDocument/2006/relationships/image" Target="cid:6172511713" TargetMode="External"/><Relationship Id="rId698" Type="http://schemas.openxmlformats.org/officeDocument/2006/relationships/image" Target="cid:db546e2813" TargetMode="External"/><Relationship Id="rId919" Type="http://schemas.openxmlformats.org/officeDocument/2006/relationships/hyperlink" Target="cid:3fe3a6682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558" Type="http://schemas.openxmlformats.org/officeDocument/2006/relationships/image" Target="cid:f57373f413" TargetMode="External"/><Relationship Id="rId723" Type="http://schemas.openxmlformats.org/officeDocument/2006/relationships/hyperlink" Target="cid:4721f66f2" TargetMode="External"/><Relationship Id="rId765" Type="http://schemas.openxmlformats.org/officeDocument/2006/relationships/hyperlink" Target="cid:b86af5b42" TargetMode="External"/><Relationship Id="rId930" Type="http://schemas.openxmlformats.org/officeDocument/2006/relationships/image" Target="cid:63d160ac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625" Type="http://schemas.openxmlformats.org/officeDocument/2006/relationships/hyperlink" Target="cid:cfefaa112" TargetMode="External"/><Relationship Id="rId832" Type="http://schemas.openxmlformats.org/officeDocument/2006/relationships/image" Target="cid:678eaf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471" Type="http://schemas.openxmlformats.org/officeDocument/2006/relationships/hyperlink" Target="cid:c5b52bce2" TargetMode="External"/><Relationship Id="rId667" Type="http://schemas.openxmlformats.org/officeDocument/2006/relationships/hyperlink" Target="cid:744bebba2" TargetMode="External"/><Relationship Id="rId874" Type="http://schemas.openxmlformats.org/officeDocument/2006/relationships/image" Target="cid:d39451d8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527" Type="http://schemas.openxmlformats.org/officeDocument/2006/relationships/hyperlink" Target="cid:894d429c2" TargetMode="External"/><Relationship Id="rId569" Type="http://schemas.openxmlformats.org/officeDocument/2006/relationships/hyperlink" Target="cid:2e1706bb2" TargetMode="External"/><Relationship Id="rId734" Type="http://schemas.openxmlformats.org/officeDocument/2006/relationships/image" Target="cid:6b31fc9213" TargetMode="External"/><Relationship Id="rId776" Type="http://schemas.openxmlformats.org/officeDocument/2006/relationships/image" Target="cid:d76e47c913" TargetMode="External"/><Relationship Id="rId941" Type="http://schemas.openxmlformats.org/officeDocument/2006/relationships/hyperlink" Target="cid:735d0c562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580" Type="http://schemas.openxmlformats.org/officeDocument/2006/relationships/image" Target="cid:521d880d13" TargetMode="External"/><Relationship Id="rId636" Type="http://schemas.openxmlformats.org/officeDocument/2006/relationships/image" Target="cid:2a6402f13" TargetMode="External"/><Relationship Id="rId801" Type="http://schemas.openxmlformats.org/officeDocument/2006/relationships/hyperlink" Target="cid:1f7f75f2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678" Type="http://schemas.openxmlformats.org/officeDocument/2006/relationships/image" Target="cid:92f0c29913" TargetMode="External"/><Relationship Id="rId843" Type="http://schemas.openxmlformats.org/officeDocument/2006/relationships/hyperlink" Target="cid:8badacf72" TargetMode="External"/><Relationship Id="rId885" Type="http://schemas.openxmlformats.org/officeDocument/2006/relationships/hyperlink" Target="cid:f7aa55fe2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482" Type="http://schemas.openxmlformats.org/officeDocument/2006/relationships/image" Target="cid:e9adde6813" TargetMode="External"/><Relationship Id="rId538" Type="http://schemas.openxmlformats.org/officeDocument/2006/relationships/image" Target="cid:ad5e98f313" TargetMode="External"/><Relationship Id="rId703" Type="http://schemas.openxmlformats.org/officeDocument/2006/relationships/hyperlink" Target="cid:ea7a71042" TargetMode="External"/><Relationship Id="rId745" Type="http://schemas.openxmlformats.org/officeDocument/2006/relationships/hyperlink" Target="cid:7fce305b2" TargetMode="External"/><Relationship Id="rId910" Type="http://schemas.openxmlformats.org/officeDocument/2006/relationships/image" Target="cid:3ab4faeb13" TargetMode="External"/><Relationship Id="rId952" Type="http://schemas.openxmlformats.org/officeDocument/2006/relationships/image" Target="cid:a1a17c9a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591" Type="http://schemas.openxmlformats.org/officeDocument/2006/relationships/hyperlink" Target="cid:58d545402" TargetMode="External"/><Relationship Id="rId605" Type="http://schemas.openxmlformats.org/officeDocument/2006/relationships/hyperlink" Target="cid:968b5fc82" TargetMode="External"/><Relationship Id="rId787" Type="http://schemas.openxmlformats.org/officeDocument/2006/relationships/hyperlink" Target="cid:fb6e27a72" TargetMode="External"/><Relationship Id="rId812" Type="http://schemas.openxmlformats.org/officeDocument/2006/relationships/image" Target="cid:2f0174e6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647" Type="http://schemas.openxmlformats.org/officeDocument/2006/relationships/hyperlink" Target="cid:26b6ba682" TargetMode="External"/><Relationship Id="rId689" Type="http://schemas.openxmlformats.org/officeDocument/2006/relationships/hyperlink" Target="cid:bc352f9f2" TargetMode="External"/><Relationship Id="rId854" Type="http://schemas.openxmlformats.org/officeDocument/2006/relationships/image" Target="cid:9b343f5c13" TargetMode="External"/><Relationship Id="rId896" Type="http://schemas.openxmlformats.org/officeDocument/2006/relationships/image" Target="cid:73cfb10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549" Type="http://schemas.openxmlformats.org/officeDocument/2006/relationships/hyperlink" Target="cid:d68ab9b72" TargetMode="External"/><Relationship Id="rId714" Type="http://schemas.openxmlformats.org/officeDocument/2006/relationships/image" Target="cid:f69728013" TargetMode="External"/><Relationship Id="rId756" Type="http://schemas.openxmlformats.org/officeDocument/2006/relationships/image" Target="cid:96ccbd9513" TargetMode="External"/><Relationship Id="rId921" Type="http://schemas.openxmlformats.org/officeDocument/2006/relationships/hyperlink" Target="cid:4512b656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560" Type="http://schemas.openxmlformats.org/officeDocument/2006/relationships/image" Target="cid:a077fb613" TargetMode="External"/><Relationship Id="rId798" Type="http://schemas.openxmlformats.org/officeDocument/2006/relationships/image" Target="cid:ae8ec4813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616" Type="http://schemas.openxmlformats.org/officeDocument/2006/relationships/image" Target="cid:ba92741a13" TargetMode="External"/><Relationship Id="rId658" Type="http://schemas.openxmlformats.org/officeDocument/2006/relationships/image" Target="cid:4accbfba13" TargetMode="External"/><Relationship Id="rId823" Type="http://schemas.openxmlformats.org/officeDocument/2006/relationships/hyperlink" Target="cid:4e36e8c42" TargetMode="External"/><Relationship Id="rId865" Type="http://schemas.openxmlformats.org/officeDocument/2006/relationships/hyperlink" Target="cid:b9e0b8132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518" Type="http://schemas.openxmlformats.org/officeDocument/2006/relationships/image" Target="cid:66098c3213" TargetMode="External"/><Relationship Id="rId725" Type="http://schemas.openxmlformats.org/officeDocument/2006/relationships/hyperlink" Target="cid:4c5983de2" TargetMode="External"/><Relationship Id="rId932" Type="http://schemas.openxmlformats.org/officeDocument/2006/relationships/image" Target="cid:63d50cdc13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Relationship Id="rId767" Type="http://schemas.openxmlformats.org/officeDocument/2006/relationships/hyperlink" Target="cid:bd9ba67f2" TargetMode="External"/><Relationship Id="rId61" Type="http://schemas.openxmlformats.org/officeDocument/2006/relationships/hyperlink" Target="cid:f456201d2" TargetMode="External"/><Relationship Id="rId199" Type="http://schemas.openxmlformats.org/officeDocument/2006/relationships/hyperlink" Target="cid:9fc12dd62" TargetMode="External"/><Relationship Id="rId571" Type="http://schemas.openxmlformats.org/officeDocument/2006/relationships/hyperlink" Target="cid:33374f782" TargetMode="External"/><Relationship Id="rId627" Type="http://schemas.openxmlformats.org/officeDocument/2006/relationships/hyperlink" Target="cid:e8e5efae2" TargetMode="External"/><Relationship Id="rId669" Type="http://schemas.openxmlformats.org/officeDocument/2006/relationships/hyperlink" Target="cid:75c2f9212" TargetMode="External"/><Relationship Id="rId834" Type="http://schemas.openxmlformats.org/officeDocument/2006/relationships/image" Target="cid:6791f22c13" TargetMode="External"/><Relationship Id="rId876" Type="http://schemas.openxmlformats.org/officeDocument/2006/relationships/image" Target="cid:d399228213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66" Type="http://schemas.openxmlformats.org/officeDocument/2006/relationships/image" Target="cid:8c9b568c13" TargetMode="External"/><Relationship Id="rId431" Type="http://schemas.openxmlformats.org/officeDocument/2006/relationships/hyperlink" Target="cid:b011a09e2" TargetMode="External"/><Relationship Id="rId473" Type="http://schemas.openxmlformats.org/officeDocument/2006/relationships/hyperlink" Target="cid:cac018a42" TargetMode="External"/><Relationship Id="rId529" Type="http://schemas.openxmlformats.org/officeDocument/2006/relationships/hyperlink" Target="cid:8e741fbb2" TargetMode="External"/><Relationship Id="rId680" Type="http://schemas.openxmlformats.org/officeDocument/2006/relationships/image" Target="cid:981a024813" TargetMode="External"/><Relationship Id="rId736" Type="http://schemas.openxmlformats.org/officeDocument/2006/relationships/image" Target="cid:6b33b79413" TargetMode="External"/><Relationship Id="rId901" Type="http://schemas.openxmlformats.org/officeDocument/2006/relationships/hyperlink" Target="cid:21ec271f2" TargetMode="External"/><Relationship Id="rId30" Type="http://schemas.openxmlformats.org/officeDocument/2006/relationships/image" Target="cid:a1ed202213" TargetMode="External"/><Relationship Id="rId126" Type="http://schemas.openxmlformats.org/officeDocument/2006/relationships/image" Target="cid:b8993aa413" TargetMode="External"/><Relationship Id="rId168" Type="http://schemas.openxmlformats.org/officeDocument/2006/relationships/image" Target="cid:fa4c68513" TargetMode="External"/><Relationship Id="rId333" Type="http://schemas.openxmlformats.org/officeDocument/2006/relationships/hyperlink" Target="cid:934e91b52" TargetMode="External"/><Relationship Id="rId540" Type="http://schemas.openxmlformats.org/officeDocument/2006/relationships/image" Target="cid:b26ab2d413" TargetMode="External"/><Relationship Id="rId778" Type="http://schemas.openxmlformats.org/officeDocument/2006/relationships/image" Target="cid:d771728413" TargetMode="External"/><Relationship Id="rId943" Type="http://schemas.openxmlformats.org/officeDocument/2006/relationships/hyperlink" Target="cid:78cb74b22" TargetMode="External"/><Relationship Id="rId72" Type="http://schemas.openxmlformats.org/officeDocument/2006/relationships/image" Target="cid:e111a3a13" TargetMode="External"/><Relationship Id="rId375" Type="http://schemas.openxmlformats.org/officeDocument/2006/relationships/hyperlink" Target="cid:4cbb713d2" TargetMode="External"/><Relationship Id="rId582" Type="http://schemas.openxmlformats.org/officeDocument/2006/relationships/image" Target="cid:5744887d13" TargetMode="External"/><Relationship Id="rId638" Type="http://schemas.openxmlformats.org/officeDocument/2006/relationships/image" Target="cid:2a8275a13" TargetMode="External"/><Relationship Id="rId803" Type="http://schemas.openxmlformats.org/officeDocument/2006/relationships/hyperlink" Target="cid:1f81bd2c2" TargetMode="External"/><Relationship Id="rId845" Type="http://schemas.openxmlformats.org/officeDocument/2006/relationships/hyperlink" Target="cid:8bb2ca152" TargetMode="External"/><Relationship Id="rId3" Type="http://schemas.openxmlformats.org/officeDocument/2006/relationships/image" Target="cid:650096f013" TargetMode="External"/><Relationship Id="rId235" Type="http://schemas.openxmlformats.org/officeDocument/2006/relationships/hyperlink" Target="cid:112842e72" TargetMode="External"/><Relationship Id="rId277" Type="http://schemas.openxmlformats.org/officeDocument/2006/relationships/hyperlink" Target="cid:bbbea9ec2" TargetMode="External"/><Relationship Id="rId400" Type="http://schemas.openxmlformats.org/officeDocument/2006/relationships/image" Target="cid:25d848f913" TargetMode="External"/><Relationship Id="rId442" Type="http://schemas.openxmlformats.org/officeDocument/2006/relationships/image" Target="cid:d943ccea13" TargetMode="External"/><Relationship Id="rId484" Type="http://schemas.openxmlformats.org/officeDocument/2006/relationships/image" Target="cid:eed194b213" TargetMode="External"/><Relationship Id="rId705" Type="http://schemas.openxmlformats.org/officeDocument/2006/relationships/hyperlink" Target="cid:ef9807592" TargetMode="External"/><Relationship Id="rId887" Type="http://schemas.openxmlformats.org/officeDocument/2006/relationships/hyperlink" Target="cid:f7adb8f22" TargetMode="External"/><Relationship Id="rId137" Type="http://schemas.openxmlformats.org/officeDocument/2006/relationships/hyperlink" Target="cid:dc21ce9c2" TargetMode="External"/><Relationship Id="rId302" Type="http://schemas.openxmlformats.org/officeDocument/2006/relationships/image" Target="cid:41f092313" TargetMode="External"/><Relationship Id="rId344" Type="http://schemas.openxmlformats.org/officeDocument/2006/relationships/image" Target="cid:b85e625313" TargetMode="External"/><Relationship Id="rId691" Type="http://schemas.openxmlformats.org/officeDocument/2006/relationships/hyperlink" Target="cid:c229ee2d2" TargetMode="External"/><Relationship Id="rId747" Type="http://schemas.openxmlformats.org/officeDocument/2006/relationships/hyperlink" Target="cid:8f452ced2" TargetMode="External"/><Relationship Id="rId789" Type="http://schemas.openxmlformats.org/officeDocument/2006/relationships/hyperlink" Target="cid:fb7148952" TargetMode="External"/><Relationship Id="rId912" Type="http://schemas.openxmlformats.org/officeDocument/2006/relationships/image" Target="cid:3aba826c13" TargetMode="External"/><Relationship Id="rId954" Type="http://schemas.openxmlformats.org/officeDocument/2006/relationships/image" Target="cid:a1a4c1d713" TargetMode="External"/><Relationship Id="rId41" Type="http://schemas.openxmlformats.org/officeDocument/2006/relationships/hyperlink" Target="cid:c0d5d5872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86" Type="http://schemas.openxmlformats.org/officeDocument/2006/relationships/image" Target="cid:d80d7c7b13" TargetMode="External"/><Relationship Id="rId551" Type="http://schemas.openxmlformats.org/officeDocument/2006/relationships/hyperlink" Target="cid:e606bbf52" TargetMode="External"/><Relationship Id="rId593" Type="http://schemas.openxmlformats.org/officeDocument/2006/relationships/hyperlink" Target="cid:5deba7452" TargetMode="External"/><Relationship Id="rId607" Type="http://schemas.openxmlformats.org/officeDocument/2006/relationships/hyperlink" Target="cid:9ba56f752" TargetMode="External"/><Relationship Id="rId649" Type="http://schemas.openxmlformats.org/officeDocument/2006/relationships/hyperlink" Target="cid:2be861642" TargetMode="External"/><Relationship Id="rId814" Type="http://schemas.openxmlformats.org/officeDocument/2006/relationships/image" Target="cid:34302f9b13" TargetMode="External"/><Relationship Id="rId856" Type="http://schemas.openxmlformats.org/officeDocument/2006/relationships/image" Target="cid:a04a25df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46" Type="http://schemas.openxmlformats.org/officeDocument/2006/relationships/image" Target="cid:451c38e513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53" Type="http://schemas.openxmlformats.org/officeDocument/2006/relationships/hyperlink" Target="cid:7e78fe482" TargetMode="External"/><Relationship Id="rId509" Type="http://schemas.openxmlformats.org/officeDocument/2006/relationships/hyperlink" Target="cid:55e626f22" TargetMode="External"/><Relationship Id="rId660" Type="http://schemas.openxmlformats.org/officeDocument/2006/relationships/image" Target="cid:5002287713" TargetMode="External"/><Relationship Id="rId898" Type="http://schemas.openxmlformats.org/officeDocument/2006/relationships/image" Target="cid:c559d2c13" TargetMode="External"/><Relationship Id="rId106" Type="http://schemas.openxmlformats.org/officeDocument/2006/relationships/image" Target="cid:7f5152f613" TargetMode="External"/><Relationship Id="rId313" Type="http://schemas.openxmlformats.org/officeDocument/2006/relationships/hyperlink" Target="cid:460f5a652" TargetMode="External"/><Relationship Id="rId495" Type="http://schemas.openxmlformats.org/officeDocument/2006/relationships/hyperlink" Target="cid:1def42792" TargetMode="External"/><Relationship Id="rId716" Type="http://schemas.openxmlformats.org/officeDocument/2006/relationships/image" Target="cid:2d6dbc7513" TargetMode="External"/><Relationship Id="rId758" Type="http://schemas.openxmlformats.org/officeDocument/2006/relationships/image" Target="cid:9994340713" TargetMode="External"/><Relationship Id="rId923" Type="http://schemas.openxmlformats.org/officeDocument/2006/relationships/hyperlink" Target="cid:4a2ab0922" TargetMode="External"/><Relationship Id="rId10" Type="http://schemas.openxmlformats.org/officeDocument/2006/relationships/image" Target="cid:7395293113" TargetMode="External"/><Relationship Id="rId52" Type="http://schemas.openxmlformats.org/officeDocument/2006/relationships/image" Target="cid:dfd5ecc813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355" Type="http://schemas.openxmlformats.org/officeDocument/2006/relationships/hyperlink" Target="cid:d64e53542" TargetMode="External"/><Relationship Id="rId397" Type="http://schemas.openxmlformats.org/officeDocument/2006/relationships/hyperlink" Target="cid:1fd500ac2" TargetMode="External"/><Relationship Id="rId520" Type="http://schemas.openxmlformats.org/officeDocument/2006/relationships/image" Target="cid:6a60cdbf13" TargetMode="External"/><Relationship Id="rId562" Type="http://schemas.openxmlformats.org/officeDocument/2006/relationships/image" Target="cid:ac5447513" TargetMode="External"/><Relationship Id="rId618" Type="http://schemas.openxmlformats.org/officeDocument/2006/relationships/image" Target="cid:bfc2992113" TargetMode="External"/><Relationship Id="rId825" Type="http://schemas.openxmlformats.org/officeDocument/2006/relationships/hyperlink" Target="cid:53c685662" TargetMode="External"/><Relationship Id="rId215" Type="http://schemas.openxmlformats.org/officeDocument/2006/relationships/hyperlink" Target="cid:d85c69912" TargetMode="External"/><Relationship Id="rId257" Type="http://schemas.openxmlformats.org/officeDocument/2006/relationships/hyperlink" Target="cid:72d9e8a72" TargetMode="External"/><Relationship Id="rId422" Type="http://schemas.openxmlformats.org/officeDocument/2006/relationships/image" Target="cid:8c0050da13" TargetMode="External"/><Relationship Id="rId464" Type="http://schemas.openxmlformats.org/officeDocument/2006/relationships/image" Target="cid:cd46eca713" TargetMode="External"/><Relationship Id="rId867" Type="http://schemas.openxmlformats.org/officeDocument/2006/relationships/hyperlink" Target="cid:bf051a1d2" TargetMode="External"/><Relationship Id="rId299" Type="http://schemas.openxmlformats.org/officeDocument/2006/relationships/hyperlink" Target="cid:fe112e742" TargetMode="External"/><Relationship Id="rId727" Type="http://schemas.openxmlformats.org/officeDocument/2006/relationships/hyperlink" Target="cid:517be92e2" TargetMode="External"/><Relationship Id="rId934" Type="http://schemas.openxmlformats.org/officeDocument/2006/relationships/image" Target="cid:63da86cd13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66" Type="http://schemas.openxmlformats.org/officeDocument/2006/relationships/image" Target="cid:238fd07013" TargetMode="External"/><Relationship Id="rId573" Type="http://schemas.openxmlformats.org/officeDocument/2006/relationships/hyperlink" Target="cid:396108812" TargetMode="External"/><Relationship Id="rId780" Type="http://schemas.openxmlformats.org/officeDocument/2006/relationships/image" Target="cid:dc8b344c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878" Type="http://schemas.openxmlformats.org/officeDocument/2006/relationships/image" Target="cid:d8d2fa9713" TargetMode="External"/><Relationship Id="rId640" Type="http://schemas.openxmlformats.org/officeDocument/2006/relationships/image" Target="cid:8ce589313" TargetMode="External"/><Relationship Id="rId738" Type="http://schemas.openxmlformats.org/officeDocument/2006/relationships/image" Target="cid:6b354ae213" TargetMode="External"/><Relationship Id="rId945" Type="http://schemas.openxmlformats.org/officeDocument/2006/relationships/hyperlink" Target="cid:a19840612" TargetMode="External"/><Relationship Id="rId74" Type="http://schemas.openxmlformats.org/officeDocument/2006/relationships/image" Target="cid:1338c59c13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84" Type="http://schemas.openxmlformats.org/officeDocument/2006/relationships/image" Target="cid:5d65a7e413" TargetMode="External"/><Relationship Id="rId805" Type="http://schemas.openxmlformats.org/officeDocument/2006/relationships/hyperlink" Target="cid:1f8528cb2" TargetMode="External"/><Relationship Id="rId5" Type="http://schemas.openxmlformats.org/officeDocument/2006/relationships/hyperlink" Target="cid:738f7e472" TargetMode="External"/><Relationship Id="rId237" Type="http://schemas.openxmlformats.org/officeDocument/2006/relationships/hyperlink" Target="cid:207b4f192" TargetMode="External"/><Relationship Id="rId791" Type="http://schemas.openxmlformats.org/officeDocument/2006/relationships/hyperlink" Target="cid:fb743ebb2" TargetMode="External"/><Relationship Id="rId889" Type="http://schemas.openxmlformats.org/officeDocument/2006/relationships/hyperlink" Target="cid:f7b209c42" TargetMode="External"/><Relationship Id="rId444" Type="http://schemas.openxmlformats.org/officeDocument/2006/relationships/image" Target="cid:de6f2c0e13" TargetMode="External"/><Relationship Id="rId651" Type="http://schemas.openxmlformats.org/officeDocument/2006/relationships/hyperlink" Target="cid:312c57532" TargetMode="External"/><Relationship Id="rId749" Type="http://schemas.openxmlformats.org/officeDocument/2006/relationships/hyperlink" Target="cid:8f467b35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88" Type="http://schemas.openxmlformats.org/officeDocument/2006/relationships/image" Target="cid:dceb387013" TargetMode="External"/><Relationship Id="rId511" Type="http://schemas.openxmlformats.org/officeDocument/2006/relationships/hyperlink" Target="cid:55e93fe82" TargetMode="External"/><Relationship Id="rId609" Type="http://schemas.openxmlformats.org/officeDocument/2006/relationships/hyperlink" Target="cid:a0d800e02" TargetMode="External"/><Relationship Id="rId956" Type="http://schemas.openxmlformats.org/officeDocument/2006/relationships/image" Target="cid:a1a703b1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595" Type="http://schemas.openxmlformats.org/officeDocument/2006/relationships/hyperlink" Target="cid:632989442" TargetMode="External"/><Relationship Id="rId816" Type="http://schemas.openxmlformats.org/officeDocument/2006/relationships/image" Target="cid:43b1521113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662" Type="http://schemas.openxmlformats.org/officeDocument/2006/relationships/image" Target="cid:55245cd713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522" Type="http://schemas.openxmlformats.org/officeDocument/2006/relationships/image" Target="cid:7a2e86d0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399" Type="http://schemas.openxmlformats.org/officeDocument/2006/relationships/hyperlink" Target="cid:25d8489d2" TargetMode="External"/><Relationship Id="rId827" Type="http://schemas.openxmlformats.org/officeDocument/2006/relationships/hyperlink" Target="cid:5830228c2" TargetMode="External"/><Relationship Id="rId259" Type="http://schemas.openxmlformats.org/officeDocument/2006/relationships/hyperlink" Target="cid:72dad9032" TargetMode="External"/><Relationship Id="rId466" Type="http://schemas.openxmlformats.org/officeDocument/2006/relationships/image" Target="cid:70e2548113" TargetMode="External"/><Relationship Id="rId673" Type="http://schemas.openxmlformats.org/officeDocument/2006/relationships/hyperlink" Target="cid:7f43d4242" TargetMode="External"/><Relationship Id="rId880" Type="http://schemas.openxmlformats.org/officeDocument/2006/relationships/image" Target="cid:de0c4c0d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326" Type="http://schemas.openxmlformats.org/officeDocument/2006/relationships/image" Target="cid:798fde1113" TargetMode="External"/><Relationship Id="rId533" Type="http://schemas.openxmlformats.org/officeDocument/2006/relationships/hyperlink" Target="cid:a3e4f28f2" TargetMode="External"/><Relationship Id="rId740" Type="http://schemas.openxmlformats.org/officeDocument/2006/relationships/image" Target="cid:7052b15f13" TargetMode="External"/><Relationship Id="rId838" Type="http://schemas.openxmlformats.org/officeDocument/2006/relationships/image" Target="cid:72220afc13" TargetMode="External"/><Relationship Id="rId172" Type="http://schemas.openxmlformats.org/officeDocument/2006/relationships/image" Target="cid:16470bac13" TargetMode="External"/><Relationship Id="rId477" Type="http://schemas.openxmlformats.org/officeDocument/2006/relationships/hyperlink" Target="cid:d507c8292" TargetMode="External"/><Relationship Id="rId600" Type="http://schemas.openxmlformats.org/officeDocument/2006/relationships/image" Target="cid:7cd4f13913" TargetMode="External"/><Relationship Id="rId684" Type="http://schemas.openxmlformats.org/officeDocument/2006/relationships/image" Target="cid:a2dc87f013" TargetMode="External"/><Relationship Id="rId337" Type="http://schemas.openxmlformats.org/officeDocument/2006/relationships/hyperlink" Target="cid:9d975cad2" TargetMode="External"/><Relationship Id="rId891" Type="http://schemas.openxmlformats.org/officeDocument/2006/relationships/hyperlink" Target="cid:fcd320d72" TargetMode="External"/><Relationship Id="rId905" Type="http://schemas.openxmlformats.org/officeDocument/2006/relationships/hyperlink" Target="cid:21f836ff2" TargetMode="External"/><Relationship Id="rId34" Type="http://schemas.openxmlformats.org/officeDocument/2006/relationships/image" Target="cid:ac87b7df13" TargetMode="External"/><Relationship Id="rId544" Type="http://schemas.openxmlformats.org/officeDocument/2006/relationships/image" Target="cid:c7314bf313" TargetMode="External"/><Relationship Id="rId751" Type="http://schemas.openxmlformats.org/officeDocument/2006/relationships/hyperlink" Target="cid:946c3ec42" TargetMode="External"/><Relationship Id="rId849" Type="http://schemas.openxmlformats.org/officeDocument/2006/relationships/hyperlink" Target="cid:95ec070b2" TargetMode="External"/><Relationship Id="rId183" Type="http://schemas.openxmlformats.org/officeDocument/2006/relationships/hyperlink" Target="cid:4d58e284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611" Type="http://schemas.openxmlformats.org/officeDocument/2006/relationships/hyperlink" Target="cid:a5fed8522" TargetMode="External"/><Relationship Id="rId250" Type="http://schemas.openxmlformats.org/officeDocument/2006/relationships/image" Target="cid:4fda174d13" TargetMode="External"/><Relationship Id="rId488" Type="http://schemas.openxmlformats.org/officeDocument/2006/relationships/image" Target="cid:f921107413" TargetMode="External"/><Relationship Id="rId695" Type="http://schemas.openxmlformats.org/officeDocument/2006/relationships/hyperlink" Target="cid:cbad980a2" TargetMode="External"/><Relationship Id="rId709" Type="http://schemas.openxmlformats.org/officeDocument/2006/relationships/hyperlink" Target="cid:43e25e42" TargetMode="External"/><Relationship Id="rId916" Type="http://schemas.openxmlformats.org/officeDocument/2006/relationships/image" Target="cid:3ace2c0e13" TargetMode="External"/><Relationship Id="rId45" Type="http://schemas.openxmlformats.org/officeDocument/2006/relationships/hyperlink" Target="cid:cb1fd4b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555" Type="http://schemas.openxmlformats.org/officeDocument/2006/relationships/hyperlink" Target="cid:f049fb932" TargetMode="External"/><Relationship Id="rId762" Type="http://schemas.openxmlformats.org/officeDocument/2006/relationships/image" Target="cid:b35bc591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622" Type="http://schemas.openxmlformats.org/officeDocument/2006/relationships/image" Target="cid:ca1bb4ac13" TargetMode="External"/><Relationship Id="rId261" Type="http://schemas.openxmlformats.org/officeDocument/2006/relationships/hyperlink" Target="cid:7804080e2" TargetMode="External"/><Relationship Id="rId499" Type="http://schemas.openxmlformats.org/officeDocument/2006/relationships/hyperlink" Target="cid:31c440202" TargetMode="External"/><Relationship Id="rId927" Type="http://schemas.openxmlformats.org/officeDocument/2006/relationships/hyperlink" Target="cid:63ce70f52" TargetMode="External"/><Relationship Id="rId56" Type="http://schemas.openxmlformats.org/officeDocument/2006/relationships/image" Target="cid:e76dc9a413" TargetMode="External"/><Relationship Id="rId359" Type="http://schemas.openxmlformats.org/officeDocument/2006/relationships/hyperlink" Target="cid:9d9111c2" TargetMode="External"/><Relationship Id="rId566" Type="http://schemas.openxmlformats.org/officeDocument/2006/relationships/image" Target="cid:1486e01413" TargetMode="External"/><Relationship Id="rId773" Type="http://schemas.openxmlformats.org/officeDocument/2006/relationships/hyperlink" Target="cid:d76c2dbf2" TargetMode="External"/><Relationship Id="rId121" Type="http://schemas.openxmlformats.org/officeDocument/2006/relationships/hyperlink" Target="cid:a88b2f882" TargetMode="External"/><Relationship Id="rId219" Type="http://schemas.openxmlformats.org/officeDocument/2006/relationships/hyperlink" Target="cid:e2b490a42" TargetMode="External"/><Relationship Id="rId426" Type="http://schemas.openxmlformats.org/officeDocument/2006/relationships/image" Target="cid:964fe90e13" TargetMode="External"/><Relationship Id="rId633" Type="http://schemas.openxmlformats.org/officeDocument/2006/relationships/hyperlink" Target="cid:2a34ef72" TargetMode="External"/><Relationship Id="rId840" Type="http://schemas.openxmlformats.org/officeDocument/2006/relationships/image" Target="cid:770b990413" TargetMode="External"/><Relationship Id="rId938" Type="http://schemas.openxmlformats.org/officeDocument/2006/relationships/image" Target="cid:6a07303a13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577" Type="http://schemas.openxmlformats.org/officeDocument/2006/relationships/hyperlink" Target="cid:42aef7972" TargetMode="External"/><Relationship Id="rId700" Type="http://schemas.openxmlformats.org/officeDocument/2006/relationships/image" Target="cid:e02c11b513" TargetMode="External"/><Relationship Id="rId132" Type="http://schemas.openxmlformats.org/officeDocument/2006/relationships/image" Target="cid:c246516c13" TargetMode="External"/><Relationship Id="rId784" Type="http://schemas.openxmlformats.org/officeDocument/2006/relationships/image" Target="cid:fb6aaa1213" TargetMode="External"/><Relationship Id="rId437" Type="http://schemas.openxmlformats.org/officeDocument/2006/relationships/hyperlink" Target="cid:cef11c8d2" TargetMode="External"/><Relationship Id="rId644" Type="http://schemas.openxmlformats.org/officeDocument/2006/relationships/image" Target="cid:1212874113" TargetMode="External"/><Relationship Id="rId851" Type="http://schemas.openxmlformats.org/officeDocument/2006/relationships/hyperlink" Target="cid:95fab3242" TargetMode="External"/><Relationship Id="rId283" Type="http://schemas.openxmlformats.org/officeDocument/2006/relationships/hyperlink" Target="cid:d51f220c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711" Type="http://schemas.openxmlformats.org/officeDocument/2006/relationships/hyperlink" Target="cid:97be4272" TargetMode="External"/><Relationship Id="rId949" Type="http://schemas.openxmlformats.org/officeDocument/2006/relationships/hyperlink" Target="cid:a19e565c2" TargetMode="External"/><Relationship Id="rId78" Type="http://schemas.openxmlformats.org/officeDocument/2006/relationships/image" Target="cid:27d3d8c413" TargetMode="External"/><Relationship Id="rId143" Type="http://schemas.openxmlformats.org/officeDocument/2006/relationships/hyperlink" Target="cid:e2636a2d2" TargetMode="External"/><Relationship Id="rId350" Type="http://schemas.openxmlformats.org/officeDocument/2006/relationships/image" Target="cid:c6d730e813" TargetMode="External"/><Relationship Id="rId588" Type="http://schemas.openxmlformats.org/officeDocument/2006/relationships/image" Target="cid:680b06d213" TargetMode="External"/><Relationship Id="rId795" Type="http://schemas.openxmlformats.org/officeDocument/2006/relationships/hyperlink" Target="cid:6aca8262" TargetMode="External"/><Relationship Id="rId809" Type="http://schemas.openxmlformats.org/officeDocument/2006/relationships/hyperlink" Target="cid:29d8f0842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448" Type="http://schemas.openxmlformats.org/officeDocument/2006/relationships/image" Target="cid:f3fbac1e13" TargetMode="External"/><Relationship Id="rId655" Type="http://schemas.openxmlformats.org/officeDocument/2006/relationships/hyperlink" Target="cid:3c6b66212" TargetMode="External"/><Relationship Id="rId862" Type="http://schemas.openxmlformats.org/officeDocument/2006/relationships/image" Target="cid:b0db015a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515" Type="http://schemas.openxmlformats.org/officeDocument/2006/relationships/hyperlink" Target="cid:617250ef2" TargetMode="External"/><Relationship Id="rId722" Type="http://schemas.openxmlformats.org/officeDocument/2006/relationships/image" Target="cid:420b729c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9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1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3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5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7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9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1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3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5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7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9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1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3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5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7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9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35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1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3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5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7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9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1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3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5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7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9" name="Picture 2" descr="cid:a077fb613">
          <a:hlinkClick xmlns:r="http://schemas.openxmlformats.org/officeDocument/2006/relationships" r:id="rId5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1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3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5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7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9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1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3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5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7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9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1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3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5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7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9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1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3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5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7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9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1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3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5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7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9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1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3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5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7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9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1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3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5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7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9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1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3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5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7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9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1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3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5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7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9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1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3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5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7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9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1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3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5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7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9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1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3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5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7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9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1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3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5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7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9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1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3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5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7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9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1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3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5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7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9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1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3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5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7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9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1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3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5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7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9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1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3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5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7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9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1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3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5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7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9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0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1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3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5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7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9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1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3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5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7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9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1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3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5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7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9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1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3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5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7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9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1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3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5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7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9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1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3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5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7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9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1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3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5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7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9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1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3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5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7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9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1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3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5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7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9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1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3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5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7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9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1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3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5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7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9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1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3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5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7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9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1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3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5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7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9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1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3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5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7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9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1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3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5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7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9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1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3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5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7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9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1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3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5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7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9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1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3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5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7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9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1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3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5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7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9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1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3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5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7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9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1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3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5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7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9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1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3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5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7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9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1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3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5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7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9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1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3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5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7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9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1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3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5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7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9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1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3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5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7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9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1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3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5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7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9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1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3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5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7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9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1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3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5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7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9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1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3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5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7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9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1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3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5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7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9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1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3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5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7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9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1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3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5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7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9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1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3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5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7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9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1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3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5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7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9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1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3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5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7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9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1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3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5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1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61912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7" name="Picture 2" descr="cid:ac5447513">
          <a:hlinkClick xmlns:r="http://schemas.openxmlformats.org/officeDocument/2006/relationships" r:id="rId5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9" name="Picture 2" descr="cid:f2a015013">
          <a:hlinkClick xmlns:r="http://schemas.openxmlformats.org/officeDocument/2006/relationships" r:id="rId5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4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1" name="Picture 2" descr="cid:1486e01413">
          <a:hlinkClick xmlns:r="http://schemas.openxmlformats.org/officeDocument/2006/relationships" r:id="rId5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6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3" name="Picture 2" descr="cid:1b05e04f13">
          <a:hlinkClick xmlns:r="http://schemas.openxmlformats.org/officeDocument/2006/relationships" r:id="rId5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8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2</xdr:row>
      <xdr:rowOff>9525</xdr:rowOff>
    </xdr:to>
    <xdr:pic>
      <xdr:nvPicPr>
        <xdr:cNvPr id="1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5" name="Picture 2" descr="cid:2e1706e013">
          <a:hlinkClick xmlns:r="http://schemas.openxmlformats.org/officeDocument/2006/relationships" r:id="rId5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0" cstate="print"/>
        <a:srcRect/>
        <a:stretch>
          <a:fillRect/>
        </a:stretch>
      </xdr:blipFill>
      <xdr:spPr bwMode="auto">
        <a:xfrm>
          <a:off x="17478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7" name="Picture 2" descr="cid:33374fa113">
          <a:hlinkClick xmlns:r="http://schemas.openxmlformats.org/officeDocument/2006/relationships" r:id="rId5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9" name="Picture 2" descr="cid:396108aa13">
          <a:hlinkClick xmlns:r="http://schemas.openxmlformats.org/officeDocument/2006/relationships" r:id="rId5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1" name="Picture 2" descr="cid:3d8c6a7b13">
          <a:hlinkClick xmlns:r="http://schemas.openxmlformats.org/officeDocument/2006/relationships" r:id="rId5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3" name="Picture 2" descr="cid:42aef7bf13">
          <a:hlinkClick xmlns:r="http://schemas.openxmlformats.org/officeDocument/2006/relationships" r:id="rId5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8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5" name="Picture 2" descr="cid:521d880d13">
          <a:hlinkClick xmlns:r="http://schemas.openxmlformats.org/officeDocument/2006/relationships" r:id="rId5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0" cstate="print"/>
        <a:srcRect/>
        <a:stretch>
          <a:fillRect/>
        </a:stretch>
      </xdr:blipFill>
      <xdr:spPr bwMode="auto">
        <a:xfrm>
          <a:off x="17554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7" name="Picture 2" descr="cid:5744887d13">
          <a:hlinkClick xmlns:r="http://schemas.openxmlformats.org/officeDocument/2006/relationships" r:id="rId5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9" name="Picture 2" descr="cid:5d65a7e413">
          <a:hlinkClick xmlns:r="http://schemas.openxmlformats.org/officeDocument/2006/relationships" r:id="rId5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1" name="Picture 2" descr="cid:61b2a1ef13">
          <a:hlinkClick xmlns:r="http://schemas.openxmlformats.org/officeDocument/2006/relationships" r:id="rId5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3" name="Picture 2" descr="cid:680b06d213">
          <a:hlinkClick xmlns:r="http://schemas.openxmlformats.org/officeDocument/2006/relationships" r:id="rId5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8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5" name="Picture 2" descr="cid:546d451e13">
          <a:hlinkClick xmlns:r="http://schemas.openxmlformats.org/officeDocument/2006/relationships" r:id="rId5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7" name="Picture 2" descr="cid:58d5456613">
          <a:hlinkClick xmlns:r="http://schemas.openxmlformats.org/officeDocument/2006/relationships" r:id="rId5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9" name="Picture 2" descr="cid:5deba76d13">
          <a:hlinkClick xmlns:r="http://schemas.openxmlformats.org/officeDocument/2006/relationships" r:id="rId5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1" name="Picture 2" descr="cid:6329896713">
          <a:hlinkClick xmlns:r="http://schemas.openxmlformats.org/officeDocument/2006/relationships" r:id="rId5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3" name="Picture 2" descr="cid:77ad0c9f13">
          <a:hlinkClick xmlns:r="http://schemas.openxmlformats.org/officeDocument/2006/relationships" r:id="rId5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8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5" name="Picture 2" descr="cid:7cd4f13913">
          <a:hlinkClick xmlns:r="http://schemas.openxmlformats.org/officeDocument/2006/relationships" r:id="rId5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7" name="Picture 2" descr="cid:81fbe07713">
          <a:hlinkClick xmlns:r="http://schemas.openxmlformats.org/officeDocument/2006/relationships" r:id="rId6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9" name="Picture 2" descr="cid:880ae98a13">
          <a:hlinkClick xmlns:r="http://schemas.openxmlformats.org/officeDocument/2006/relationships" r:id="rId6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1" name="Picture 2" descr="cid:968b5fea13">
          <a:hlinkClick xmlns:r="http://schemas.openxmlformats.org/officeDocument/2006/relationships" r:id="rId6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6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3" name="Picture 2" descr="cid:9ba56f9813">
          <a:hlinkClick xmlns:r="http://schemas.openxmlformats.org/officeDocument/2006/relationships" r:id="rId6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5" name="Picture 2" descr="cid:a0d8010713">
          <a:hlinkClick xmlns:r="http://schemas.openxmlformats.org/officeDocument/2006/relationships" r:id="rId6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7" name="Picture 2" descr="cid:a5fed86e13">
          <a:hlinkClick xmlns:r="http://schemas.openxmlformats.org/officeDocument/2006/relationships" r:id="rId6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9" name="Picture 2" descr="cid:ab81868f13">
          <a:hlinkClick xmlns:r="http://schemas.openxmlformats.org/officeDocument/2006/relationships" r:id="rId6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1" name="Picture 2" descr="cid:ba92741a13">
          <a:hlinkClick xmlns:r="http://schemas.openxmlformats.org/officeDocument/2006/relationships" r:id="rId6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3" name="Picture 2" descr="cid:bfc2992113">
          <a:hlinkClick xmlns:r="http://schemas.openxmlformats.org/officeDocument/2006/relationships" r:id="rId6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5" name="Picture 2" descr="cid:c58b0f2713">
          <a:hlinkClick xmlns:r="http://schemas.openxmlformats.org/officeDocument/2006/relationships" r:id="rId6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7" name="Picture 2" descr="cid:ca1bb4ac13">
          <a:hlinkClick xmlns:r="http://schemas.openxmlformats.org/officeDocument/2006/relationships" r:id="rId6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9" name="Picture 2" descr="cid:cf309d6013">
          <a:hlinkClick xmlns:r="http://schemas.openxmlformats.org/officeDocument/2006/relationships" r:id="rId6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4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1" name="Picture 2" descr="cid:cfefaa3513">
          <a:hlinkClick xmlns:r="http://schemas.openxmlformats.org/officeDocument/2006/relationships" r:id="rId6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6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3" name="Picture 2" descr="cid:e8e5efd513">
          <a:hlinkClick xmlns:r="http://schemas.openxmlformats.org/officeDocument/2006/relationships" r:id="rId6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5" name="Picture 2" descr="cid:ee19d15713">
          <a:hlinkClick xmlns:r="http://schemas.openxmlformats.org/officeDocument/2006/relationships" r:id="rId6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7" name="Picture 2" descr="cid:f336ae0513">
          <a:hlinkClick xmlns:r="http://schemas.openxmlformats.org/officeDocument/2006/relationships" r:id="rId6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9" name="Picture 2" descr="cid:2a34f1913">
          <a:hlinkClick xmlns:r="http://schemas.openxmlformats.org/officeDocument/2006/relationships" r:id="rId6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1" name="Picture 2" descr="cid:2a6402f13">
          <a:hlinkClick xmlns:r="http://schemas.openxmlformats.org/officeDocument/2006/relationships" r:id="rId6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3" name="Picture 2" descr="cid:2a8275a13">
          <a:hlinkClick xmlns:r="http://schemas.openxmlformats.org/officeDocument/2006/relationships" r:id="rId6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5" name="Picture 2" descr="cid:8ce589313">
          <a:hlinkClick xmlns:r="http://schemas.openxmlformats.org/officeDocument/2006/relationships" r:id="rId6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7" name="Picture 2" descr="cid:cffdcff13">
          <a:hlinkClick xmlns:r="http://schemas.openxmlformats.org/officeDocument/2006/relationships" r:id="rId6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9" name="Picture 2" descr="cid:1212874113">
          <a:hlinkClick xmlns:r="http://schemas.openxmlformats.org/officeDocument/2006/relationships" r:id="rId6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1" name="Picture 2" descr="cid:174ffe7613">
          <a:hlinkClick xmlns:r="http://schemas.openxmlformats.org/officeDocument/2006/relationships" r:id="rId6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3" name="Picture 2" descr="cid:26b6ba8e13">
          <a:hlinkClick xmlns:r="http://schemas.openxmlformats.org/officeDocument/2006/relationships" r:id="rId6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5" name="Picture 2" descr="cid:2be8618a13">
          <a:hlinkClick xmlns:r="http://schemas.openxmlformats.org/officeDocument/2006/relationships" r:id="rId6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7" name="Picture 2" descr="cid:312c577b13">
          <a:hlinkClick xmlns:r="http://schemas.openxmlformats.org/officeDocument/2006/relationships" r:id="rId6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2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9" name="Picture 2" descr="cid:3648ce8a13">
          <a:hlinkClick xmlns:r="http://schemas.openxmlformats.org/officeDocument/2006/relationships" r:id="rId6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1" name="Picture 2" descr="cid:3c6b665113">
          <a:hlinkClick xmlns:r="http://schemas.openxmlformats.org/officeDocument/2006/relationships" r:id="rId6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3" name="Picture 2" descr="cid:4accbfba13">
          <a:hlinkClick xmlns:r="http://schemas.openxmlformats.org/officeDocument/2006/relationships" r:id="rId6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5" name="Picture 2" descr="cid:5002287713">
          <a:hlinkClick xmlns:r="http://schemas.openxmlformats.org/officeDocument/2006/relationships" r:id="rId6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7" name="Picture 2" descr="cid:55245cd713">
          <a:hlinkClick xmlns:r="http://schemas.openxmlformats.org/officeDocument/2006/relationships" r:id="rId6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9" name="Picture 2" descr="cid:5a66da5c13">
          <a:hlinkClick xmlns:r="http://schemas.openxmlformats.org/officeDocument/2006/relationships" r:id="rId6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1" name="Picture 2" descr="cid:5f8f72ba13">
          <a:hlinkClick xmlns:r="http://schemas.openxmlformats.org/officeDocument/2006/relationships" r:id="rId6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3" name="Picture 2" descr="cid:744bebe313">
          <a:hlinkClick xmlns:r="http://schemas.openxmlformats.org/officeDocument/2006/relationships" r:id="rId6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5" name="Picture 2" descr="cid:75c2f99b13">
          <a:hlinkClick xmlns:r="http://schemas.openxmlformats.org/officeDocument/2006/relationships" r:id="rId6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7" name="Picture 2" descr="cid:7a4c69e413">
          <a:hlinkClick xmlns:r="http://schemas.openxmlformats.org/officeDocument/2006/relationships" r:id="rId6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9" name="Picture 2" descr="cid:7f43d44913">
          <a:hlinkClick xmlns:r="http://schemas.openxmlformats.org/officeDocument/2006/relationships" r:id="rId6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1" name="Picture 2" descr="cid:8378b66013">
          <a:hlinkClick xmlns:r="http://schemas.openxmlformats.org/officeDocument/2006/relationships" r:id="rId6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3" name="Picture 2" descr="cid:92f0c29913">
          <a:hlinkClick xmlns:r="http://schemas.openxmlformats.org/officeDocument/2006/relationships" r:id="rId6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5" name="Picture 2" descr="cid:981a024813">
          <a:hlinkClick xmlns:r="http://schemas.openxmlformats.org/officeDocument/2006/relationships" r:id="rId6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7" name="Picture 2" descr="cid:9d3b197613">
          <a:hlinkClick xmlns:r="http://schemas.openxmlformats.org/officeDocument/2006/relationships" r:id="rId6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9" name="Picture 2" descr="cid:a2dc87f013">
          <a:hlinkClick xmlns:r="http://schemas.openxmlformats.org/officeDocument/2006/relationships" r:id="rId6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4" cstate="print"/>
        <a:srcRect/>
        <a:stretch>
          <a:fillRect/>
        </a:stretch>
      </xdr:blipFill>
      <xdr:spPr bwMode="auto">
        <a:xfrm>
          <a:off x="2114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1" name="Picture 2" descr="cid:a3929bb113">
          <a:hlinkClick xmlns:r="http://schemas.openxmlformats.org/officeDocument/2006/relationships" r:id="rId6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6" cstate="print"/>
        <a:srcRect/>
        <a:stretch>
          <a:fillRect/>
        </a:stretch>
      </xdr:blipFill>
      <xdr:spPr bwMode="auto">
        <a:xfrm>
          <a:off x="212217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3" name="Picture 2" descr="cid:a7986da913">
          <a:hlinkClick xmlns:r="http://schemas.openxmlformats.org/officeDocument/2006/relationships" r:id="rId6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5" name="Picture 2" descr="cid:bc352fc613">
          <a:hlinkClick xmlns:r="http://schemas.openxmlformats.org/officeDocument/2006/relationships" r:id="rId6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7" name="Picture 2" descr="cid:c229ee5013">
          <a:hlinkClick xmlns:r="http://schemas.openxmlformats.org/officeDocument/2006/relationships" r:id="rId6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9" name="Picture 2" descr="cid:c66f335a13">
          <a:hlinkClick xmlns:r="http://schemas.openxmlformats.org/officeDocument/2006/relationships" r:id="rId6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1" name="Picture 2" descr="cid:cbad983213">
          <a:hlinkClick xmlns:r="http://schemas.openxmlformats.org/officeDocument/2006/relationships" r:id="rId6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3" name="Picture 2" descr="cid:db546e2813">
          <a:hlinkClick xmlns:r="http://schemas.openxmlformats.org/officeDocument/2006/relationships" r:id="rId6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5" name="Picture 2" descr="cid:e02c11b513">
          <a:hlinkClick xmlns:r="http://schemas.openxmlformats.org/officeDocument/2006/relationships" r:id="rId6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7" name="Picture 2" descr="cid:e552dc0913">
          <a:hlinkClick xmlns:r="http://schemas.openxmlformats.org/officeDocument/2006/relationships" r:id="rId7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9" name="Picture 2" descr="cid:ea7a712f13">
          <a:hlinkClick xmlns:r="http://schemas.openxmlformats.org/officeDocument/2006/relationships" r:id="rId7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1" name="Picture 2" descr="cid:ef98077f13">
          <a:hlinkClick xmlns:r="http://schemas.openxmlformats.org/officeDocument/2006/relationships" r:id="rId7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3" name="Picture 2" descr="cid:ff5408fb13">
          <a:hlinkClick xmlns:r="http://schemas.openxmlformats.org/officeDocument/2006/relationships" r:id="rId7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8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5" name="Picture 2" descr="cid:43e260c13">
          <a:hlinkClick xmlns:r="http://schemas.openxmlformats.org/officeDocument/2006/relationships" r:id="rId7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7" name="Picture 2" descr="cid:97be44213">
          <a:hlinkClick xmlns:r="http://schemas.openxmlformats.org/officeDocument/2006/relationships" r:id="rId7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9" name="Picture 2" descr="cid:f69728013">
          <a:hlinkClick xmlns:r="http://schemas.openxmlformats.org/officeDocument/2006/relationships" r:id="rId7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4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1" name="Picture 2" descr="cid:2d6dbc7513">
          <a:hlinkClick xmlns:r="http://schemas.openxmlformats.org/officeDocument/2006/relationships" r:id="rId7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6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3" name="Picture 2" descr="cid:420775fc13">
          <a:hlinkClick xmlns:r="http://schemas.openxmlformats.org/officeDocument/2006/relationships" r:id="rId7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5" name="Picture 2" descr="cid:420970b213">
          <a:hlinkClick xmlns:r="http://schemas.openxmlformats.org/officeDocument/2006/relationships" r:id="rId7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7" name="Picture 2" descr="cid:420b729c13">
          <a:hlinkClick xmlns:r="http://schemas.openxmlformats.org/officeDocument/2006/relationships" r:id="rId7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9" name="Picture 2" descr="cid:4721f69613">
          <a:hlinkClick xmlns:r="http://schemas.openxmlformats.org/officeDocument/2006/relationships" r:id="rId7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1" name="Picture 2" descr="cid:4c59840513">
          <a:hlinkClick xmlns:r="http://schemas.openxmlformats.org/officeDocument/2006/relationships" r:id="rId7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3" name="Picture 2" descr="cid:517be94b13">
          <a:hlinkClick xmlns:r="http://schemas.openxmlformats.org/officeDocument/2006/relationships" r:id="rId7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5" name="Picture 2" descr="cid:568c44cc13">
          <a:hlinkClick xmlns:r="http://schemas.openxmlformats.org/officeDocument/2006/relationships" r:id="rId7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7" name="Picture 2" descr="cid:5bbb612913">
          <a:hlinkClick xmlns:r="http://schemas.openxmlformats.org/officeDocument/2006/relationships" r:id="rId7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9" name="Picture 2" descr="cid:6b31fc9213">
          <a:hlinkClick xmlns:r="http://schemas.openxmlformats.org/officeDocument/2006/relationships" r:id="rId7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1" name="Picture 2" descr="cid:6b33b79413">
          <a:hlinkClick xmlns:r="http://schemas.openxmlformats.org/officeDocument/2006/relationships" r:id="rId7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6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3" name="Picture 2" descr="cid:6b354ae213">
          <a:hlinkClick xmlns:r="http://schemas.openxmlformats.org/officeDocument/2006/relationships" r:id="rId7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5" name="Picture 2" descr="cid:7052b15f13">
          <a:hlinkClick xmlns:r="http://schemas.openxmlformats.org/officeDocument/2006/relationships" r:id="rId7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0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7" name="Picture 2" descr="cid:7590029013">
          <a:hlinkClick xmlns:r="http://schemas.openxmlformats.org/officeDocument/2006/relationships" r:id="rId7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9" name="Picture 2" descr="cid:7baceff413">
          <a:hlinkClick xmlns:r="http://schemas.openxmlformats.org/officeDocument/2006/relationships" r:id="rId7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1" name="Picture 2" descr="cid:7fce308213">
          <a:hlinkClick xmlns:r="http://schemas.openxmlformats.org/officeDocument/2006/relationships" r:id="rId7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3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5" name="Picture 2" descr="cid:8f467b5c13">
          <a:hlinkClick xmlns:r="http://schemas.openxmlformats.org/officeDocument/2006/relationships" r:id="rId7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7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9" name="Picture 2" descr="cid:946c3eea13">
          <a:hlinkClick xmlns:r="http://schemas.openxmlformats.org/officeDocument/2006/relationships" r:id="rId7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1" name="Picture 2" descr="cid:95e4b27913">
          <a:hlinkClick xmlns:r="http://schemas.openxmlformats.org/officeDocument/2006/relationships" r:id="rId7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4" cstate="print"/>
        <a:srcRect/>
        <a:stretch>
          <a:fillRect/>
        </a:stretch>
      </xdr:blipFill>
      <xdr:spPr bwMode="auto">
        <a:xfrm>
          <a:off x="200596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3" name="Picture 2" descr="cid:96ccbd9513">
          <a:hlinkClick xmlns:r="http://schemas.openxmlformats.org/officeDocument/2006/relationships" r:id="rId7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6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5" name="Picture 2" descr="cid:9994340713">
          <a:hlinkClick xmlns:r="http://schemas.openxmlformats.org/officeDocument/2006/relationships" r:id="rId7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7" name="Picture 2" descr="cid:9ec8b4d813">
          <a:hlinkClick xmlns:r="http://schemas.openxmlformats.org/officeDocument/2006/relationships" r:id="rId7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9" name="Picture 2" descr="cid:b35bc59113">
          <a:hlinkClick xmlns:r="http://schemas.openxmlformats.org/officeDocument/2006/relationships" r:id="rId7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1" name="Picture 2" descr="cid:b365409313">
          <a:hlinkClick xmlns:r="http://schemas.openxmlformats.org/officeDocument/2006/relationships" r:id="rId7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3" name="Picture 2" descr="cid:b86af5df13">
          <a:hlinkClick xmlns:r="http://schemas.openxmlformats.org/officeDocument/2006/relationships" r:id="rId7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5" name="Picture 2" descr="cid:bd9ba6a513">
          <a:hlinkClick xmlns:r="http://schemas.openxmlformats.org/officeDocument/2006/relationships" r:id="rId7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7" name="Picture 2" descr="cid:c2d90b4b13">
          <a:hlinkClick xmlns:r="http://schemas.openxmlformats.org/officeDocument/2006/relationships" r:id="rId7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9" name="Picture 2" descr="cid:c7e6136313">
          <a:hlinkClick xmlns:r="http://schemas.openxmlformats.org/officeDocument/2006/relationships" r:id="rId7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1" name="Picture 2" descr="cid:d76c2ded13">
          <a:hlinkClick xmlns:r="http://schemas.openxmlformats.org/officeDocument/2006/relationships" r:id="rId7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4" cstate="print"/>
        <a:srcRect/>
        <a:stretch>
          <a:fillRect/>
        </a:stretch>
      </xdr:blipFill>
      <xdr:spPr bwMode="auto">
        <a:xfrm>
          <a:off x="20135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3" name="Picture 2" descr="cid:d76e47c913">
          <a:hlinkClick xmlns:r="http://schemas.openxmlformats.org/officeDocument/2006/relationships" r:id="rId7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5" name="Picture 2" descr="cid:d771728413">
          <a:hlinkClick xmlns:r="http://schemas.openxmlformats.org/officeDocument/2006/relationships" r:id="rId7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7" name="Picture 2" descr="cid:dc8b344c13">
          <a:hlinkClick xmlns:r="http://schemas.openxmlformats.org/officeDocument/2006/relationships" r:id="rId7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9" name="Picture 2" descr="cid:fb68210413">
          <a:hlinkClick xmlns:r="http://schemas.openxmlformats.org/officeDocument/2006/relationships" r:id="rId7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1" name="Picture 2" descr="cid:fb6aaa1213">
          <a:hlinkClick xmlns:r="http://schemas.openxmlformats.org/officeDocument/2006/relationships" r:id="rId7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3" name="Picture 2" descr="cid:fb6c356d13">
          <a:hlinkClick xmlns:r="http://schemas.openxmlformats.org/officeDocument/2006/relationships" r:id="rId7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5" name="Picture 2" descr="cid:fb6e27cb13">
          <a:hlinkClick xmlns:r="http://schemas.openxmlformats.org/officeDocument/2006/relationships" r:id="rId7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7" name="Picture 2" descr="cid:fb7148b313">
          <a:hlinkClick xmlns:r="http://schemas.openxmlformats.org/officeDocument/2006/relationships" r:id="rId7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9" name="Picture 2" descr="cid:fb743edf13">
          <a:hlinkClick xmlns:r="http://schemas.openxmlformats.org/officeDocument/2006/relationships" r:id="rId7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1" name="Picture 2" descr="cid:9bc98d13">
          <a:hlinkClick xmlns:r="http://schemas.openxmlformats.org/officeDocument/2006/relationships" r:id="rId7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3" name="Picture 2" descr="cid:6aca84c13">
          <a:hlinkClick xmlns:r="http://schemas.openxmlformats.org/officeDocument/2006/relationships" r:id="rId7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5" name="Picture 2" descr="cid:ae8ec4813">
          <a:hlinkClick xmlns:r="http://schemas.openxmlformats.org/officeDocument/2006/relationships" r:id="rId7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7" name="Picture 2" descr="cid:109a725b13">
          <a:hlinkClick xmlns:r="http://schemas.openxmlformats.org/officeDocument/2006/relationships" r:id="rId7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9" name="Picture 2" descr="cid:1f7f761c13">
          <a:hlinkClick xmlns:r="http://schemas.openxmlformats.org/officeDocument/2006/relationships" r:id="rId8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1" name="Picture 2" descr="cid:1f81bd4f13">
          <a:hlinkClick xmlns:r="http://schemas.openxmlformats.org/officeDocument/2006/relationships" r:id="rId8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3" name="Picture 2" descr="cid:1f8528f113">
          <a:hlinkClick xmlns:r="http://schemas.openxmlformats.org/officeDocument/2006/relationships" r:id="rId8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5" name="Picture 2" descr="cid:2499168f13">
          <a:hlinkClick xmlns:r="http://schemas.openxmlformats.org/officeDocument/2006/relationships" r:id="rId8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7" name="Picture 2" descr="cid:29d8f0ac13">
          <a:hlinkClick xmlns:r="http://schemas.openxmlformats.org/officeDocument/2006/relationships" r:id="rId8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9" name="Picture 2" descr="cid:2f0174e613">
          <a:hlinkClick xmlns:r="http://schemas.openxmlformats.org/officeDocument/2006/relationships" r:id="rId8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1" name="Picture 2" descr="cid:34302f9b13">
          <a:hlinkClick xmlns:r="http://schemas.openxmlformats.org/officeDocument/2006/relationships" r:id="rId8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4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3" name="Picture 2" descr="cid:43b1521113">
          <a:hlinkClick xmlns:r="http://schemas.openxmlformats.org/officeDocument/2006/relationships" r:id="rId8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5" name="Picture 2" descr="cid:43b740c413">
          <a:hlinkClick xmlns:r="http://schemas.openxmlformats.org/officeDocument/2006/relationships" r:id="rId8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7" name="Picture 2" descr="cid:43bdc69f13">
          <a:hlinkClick xmlns:r="http://schemas.openxmlformats.org/officeDocument/2006/relationships" r:id="rId8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9" name="Picture 2" descr="cid:49151bda13">
          <a:hlinkClick xmlns:r="http://schemas.openxmlformats.org/officeDocument/2006/relationships" r:id="rId8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1" name="Picture 2" descr="cid:4e36e8ed13">
          <a:hlinkClick xmlns:r="http://schemas.openxmlformats.org/officeDocument/2006/relationships" r:id="rId8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3" name="Picture 2" descr="cid:53c6858f13">
          <a:hlinkClick xmlns:r="http://schemas.openxmlformats.org/officeDocument/2006/relationships" r:id="rId8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5" name="Picture 2" descr="cid:583022b313">
          <a:hlinkClick xmlns:r="http://schemas.openxmlformats.org/officeDocument/2006/relationships" r:id="rId8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7" name="Picture 2" descr="cid:678bb7bb13">
          <a:hlinkClick xmlns:r="http://schemas.openxmlformats.org/officeDocument/2006/relationships" r:id="rId8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0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9" name="Picture 2" descr="cid:678eaf2f13">
          <a:hlinkClick xmlns:r="http://schemas.openxmlformats.org/officeDocument/2006/relationships" r:id="rId8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1" name="Picture 2" descr="cid:6791f22c13">
          <a:hlinkClick xmlns:r="http://schemas.openxmlformats.org/officeDocument/2006/relationships" r:id="rId8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3" name="Picture 2" descr="cid:6c942d8e13">
          <a:hlinkClick xmlns:r="http://schemas.openxmlformats.org/officeDocument/2006/relationships" r:id="rId8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5" name="Picture 2" descr="cid:72220afc13">
          <a:hlinkClick xmlns:r="http://schemas.openxmlformats.org/officeDocument/2006/relationships" r:id="rId8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8" cstate="print"/>
        <a:srcRect/>
        <a:stretch>
          <a:fillRect/>
        </a:stretch>
      </xdr:blipFill>
      <xdr:spPr bwMode="auto">
        <a:xfrm>
          <a:off x="19602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7" name="Picture 2" descr="cid:770b990413">
          <a:hlinkClick xmlns:r="http://schemas.openxmlformats.org/officeDocument/2006/relationships" r:id="rId8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9" name="Picture 2" descr="cid:7c1b605513">
          <a:hlinkClick xmlns:r="http://schemas.openxmlformats.org/officeDocument/2006/relationships" r:id="rId8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1" name="Picture 2" descr="cid:8badad1c13">
          <a:hlinkClick xmlns:r="http://schemas.openxmlformats.org/officeDocument/2006/relationships" r:id="rId8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3" name="Picture 2" descr="cid:8bb2ca3c13">
          <a:hlinkClick xmlns:r="http://schemas.openxmlformats.org/officeDocument/2006/relationships" r:id="rId8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5" name="Picture 2" descr="cid:8bb5484d13">
          <a:hlinkClick xmlns:r="http://schemas.openxmlformats.org/officeDocument/2006/relationships" r:id="rId8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7" name="Picture 2" descr="cid:95ec073113">
          <a:hlinkClick xmlns:r="http://schemas.openxmlformats.org/officeDocument/2006/relationships" r:id="rId8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9" name="Picture 2" descr="cid:95fab37613">
          <a:hlinkClick xmlns:r="http://schemas.openxmlformats.org/officeDocument/2006/relationships" r:id="rId8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1" name="Picture 2" descr="cid:9b343f5c13">
          <a:hlinkClick xmlns:r="http://schemas.openxmlformats.org/officeDocument/2006/relationships" r:id="rId8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3" name="Picture 2" descr="cid:a04a25df13">
          <a:hlinkClick xmlns:r="http://schemas.openxmlformats.org/officeDocument/2006/relationships" r:id="rId8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5" name="Picture 2" descr="cid:b0d53c4b13">
          <a:hlinkClick xmlns:r="http://schemas.openxmlformats.org/officeDocument/2006/relationships" r:id="rId8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7" name="Picture 2" descr="cid:b0d869c513">
          <a:hlinkClick xmlns:r="http://schemas.openxmlformats.org/officeDocument/2006/relationships" r:id="rId8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9" name="Picture 2" descr="cid:b0db015a13">
          <a:hlinkClick xmlns:r="http://schemas.openxmlformats.org/officeDocument/2006/relationships" r:id="rId8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1" name="Picture 2" descr="cid:b5a7620213">
          <a:hlinkClick xmlns:r="http://schemas.openxmlformats.org/officeDocument/2006/relationships" r:id="rId8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3" name="Picture 2" descr="cid:b9e0b83513">
          <a:hlinkClick xmlns:r="http://schemas.openxmlformats.org/officeDocument/2006/relationships" r:id="rId8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5" name="Picture 2" descr="cid:bf051a4113">
          <a:hlinkClick xmlns:r="http://schemas.openxmlformats.org/officeDocument/2006/relationships" r:id="rId8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7" name="Picture 2" descr="cid:c4b695ef13">
          <a:hlinkClick xmlns:r="http://schemas.openxmlformats.org/officeDocument/2006/relationships" r:id="rId8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9" name="Picture 2" descr="cid:d3908b5813">
          <a:hlinkClick xmlns:r="http://schemas.openxmlformats.org/officeDocument/2006/relationships" r:id="rId8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1" name="Picture 2" descr="cid:d39451d813">
          <a:hlinkClick xmlns:r="http://schemas.openxmlformats.org/officeDocument/2006/relationships" r:id="rId8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3" name="Picture 2" descr="cid:d399228213">
          <a:hlinkClick xmlns:r="http://schemas.openxmlformats.org/officeDocument/2006/relationships" r:id="rId8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5" name="Picture 2" descr="cid:d8d2fa9713">
          <a:hlinkClick xmlns:r="http://schemas.openxmlformats.org/officeDocument/2006/relationships" r:id="rId8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7" name="Picture 2" descr="cid:de0c4c0d13">
          <a:hlinkClick xmlns:r="http://schemas.openxmlformats.org/officeDocument/2006/relationships" r:id="rId8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9" name="Picture 2" descr="cid:e872070313">
          <a:hlinkClick xmlns:r="http://schemas.openxmlformats.org/officeDocument/2006/relationships" r:id="rId8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1" name="Picture 2" descr="cid:e87eda0213">
          <a:hlinkClick xmlns:r="http://schemas.openxmlformats.org/officeDocument/2006/relationships" r:id="rId8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3" name="Picture 2" descr="cid:f7aa562213">
          <a:hlinkClick xmlns:r="http://schemas.openxmlformats.org/officeDocument/2006/relationships" r:id="rId8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5" name="Picture 2" descr="cid:f7adb91813">
          <a:hlinkClick xmlns:r="http://schemas.openxmlformats.org/officeDocument/2006/relationships" r:id="rId8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7" name="Picture 2" descr="cid:f7b209ea13">
          <a:hlinkClick xmlns:r="http://schemas.openxmlformats.org/officeDocument/2006/relationships" r:id="rId8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9" name="Picture 2" descr="cid:fcd320ff13">
          <a:hlinkClick xmlns:r="http://schemas.openxmlformats.org/officeDocument/2006/relationships" r:id="rId8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2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1" name="Picture 2" descr="cid:2f362de13">
          <a:hlinkClick xmlns:r="http://schemas.openxmlformats.org/officeDocument/2006/relationships" r:id="rId8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3" name="Picture 2" descr="cid:73cfb1013">
          <a:hlinkClick xmlns:r="http://schemas.openxmlformats.org/officeDocument/2006/relationships" r:id="rId8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5" name="Picture 2" descr="cid:c559d2c13">
          <a:hlinkClick xmlns:r="http://schemas.openxmlformats.org/officeDocument/2006/relationships" r:id="rId8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7" name="Picture 2" descr="cid:21e7f28513">
          <a:hlinkClick xmlns:r="http://schemas.openxmlformats.org/officeDocument/2006/relationships" r:id="rId8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9" name="Picture 2" descr="cid:21ec273e13">
          <a:hlinkClick xmlns:r="http://schemas.openxmlformats.org/officeDocument/2006/relationships" r:id="rId9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1" name="Picture 2" descr="cid:21f3cfcf13">
          <a:hlinkClick xmlns:r="http://schemas.openxmlformats.org/officeDocument/2006/relationships" r:id="rId9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3" name="Picture 2" descr="cid:21f8372713">
          <a:hlinkClick xmlns:r="http://schemas.openxmlformats.org/officeDocument/2006/relationships" r:id="rId9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5" name="Picture 2" descr="cid:25f5de3313">
          <a:hlinkClick xmlns:r="http://schemas.openxmlformats.org/officeDocument/2006/relationships" r:id="rId9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7" name="Picture 2" descr="cid:3ab4faeb13">
          <a:hlinkClick xmlns:r="http://schemas.openxmlformats.org/officeDocument/2006/relationships" r:id="rId9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9" name="Picture 2" descr="cid:3aba826c13">
          <a:hlinkClick xmlns:r="http://schemas.openxmlformats.org/officeDocument/2006/relationships" r:id="rId9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1" name="Picture 2" descr="cid:3ac1444a13">
          <a:hlinkClick xmlns:r="http://schemas.openxmlformats.org/officeDocument/2006/relationships" r:id="rId9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3" name="Picture 2" descr="cid:3ace2c0e13">
          <a:hlinkClick xmlns:r="http://schemas.openxmlformats.org/officeDocument/2006/relationships" r:id="rId9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5" name="Picture 2" descr="cid:3b4e98c013">
          <a:hlinkClick xmlns:r="http://schemas.openxmlformats.org/officeDocument/2006/relationships" r:id="rId9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7" name="Picture 2" descr="cid:3fe3a69a13">
          <a:hlinkClick xmlns:r="http://schemas.openxmlformats.org/officeDocument/2006/relationships" r:id="rId9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9" name="Picture 2" descr="cid:4512b67e13">
          <a:hlinkClick xmlns:r="http://schemas.openxmlformats.org/officeDocument/2006/relationships" r:id="rId9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1" name="Picture 2" descr="cid:4a2ab0b913">
          <a:hlinkClick xmlns:r="http://schemas.openxmlformats.org/officeDocument/2006/relationships" r:id="rId9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3" name="Picture 2" descr="cid:63cb023813">
          <a:hlinkClick xmlns:r="http://schemas.openxmlformats.org/officeDocument/2006/relationships" r:id="rId9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5" name="Picture 2" descr="cid:63ce711e13">
          <a:hlinkClick xmlns:r="http://schemas.openxmlformats.org/officeDocument/2006/relationships" r:id="rId9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8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7" name="Picture 2" descr="cid:63d160ac13">
          <a:hlinkClick xmlns:r="http://schemas.openxmlformats.org/officeDocument/2006/relationships" r:id="rId9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9" name="Picture 2" descr="cid:63d50cdc13">
          <a:hlinkClick xmlns:r="http://schemas.openxmlformats.org/officeDocument/2006/relationships" r:id="rId9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2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1" name="Picture 2" descr="cid:63da86cd13">
          <a:hlinkClick xmlns:r="http://schemas.openxmlformats.org/officeDocument/2006/relationships" r:id="rId9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3" name="Picture 2" descr="cid:63de279b13">
          <a:hlinkClick xmlns:r="http://schemas.openxmlformats.org/officeDocument/2006/relationships" r:id="rId9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5" name="Picture 2" descr="cid:6a07303a13">
          <a:hlinkClick xmlns:r="http://schemas.openxmlformats.org/officeDocument/2006/relationships" r:id="rId9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7" name="Picture 2" descr="cid:6e326b9413">
          <a:hlinkClick xmlns:r="http://schemas.openxmlformats.org/officeDocument/2006/relationships" r:id="rId9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9" name="Picture 2" descr="cid:735d0c7c13">
          <a:hlinkClick xmlns:r="http://schemas.openxmlformats.org/officeDocument/2006/relationships" r:id="rId9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2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1" name="Picture 2" descr="cid:78cb74d113">
          <a:hlinkClick xmlns:r="http://schemas.openxmlformats.org/officeDocument/2006/relationships" r:id="rId9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3" name="Picture 2" descr="cid:a198408913">
          <a:hlinkClick xmlns:r="http://schemas.openxmlformats.org/officeDocument/2006/relationships" r:id="rId9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5" name="Picture 2" descr="cid:a19c349a13">
          <a:hlinkClick xmlns:r="http://schemas.openxmlformats.org/officeDocument/2006/relationships" r:id="rId9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8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7" name="Picture 2" descr="cid:a19e568013">
          <a:hlinkClick xmlns:r="http://schemas.openxmlformats.org/officeDocument/2006/relationships" r:id="rId9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9" name="Picture 2" descr="cid:a1a17c9a13">
          <a:hlinkClick xmlns:r="http://schemas.openxmlformats.org/officeDocument/2006/relationships" r:id="rId9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2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1" name="Picture 2" descr="cid:a1a4c1d713">
          <a:hlinkClick xmlns:r="http://schemas.openxmlformats.org/officeDocument/2006/relationships" r:id="rId9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3" name="Picture 2" descr="cid:a1a703b113">
          <a:hlinkClick xmlns:r="http://schemas.openxmlformats.org/officeDocument/2006/relationships" r:id="rId9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5" name="Picture 2" descr="cid:a1ab2b3f13">
          <a:hlinkClick xmlns:r="http://schemas.openxmlformats.org/officeDocument/2006/relationships" r:id="rId9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8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7" name="Picture 2" descr="cid:a1adea1113">
          <a:hlinkClick xmlns:r="http://schemas.openxmlformats.org/officeDocument/2006/relationships" r:id="rId9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9" name="Picture 2" descr="cid:a6f4c47313">
          <a:hlinkClick xmlns:r="http://schemas.openxmlformats.org/officeDocument/2006/relationships" r:id="rId9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2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M42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K4" sqref="K4"/>
    </sheetView>
  </sheetViews>
  <sheetFormatPr defaultRowHeight="11.25"/>
  <cols>
    <col min="1" max="1" width="9.7109375" style="1" customWidth="1"/>
    <col min="2" max="2" width="4.5703125" style="4" customWidth="1"/>
    <col min="3" max="4" width="9.140625" style="1"/>
    <col min="5" max="5" width="12.28515625" style="1" customWidth="1"/>
    <col min="6" max="6" width="13.7109375" style="26" customWidth="1"/>
    <col min="7" max="7" width="14.28515625" style="1" customWidth="1"/>
    <col min="8" max="8" width="11.85546875" style="26" customWidth="1"/>
    <col min="9" max="9" width="11.28515625" style="2" customWidth="1"/>
    <col min="10" max="10" width="12.85546875" style="2" customWidth="1"/>
    <col min="11" max="12" width="9.85546875" style="2" customWidth="1"/>
    <col min="13" max="16384" width="9.140625" style="1"/>
  </cols>
  <sheetData>
    <row r="1" spans="1:13">
      <c r="A1" s="5"/>
      <c r="B1" s="6"/>
      <c r="C1" s="7"/>
      <c r="D1" s="8"/>
      <c r="E1" s="9" t="s">
        <v>0</v>
      </c>
      <c r="F1" s="23" t="s">
        <v>1</v>
      </c>
      <c r="G1" s="10" t="s">
        <v>42</v>
      </c>
      <c r="H1" s="23" t="s">
        <v>2</v>
      </c>
      <c r="I1" s="17" t="s">
        <v>40</v>
      </c>
      <c r="J1" s="18" t="s">
        <v>41</v>
      </c>
      <c r="K1" s="19" t="s">
        <v>43</v>
      </c>
      <c r="L1" s="19" t="s">
        <v>44</v>
      </c>
    </row>
    <row r="2" spans="1:13">
      <c r="A2" s="11" t="s">
        <v>3</v>
      </c>
      <c r="B2" s="12"/>
      <c r="C2" s="69" t="s">
        <v>4</v>
      </c>
      <c r="D2" s="69"/>
      <c r="E2" s="13"/>
      <c r="F2" s="24"/>
      <c r="G2" s="14"/>
      <c r="H2" s="24"/>
      <c r="I2" s="20"/>
      <c r="J2" s="21"/>
      <c r="K2" s="22"/>
      <c r="L2" s="22"/>
    </row>
    <row r="3" spans="1:13">
      <c r="A3" s="70" t="s">
        <v>5</v>
      </c>
      <c r="B3" s="70"/>
      <c r="C3" s="70"/>
      <c r="D3" s="70"/>
      <c r="E3" s="15">
        <f>SUM(E4:E42)</f>
        <v>16583427.165899998</v>
      </c>
      <c r="F3" s="25">
        <f>RA!I7</f>
        <v>1364295.2223</v>
      </c>
      <c r="G3" s="16">
        <f>SUM(G4:G42)</f>
        <v>15219131.943600001</v>
      </c>
      <c r="H3" s="27">
        <f>RA!J7</f>
        <v>8.2268593135281396</v>
      </c>
      <c r="I3" s="20">
        <f>SUM(I4:I42)</f>
        <v>16583432.583689487</v>
      </c>
      <c r="J3" s="21">
        <f>SUM(J4:J42)</f>
        <v>15219131.852296306</v>
      </c>
      <c r="K3" s="22">
        <f>E3-I3</f>
        <v>-5.417789489030838</v>
      </c>
      <c r="L3" s="22">
        <f>G3-J3</f>
        <v>9.1303694993257523E-2</v>
      </c>
    </row>
    <row r="4" spans="1:13">
      <c r="A4" s="71">
        <f>RA!A8</f>
        <v>42651</v>
      </c>
      <c r="B4" s="12">
        <v>12</v>
      </c>
      <c r="C4" s="66" t="s">
        <v>6</v>
      </c>
      <c r="D4" s="66"/>
      <c r="E4" s="15">
        <f>VLOOKUP(C4,RA!B8:D35,3,0)</f>
        <v>584273.19330000004</v>
      </c>
      <c r="F4" s="25">
        <f>VLOOKUP(C4,RA!B8:I38,8,0)</f>
        <v>149084.8075</v>
      </c>
      <c r="G4" s="16">
        <f t="shared" ref="G4:G42" si="0">E4-F4</f>
        <v>435188.38580000005</v>
      </c>
      <c r="H4" s="27">
        <f>RA!J8</f>
        <v>25.516284027675901</v>
      </c>
      <c r="I4" s="20">
        <f>VLOOKUP(B4,RMS!B:D,3,FALSE)</f>
        <v>584273.79197777796</v>
      </c>
      <c r="J4" s="21">
        <f>VLOOKUP(B4,RMS!B:E,4,FALSE)</f>
        <v>435188.40019743599</v>
      </c>
      <c r="K4" s="22">
        <f t="shared" ref="K4:K42" si="1">E4-I4</f>
        <v>-0.59867777791805565</v>
      </c>
      <c r="L4" s="22">
        <f t="shared" ref="L4:L42" si="2">G4-J4</f>
        <v>-1.439743593800813E-2</v>
      </c>
    </row>
    <row r="5" spans="1:13">
      <c r="A5" s="71"/>
      <c r="B5" s="12">
        <v>13</v>
      </c>
      <c r="C5" s="66" t="s">
        <v>7</v>
      </c>
      <c r="D5" s="66"/>
      <c r="E5" s="15">
        <f>VLOOKUP(C5,RA!B8:D36,3,0)</f>
        <v>49379.615599999997</v>
      </c>
      <c r="F5" s="25">
        <f>VLOOKUP(C5,RA!B9:I39,8,0)</f>
        <v>11081.4318</v>
      </c>
      <c r="G5" s="16">
        <f t="shared" si="0"/>
        <v>38298.183799999999</v>
      </c>
      <c r="H5" s="27">
        <f>RA!J9</f>
        <v>22.441308352347701</v>
      </c>
      <c r="I5" s="20">
        <f>VLOOKUP(B5,RMS!B:D,3,FALSE)</f>
        <v>49379.634609401699</v>
      </c>
      <c r="J5" s="21">
        <f>VLOOKUP(B5,RMS!B:E,4,FALSE)</f>
        <v>38298.178892307697</v>
      </c>
      <c r="K5" s="22">
        <f t="shared" si="1"/>
        <v>-1.9009401701623574E-2</v>
      </c>
      <c r="L5" s="22">
        <f t="shared" si="2"/>
        <v>4.90769230236765E-3</v>
      </c>
      <c r="M5" s="32"/>
    </row>
    <row r="6" spans="1:13">
      <c r="A6" s="71"/>
      <c r="B6" s="12">
        <v>14</v>
      </c>
      <c r="C6" s="66" t="s">
        <v>8</v>
      </c>
      <c r="D6" s="66"/>
      <c r="E6" s="15">
        <f>VLOOKUP(C6,RA!B10:D37,3,0)</f>
        <v>76852.928899999999</v>
      </c>
      <c r="F6" s="25">
        <f>VLOOKUP(C6,RA!B10:I40,8,0)</f>
        <v>24796.074100000002</v>
      </c>
      <c r="G6" s="16">
        <f t="shared" si="0"/>
        <v>52056.854800000001</v>
      </c>
      <c r="H6" s="27">
        <f>RA!J10</f>
        <v>32.264318946470198</v>
      </c>
      <c r="I6" s="20">
        <f>VLOOKUP(B6,RMS!B:D,3,FALSE)</f>
        <v>76854.937806217393</v>
      </c>
      <c r="J6" s="21">
        <f>VLOOKUP(B6,RMS!B:E,4,FALSE)</f>
        <v>52056.852470195598</v>
      </c>
      <c r="K6" s="22">
        <f>E6-I6</f>
        <v>-2.0089062173938146</v>
      </c>
      <c r="L6" s="22">
        <f t="shared" si="2"/>
        <v>2.3298044034163468E-3</v>
      </c>
      <c r="M6" s="32"/>
    </row>
    <row r="7" spans="1:13">
      <c r="A7" s="71"/>
      <c r="B7" s="12">
        <v>15</v>
      </c>
      <c r="C7" s="66" t="s">
        <v>9</v>
      </c>
      <c r="D7" s="66"/>
      <c r="E7" s="15">
        <f>VLOOKUP(C7,RA!B10:D38,3,0)</f>
        <v>37251.065799999997</v>
      </c>
      <c r="F7" s="25">
        <f>VLOOKUP(C7,RA!B11:I41,8,0)</f>
        <v>8894.7031000000006</v>
      </c>
      <c r="G7" s="16">
        <f t="shared" si="0"/>
        <v>28356.362699999998</v>
      </c>
      <c r="H7" s="27">
        <f>RA!J11</f>
        <v>23.877714392805402</v>
      </c>
      <c r="I7" s="20">
        <f>VLOOKUP(B7,RMS!B:D,3,FALSE)</f>
        <v>37251.095116375502</v>
      </c>
      <c r="J7" s="21">
        <f>VLOOKUP(B7,RMS!B:E,4,FALSE)</f>
        <v>28356.362890878099</v>
      </c>
      <c r="K7" s="22">
        <f t="shared" si="1"/>
        <v>-2.9316375505004544E-2</v>
      </c>
      <c r="L7" s="22">
        <f t="shared" si="2"/>
        <v>-1.9087810142082162E-4</v>
      </c>
      <c r="M7" s="32"/>
    </row>
    <row r="8" spans="1:13">
      <c r="A8" s="71"/>
      <c r="B8" s="12">
        <v>16</v>
      </c>
      <c r="C8" s="66" t="s">
        <v>10</v>
      </c>
      <c r="D8" s="66"/>
      <c r="E8" s="15">
        <f>VLOOKUP(C8,RA!B12:D38,3,0)</f>
        <v>138339.7403</v>
      </c>
      <c r="F8" s="25">
        <f>VLOOKUP(C8,RA!B12:I42,8,0)</f>
        <v>24748.669600000001</v>
      </c>
      <c r="G8" s="16">
        <f t="shared" si="0"/>
        <v>113591.07070000001</v>
      </c>
      <c r="H8" s="27">
        <f>RA!J12</f>
        <v>17.889775957603099</v>
      </c>
      <c r="I8" s="20">
        <f>VLOOKUP(B8,RMS!B:D,3,FALSE)</f>
        <v>138339.748034188</v>
      </c>
      <c r="J8" s="21">
        <f>VLOOKUP(B8,RMS!B:E,4,FALSE)</f>
        <v>113591.073112821</v>
      </c>
      <c r="K8" s="22">
        <f t="shared" si="1"/>
        <v>-7.7341879950836301E-3</v>
      </c>
      <c r="L8" s="22">
        <f t="shared" si="2"/>
        <v>-2.4128209915943444E-3</v>
      </c>
      <c r="M8" s="32"/>
    </row>
    <row r="9" spans="1:13">
      <c r="A9" s="71"/>
      <c r="B9" s="12">
        <v>17</v>
      </c>
      <c r="C9" s="66" t="s">
        <v>11</v>
      </c>
      <c r="D9" s="66"/>
      <c r="E9" s="15">
        <f>VLOOKUP(C9,RA!B12:D39,3,0)</f>
        <v>199135.74729999999</v>
      </c>
      <c r="F9" s="25">
        <f>VLOOKUP(C9,RA!B13:I43,8,0)</f>
        <v>60636.9182</v>
      </c>
      <c r="G9" s="16">
        <f t="shared" si="0"/>
        <v>138498.82909999997</v>
      </c>
      <c r="H9" s="27">
        <f>RA!J13</f>
        <v>30.450041754005099</v>
      </c>
      <c r="I9" s="20">
        <f>VLOOKUP(B9,RMS!B:D,3,FALSE)</f>
        <v>199135.947866667</v>
      </c>
      <c r="J9" s="21">
        <f>VLOOKUP(B9,RMS!B:E,4,FALSE)</f>
        <v>138498.82662393199</v>
      </c>
      <c r="K9" s="22">
        <f t="shared" si="1"/>
        <v>-0.20056666701566428</v>
      </c>
      <c r="L9" s="22">
        <f t="shared" si="2"/>
        <v>2.4760679807513952E-3</v>
      </c>
      <c r="M9" s="32"/>
    </row>
    <row r="10" spans="1:13">
      <c r="A10" s="71"/>
      <c r="B10" s="12">
        <v>18</v>
      </c>
      <c r="C10" s="66" t="s">
        <v>12</v>
      </c>
      <c r="D10" s="66"/>
      <c r="E10" s="15">
        <f>VLOOKUP(C10,RA!B14:D40,3,0)</f>
        <v>89801.706300000005</v>
      </c>
      <c r="F10" s="25">
        <f>VLOOKUP(C10,RA!B14:I43,8,0)</f>
        <v>17290.799599999998</v>
      </c>
      <c r="G10" s="16">
        <f t="shared" si="0"/>
        <v>72510.906700000007</v>
      </c>
      <c r="H10" s="27">
        <f>RA!J14</f>
        <v>19.2544221178123</v>
      </c>
      <c r="I10" s="20">
        <f>VLOOKUP(B10,RMS!B:D,3,FALSE)</f>
        <v>89801.704337606803</v>
      </c>
      <c r="J10" s="21">
        <f>VLOOKUP(B10,RMS!B:E,4,FALSE)</f>
        <v>72510.906407692295</v>
      </c>
      <c r="K10" s="22">
        <f t="shared" si="1"/>
        <v>1.9623932021204382E-3</v>
      </c>
      <c r="L10" s="22">
        <f t="shared" si="2"/>
        <v>2.9230771178845316E-4</v>
      </c>
      <c r="M10" s="32"/>
    </row>
    <row r="11" spans="1:13">
      <c r="A11" s="71"/>
      <c r="B11" s="12">
        <v>19</v>
      </c>
      <c r="C11" s="66" t="s">
        <v>13</v>
      </c>
      <c r="D11" s="66"/>
      <c r="E11" s="15">
        <f>VLOOKUP(C11,RA!B14:D41,3,0)</f>
        <v>73251.282399999996</v>
      </c>
      <c r="F11" s="25">
        <f>VLOOKUP(C11,RA!B15:I44,8,0)</f>
        <v>7417.7163</v>
      </c>
      <c r="G11" s="16">
        <f t="shared" si="0"/>
        <v>65833.566099999996</v>
      </c>
      <c r="H11" s="27">
        <f>RA!J15</f>
        <v>10.1263978690426</v>
      </c>
      <c r="I11" s="20">
        <f>VLOOKUP(B11,RMS!B:D,3,FALSE)</f>
        <v>73251.358271794903</v>
      </c>
      <c r="J11" s="21">
        <f>VLOOKUP(B11,RMS!B:E,4,FALSE)</f>
        <v>65833.567516239302</v>
      </c>
      <c r="K11" s="22">
        <f t="shared" si="1"/>
        <v>-7.5871794906561263E-2</v>
      </c>
      <c r="L11" s="22">
        <f t="shared" si="2"/>
        <v>-1.4162393053993583E-3</v>
      </c>
      <c r="M11" s="32"/>
    </row>
    <row r="12" spans="1:13">
      <c r="A12" s="71"/>
      <c r="B12" s="12">
        <v>21</v>
      </c>
      <c r="C12" s="66" t="s">
        <v>14</v>
      </c>
      <c r="D12" s="66"/>
      <c r="E12" s="15">
        <f>VLOOKUP(C12,RA!B16:D42,3,0)</f>
        <v>949928.72340000002</v>
      </c>
      <c r="F12" s="25">
        <f>VLOOKUP(C12,RA!B16:I45,8,0)</f>
        <v>-66401.221399999995</v>
      </c>
      <c r="G12" s="16">
        <f t="shared" si="0"/>
        <v>1016329.9448000001</v>
      </c>
      <c r="H12" s="27">
        <f>RA!J16</f>
        <v>-6.9901267078582201</v>
      </c>
      <c r="I12" s="20">
        <f>VLOOKUP(B12,RMS!B:D,3,FALSE)</f>
        <v>949928.22022848495</v>
      </c>
      <c r="J12" s="21">
        <f>VLOOKUP(B12,RMS!B:E,4,FALSE)</f>
        <v>1016329.9448666699</v>
      </c>
      <c r="K12" s="22">
        <f t="shared" si="1"/>
        <v>0.50317151506897062</v>
      </c>
      <c r="L12" s="22">
        <f t="shared" si="2"/>
        <v>-6.6669890657067299E-5</v>
      </c>
      <c r="M12" s="32"/>
    </row>
    <row r="13" spans="1:13">
      <c r="A13" s="71"/>
      <c r="B13" s="12">
        <v>22</v>
      </c>
      <c r="C13" s="66" t="s">
        <v>15</v>
      </c>
      <c r="D13" s="66"/>
      <c r="E13" s="15">
        <f>VLOOKUP(C13,RA!B16:D43,3,0)</f>
        <v>734953.81709999999</v>
      </c>
      <c r="F13" s="25">
        <f>VLOOKUP(C13,RA!B17:I46,8,0)</f>
        <v>55593.224699999999</v>
      </c>
      <c r="G13" s="16">
        <f t="shared" si="0"/>
        <v>679360.59239999996</v>
      </c>
      <c r="H13" s="27">
        <f>RA!J17</f>
        <v>7.5641793275339699</v>
      </c>
      <c r="I13" s="20">
        <f>VLOOKUP(B13,RMS!B:D,3,FALSE)</f>
        <v>734953.841504273</v>
      </c>
      <c r="J13" s="21">
        <f>VLOOKUP(B13,RMS!B:E,4,FALSE)</f>
        <v>679360.59584102605</v>
      </c>
      <c r="K13" s="22">
        <f t="shared" si="1"/>
        <v>-2.4404273019172251E-2</v>
      </c>
      <c r="L13" s="22">
        <f t="shared" si="2"/>
        <v>-3.4410260850563645E-3</v>
      </c>
      <c r="M13" s="32"/>
    </row>
    <row r="14" spans="1:13">
      <c r="A14" s="71"/>
      <c r="B14" s="12">
        <v>23</v>
      </c>
      <c r="C14" s="66" t="s">
        <v>16</v>
      </c>
      <c r="D14" s="66"/>
      <c r="E14" s="15">
        <f>VLOOKUP(C14,RA!B18:D43,3,0)</f>
        <v>1619458.0924</v>
      </c>
      <c r="F14" s="25">
        <f>VLOOKUP(C14,RA!B18:I47,8,0)</f>
        <v>59515.738599999997</v>
      </c>
      <c r="G14" s="16">
        <f t="shared" si="0"/>
        <v>1559942.3537999999</v>
      </c>
      <c r="H14" s="27">
        <f>RA!J18</f>
        <v>3.6750403656200201</v>
      </c>
      <c r="I14" s="20">
        <f>VLOOKUP(B14,RMS!B:D,3,FALSE)</f>
        <v>1619458.47178889</v>
      </c>
      <c r="J14" s="21">
        <f>VLOOKUP(B14,RMS!B:E,4,FALSE)</f>
        <v>1559942.3542923101</v>
      </c>
      <c r="K14" s="22">
        <f t="shared" si="1"/>
        <v>-0.37938888999633491</v>
      </c>
      <c r="L14" s="22">
        <f t="shared" si="2"/>
        <v>-4.9231015145778656E-4</v>
      </c>
      <c r="M14" s="32"/>
    </row>
    <row r="15" spans="1:13">
      <c r="A15" s="71"/>
      <c r="B15" s="12">
        <v>24</v>
      </c>
      <c r="C15" s="66" t="s">
        <v>17</v>
      </c>
      <c r="D15" s="66"/>
      <c r="E15" s="15">
        <f>VLOOKUP(C15,RA!B18:D44,3,0)</f>
        <v>509691.67450000002</v>
      </c>
      <c r="F15" s="25">
        <f>VLOOKUP(C15,RA!B19:I48,8,0)</f>
        <v>30251.491600000001</v>
      </c>
      <c r="G15" s="16">
        <f t="shared" si="0"/>
        <v>479440.18290000001</v>
      </c>
      <c r="H15" s="27">
        <f>RA!J19</f>
        <v>5.9352532351399097</v>
      </c>
      <c r="I15" s="20">
        <f>VLOOKUP(B15,RMS!B:D,3,FALSE)</f>
        <v>509691.62583846197</v>
      </c>
      <c r="J15" s="21">
        <f>VLOOKUP(B15,RMS!B:E,4,FALSE)</f>
        <v>479440.18221282098</v>
      </c>
      <c r="K15" s="22">
        <f t="shared" si="1"/>
        <v>4.8661538050509989E-2</v>
      </c>
      <c r="L15" s="22">
        <f t="shared" si="2"/>
        <v>6.8717903923243284E-4</v>
      </c>
      <c r="M15" s="32"/>
    </row>
    <row r="16" spans="1:13">
      <c r="A16" s="71"/>
      <c r="B16" s="12">
        <v>25</v>
      </c>
      <c r="C16" s="66" t="s">
        <v>18</v>
      </c>
      <c r="D16" s="66"/>
      <c r="E16" s="15">
        <f>VLOOKUP(C16,RA!B20:D45,3,0)</f>
        <v>1144637.5995</v>
      </c>
      <c r="F16" s="25">
        <f>VLOOKUP(C16,RA!B20:I49,8,0)</f>
        <v>101436.13129999999</v>
      </c>
      <c r="G16" s="16">
        <f t="shared" si="0"/>
        <v>1043201.4682</v>
      </c>
      <c r="H16" s="27">
        <f>RA!J20</f>
        <v>8.8618556077757091</v>
      </c>
      <c r="I16" s="20">
        <f>VLOOKUP(B16,RMS!B:D,3,FALSE)</f>
        <v>1144637.5763894101</v>
      </c>
      <c r="J16" s="21">
        <f>VLOOKUP(B16,RMS!B:E,4,FALSE)</f>
        <v>1043201.4682</v>
      </c>
      <c r="K16" s="22">
        <f t="shared" si="1"/>
        <v>2.3110589943826199E-2</v>
      </c>
      <c r="L16" s="22">
        <f t="shared" si="2"/>
        <v>0</v>
      </c>
      <c r="M16" s="32"/>
    </row>
    <row r="17" spans="1:13">
      <c r="A17" s="71"/>
      <c r="B17" s="12">
        <v>26</v>
      </c>
      <c r="C17" s="66" t="s">
        <v>19</v>
      </c>
      <c r="D17" s="66"/>
      <c r="E17" s="15">
        <f>VLOOKUP(C17,RA!B20:D46,3,0)</f>
        <v>345517.4448</v>
      </c>
      <c r="F17" s="25">
        <f>VLOOKUP(C17,RA!B21:I50,8,0)</f>
        <v>47057.318800000001</v>
      </c>
      <c r="G17" s="16">
        <f t="shared" si="0"/>
        <v>298460.12599999999</v>
      </c>
      <c r="H17" s="27">
        <f>RA!J21</f>
        <v>13.619375666325301</v>
      </c>
      <c r="I17" s="20">
        <f>VLOOKUP(B17,RMS!B:D,3,FALSE)</f>
        <v>345517.02836121299</v>
      </c>
      <c r="J17" s="21">
        <f>VLOOKUP(B17,RMS!B:E,4,FALSE)</f>
        <v>298460.125796551</v>
      </c>
      <c r="K17" s="22">
        <f t="shared" si="1"/>
        <v>0.41643878701142967</v>
      </c>
      <c r="L17" s="22">
        <f t="shared" si="2"/>
        <v>2.0344898803159595E-4</v>
      </c>
      <c r="M17" s="32"/>
    </row>
    <row r="18" spans="1:13">
      <c r="A18" s="71"/>
      <c r="B18" s="12">
        <v>27</v>
      </c>
      <c r="C18" s="66" t="s">
        <v>20</v>
      </c>
      <c r="D18" s="66"/>
      <c r="E18" s="15">
        <f>VLOOKUP(C18,RA!B22:D47,3,0)</f>
        <v>1183155.7501000001</v>
      </c>
      <c r="F18" s="25">
        <f>VLOOKUP(C18,RA!B22:I51,8,0)</f>
        <v>58452.589099999997</v>
      </c>
      <c r="G18" s="16">
        <f t="shared" si="0"/>
        <v>1124703.1610000001</v>
      </c>
      <c r="H18" s="27">
        <f>RA!J22</f>
        <v>4.9403968239227698</v>
      </c>
      <c r="I18" s="20">
        <f>VLOOKUP(B18,RMS!B:D,3,FALSE)</f>
        <v>1183157.3736348201</v>
      </c>
      <c r="J18" s="21">
        <f>VLOOKUP(B18,RMS!B:E,4,FALSE)</f>
        <v>1124703.15946374</v>
      </c>
      <c r="K18" s="22">
        <f t="shared" si="1"/>
        <v>-1.6235348200425506</v>
      </c>
      <c r="L18" s="22">
        <f t="shared" si="2"/>
        <v>1.5362601261585951E-3</v>
      </c>
      <c r="M18" s="32"/>
    </row>
    <row r="19" spans="1:13">
      <c r="A19" s="71"/>
      <c r="B19" s="12">
        <v>29</v>
      </c>
      <c r="C19" s="66" t="s">
        <v>21</v>
      </c>
      <c r="D19" s="66"/>
      <c r="E19" s="15">
        <f>VLOOKUP(C19,RA!B22:D48,3,0)</f>
        <v>2391245.6348000001</v>
      </c>
      <c r="F19" s="25">
        <f>VLOOKUP(C19,RA!B23:I52,8,0)</f>
        <v>248337.6208</v>
      </c>
      <c r="G19" s="16">
        <f t="shared" si="0"/>
        <v>2142908.014</v>
      </c>
      <c r="H19" s="27">
        <f>RA!J23</f>
        <v>10.385282765849</v>
      </c>
      <c r="I19" s="20">
        <f>VLOOKUP(B19,RMS!B:D,3,FALSE)</f>
        <v>2391247.1911085499</v>
      </c>
      <c r="J19" s="21">
        <f>VLOOKUP(B19,RMS!B:E,4,FALSE)</f>
        <v>2142908.0395179498</v>
      </c>
      <c r="K19" s="22">
        <f t="shared" si="1"/>
        <v>-1.5563085498288274</v>
      </c>
      <c r="L19" s="22">
        <f t="shared" si="2"/>
        <v>-2.5517949834465981E-2</v>
      </c>
      <c r="M19" s="32"/>
    </row>
    <row r="20" spans="1:13">
      <c r="A20" s="71"/>
      <c r="B20" s="12">
        <v>31</v>
      </c>
      <c r="C20" s="66" t="s">
        <v>22</v>
      </c>
      <c r="D20" s="66"/>
      <c r="E20" s="15">
        <f>VLOOKUP(C20,RA!B24:D49,3,0)</f>
        <v>248244.9737</v>
      </c>
      <c r="F20" s="25">
        <f>VLOOKUP(C20,RA!B24:I53,8,0)</f>
        <v>40534.190199999997</v>
      </c>
      <c r="G20" s="16">
        <f t="shared" si="0"/>
        <v>207710.78350000002</v>
      </c>
      <c r="H20" s="27">
        <f>RA!J24</f>
        <v>16.328302481155099</v>
      </c>
      <c r="I20" s="20">
        <f>VLOOKUP(B20,RMS!B:D,3,FALSE)</f>
        <v>248245.00983877899</v>
      </c>
      <c r="J20" s="21">
        <f>VLOOKUP(B20,RMS!B:E,4,FALSE)</f>
        <v>207710.798519945</v>
      </c>
      <c r="K20" s="22">
        <f t="shared" si="1"/>
        <v>-3.6138778988970444E-2</v>
      </c>
      <c r="L20" s="22">
        <f t="shared" si="2"/>
        <v>-1.501994498539716E-2</v>
      </c>
      <c r="M20" s="32"/>
    </row>
    <row r="21" spans="1:13">
      <c r="A21" s="71"/>
      <c r="B21" s="12">
        <v>32</v>
      </c>
      <c r="C21" s="66" t="s">
        <v>23</v>
      </c>
      <c r="D21" s="66"/>
      <c r="E21" s="15">
        <f>VLOOKUP(C21,RA!B24:D50,3,0)</f>
        <v>293944.64360000001</v>
      </c>
      <c r="F21" s="25">
        <f>VLOOKUP(C21,RA!B25:I54,8,0)</f>
        <v>17131.268700000001</v>
      </c>
      <c r="G21" s="16">
        <f t="shared" si="0"/>
        <v>276813.3749</v>
      </c>
      <c r="H21" s="27">
        <f>RA!J25</f>
        <v>5.8280594911306602</v>
      </c>
      <c r="I21" s="20">
        <f>VLOOKUP(B21,RMS!B:D,3,FALSE)</f>
        <v>293944.63445911801</v>
      </c>
      <c r="J21" s="21">
        <f>VLOOKUP(B21,RMS!B:E,4,FALSE)</f>
        <v>276813.37412708002</v>
      </c>
      <c r="K21" s="22">
        <f t="shared" si="1"/>
        <v>9.1408820007927716E-3</v>
      </c>
      <c r="L21" s="22">
        <f t="shared" si="2"/>
        <v>7.7291997149586678E-4</v>
      </c>
      <c r="M21" s="32"/>
    </row>
    <row r="22" spans="1:13">
      <c r="A22" s="71"/>
      <c r="B22" s="12">
        <v>33</v>
      </c>
      <c r="C22" s="66" t="s">
        <v>24</v>
      </c>
      <c r="D22" s="66"/>
      <c r="E22" s="15">
        <f>VLOOKUP(C22,RA!B26:D51,3,0)</f>
        <v>599233.44220000005</v>
      </c>
      <c r="F22" s="25">
        <f>VLOOKUP(C22,RA!B26:I55,8,0)</f>
        <v>122929.77159999999</v>
      </c>
      <c r="G22" s="16">
        <f t="shared" si="0"/>
        <v>476303.67060000007</v>
      </c>
      <c r="H22" s="27">
        <f>RA!J26</f>
        <v>20.514504522424701</v>
      </c>
      <c r="I22" s="20">
        <f>VLOOKUP(B22,RMS!B:D,3,FALSE)</f>
        <v>599233.47366689402</v>
      </c>
      <c r="J22" s="21">
        <f>VLOOKUP(B22,RMS!B:E,4,FALSE)</f>
        <v>476303.55371492502</v>
      </c>
      <c r="K22" s="22">
        <f t="shared" si="1"/>
        <v>-3.1466893968172371E-2</v>
      </c>
      <c r="L22" s="22">
        <f t="shared" si="2"/>
        <v>0.11688507505459711</v>
      </c>
      <c r="M22" s="32"/>
    </row>
    <row r="23" spans="1:13">
      <c r="A23" s="71"/>
      <c r="B23" s="12">
        <v>34</v>
      </c>
      <c r="C23" s="66" t="s">
        <v>25</v>
      </c>
      <c r="D23" s="66"/>
      <c r="E23" s="15">
        <f>VLOOKUP(C23,RA!B26:D52,3,0)</f>
        <v>205050.5048</v>
      </c>
      <c r="F23" s="25">
        <f>VLOOKUP(C23,RA!B27:I56,8,0)</f>
        <v>48143.666700000002</v>
      </c>
      <c r="G23" s="16">
        <f t="shared" si="0"/>
        <v>156906.83809999999</v>
      </c>
      <c r="H23" s="27">
        <f>RA!J27</f>
        <v>23.478931079422502</v>
      </c>
      <c r="I23" s="20">
        <f>VLOOKUP(B23,RMS!B:D,3,FALSE)</f>
        <v>205050.36271164101</v>
      </c>
      <c r="J23" s="21">
        <f>VLOOKUP(B23,RMS!B:E,4,FALSE)</f>
        <v>156906.84656922199</v>
      </c>
      <c r="K23" s="22">
        <f t="shared" si="1"/>
        <v>0.14208835898898542</v>
      </c>
      <c r="L23" s="22">
        <f t="shared" si="2"/>
        <v>-8.4692219970747828E-3</v>
      </c>
      <c r="M23" s="32"/>
    </row>
    <row r="24" spans="1:13">
      <c r="A24" s="71"/>
      <c r="B24" s="12">
        <v>35</v>
      </c>
      <c r="C24" s="66" t="s">
        <v>26</v>
      </c>
      <c r="D24" s="66"/>
      <c r="E24" s="15">
        <f>VLOOKUP(C24,RA!B28:D53,3,0)</f>
        <v>992275.6263</v>
      </c>
      <c r="F24" s="25">
        <f>VLOOKUP(C24,RA!B28:I57,8,0)</f>
        <v>56785.715900000003</v>
      </c>
      <c r="G24" s="16">
        <f t="shared" si="0"/>
        <v>935489.91040000005</v>
      </c>
      <c r="H24" s="27">
        <f>RA!J28</f>
        <v>5.7227764539317301</v>
      </c>
      <c r="I24" s="20">
        <f>VLOOKUP(B24,RMS!B:D,3,FALSE)</f>
        <v>992275.68795044196</v>
      </c>
      <c r="J24" s="21">
        <f>VLOOKUP(B24,RMS!B:E,4,FALSE)</f>
        <v>935489.92409292003</v>
      </c>
      <c r="K24" s="22">
        <f t="shared" si="1"/>
        <v>-6.1650441959500313E-2</v>
      </c>
      <c r="L24" s="22">
        <f t="shared" si="2"/>
        <v>-1.3692919979803264E-2</v>
      </c>
      <c r="M24" s="32"/>
    </row>
    <row r="25" spans="1:13">
      <c r="A25" s="71"/>
      <c r="B25" s="12">
        <v>36</v>
      </c>
      <c r="C25" s="66" t="s">
        <v>27</v>
      </c>
      <c r="D25" s="66"/>
      <c r="E25" s="15">
        <f>VLOOKUP(C25,RA!B28:D54,3,0)</f>
        <v>668132.04</v>
      </c>
      <c r="F25" s="25">
        <f>VLOOKUP(C25,RA!B29:I58,8,0)</f>
        <v>95452.441999999995</v>
      </c>
      <c r="G25" s="16">
        <f t="shared" si="0"/>
        <v>572679.598</v>
      </c>
      <c r="H25" s="27">
        <f>RA!J29</f>
        <v>14.286463795389899</v>
      </c>
      <c r="I25" s="20">
        <f>VLOOKUP(B25,RMS!B:D,3,FALSE)</f>
        <v>668132.04166991101</v>
      </c>
      <c r="J25" s="21">
        <f>VLOOKUP(B25,RMS!B:E,4,FALSE)</f>
        <v>572679.581427039</v>
      </c>
      <c r="K25" s="22">
        <f t="shared" si="1"/>
        <v>-1.6699109692126513E-3</v>
      </c>
      <c r="L25" s="22">
        <f t="shared" si="2"/>
        <v>1.657296100165695E-2</v>
      </c>
      <c r="M25" s="32"/>
    </row>
    <row r="26" spans="1:13">
      <c r="A26" s="71"/>
      <c r="B26" s="12">
        <v>37</v>
      </c>
      <c r="C26" s="66" t="s">
        <v>67</v>
      </c>
      <c r="D26" s="66"/>
      <c r="E26" s="15">
        <f>VLOOKUP(C26,RA!B30:D55,3,0)</f>
        <v>1163685.2416000001</v>
      </c>
      <c r="F26" s="25">
        <f>VLOOKUP(C26,RA!B30:I59,8,0)</f>
        <v>126654.4133</v>
      </c>
      <c r="G26" s="16">
        <f t="shared" si="0"/>
        <v>1037030.8283000001</v>
      </c>
      <c r="H26" s="27">
        <f>RA!J30</f>
        <v>10.883906469919401</v>
      </c>
      <c r="I26" s="20">
        <f>VLOOKUP(B26,RMS!B:D,3,FALSE)</f>
        <v>1163685.3077008801</v>
      </c>
      <c r="J26" s="21">
        <f>VLOOKUP(B26,RMS!B:E,4,FALSE)</f>
        <v>1037030.82809923</v>
      </c>
      <c r="K26" s="22">
        <f t="shared" si="1"/>
        <v>-6.6100880037993193E-2</v>
      </c>
      <c r="L26" s="22">
        <f t="shared" si="2"/>
        <v>2.0077009685337543E-4</v>
      </c>
      <c r="M26" s="32"/>
    </row>
    <row r="27" spans="1:13">
      <c r="A27" s="71"/>
      <c r="B27" s="12">
        <v>38</v>
      </c>
      <c r="C27" s="66" t="s">
        <v>29</v>
      </c>
      <c r="D27" s="66"/>
      <c r="E27" s="15">
        <f>VLOOKUP(C27,RA!B30:D56,3,0)</f>
        <v>723947.33120000002</v>
      </c>
      <c r="F27" s="25">
        <f>VLOOKUP(C27,RA!B31:I60,8,0)</f>
        <v>50277.103300000002</v>
      </c>
      <c r="G27" s="16">
        <f t="shared" si="0"/>
        <v>673670.22790000006</v>
      </c>
      <c r="H27" s="27">
        <f>RA!J31</f>
        <v>6.9448565017377302</v>
      </c>
      <c r="I27" s="20">
        <f>VLOOKUP(B27,RMS!B:D,3,FALSE)</f>
        <v>723947.26670796506</v>
      </c>
      <c r="J27" s="21">
        <f>VLOOKUP(B27,RMS!B:E,4,FALSE)</f>
        <v>673670.21356283198</v>
      </c>
      <c r="K27" s="22">
        <f t="shared" si="1"/>
        <v>6.4492034958675504E-2</v>
      </c>
      <c r="L27" s="22">
        <f t="shared" si="2"/>
        <v>1.4337168075144291E-2</v>
      </c>
      <c r="M27" s="32"/>
    </row>
    <row r="28" spans="1:13">
      <c r="A28" s="71"/>
      <c r="B28" s="12">
        <v>39</v>
      </c>
      <c r="C28" s="66" t="s">
        <v>30</v>
      </c>
      <c r="D28" s="66"/>
      <c r="E28" s="15">
        <f>VLOOKUP(C28,RA!B32:D57,3,0)</f>
        <v>111820.7666</v>
      </c>
      <c r="F28" s="25">
        <f>VLOOKUP(C28,RA!B32:I61,8,0)</f>
        <v>24403.538</v>
      </c>
      <c r="G28" s="16">
        <f t="shared" si="0"/>
        <v>87417.228600000002</v>
      </c>
      <c r="H28" s="27">
        <f>RA!J32</f>
        <v>21.823797798932301</v>
      </c>
      <c r="I28" s="20">
        <f>VLOOKUP(B28,RMS!B:D,3,FALSE)</f>
        <v>111820.680952129</v>
      </c>
      <c r="J28" s="21">
        <f>VLOOKUP(B28,RMS!B:E,4,FALSE)</f>
        <v>87417.241118866194</v>
      </c>
      <c r="K28" s="22">
        <f t="shared" si="1"/>
        <v>8.5647871004766785E-2</v>
      </c>
      <c r="L28" s="22">
        <f t="shared" si="2"/>
        <v>-1.2518866191385314E-2</v>
      </c>
      <c r="M28" s="32"/>
    </row>
    <row r="29" spans="1:13">
      <c r="A29" s="71"/>
      <c r="B29" s="12">
        <v>40</v>
      </c>
      <c r="C29" s="66" t="s">
        <v>68</v>
      </c>
      <c r="D29" s="66"/>
      <c r="E29" s="15">
        <f>VLOOKUP(C29,RA!B32:D58,3,0)</f>
        <v>0</v>
      </c>
      <c r="F29" s="25">
        <f>VLOOKUP(C29,RA!B33:I62,8,0)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2"/>
    </row>
    <row r="30" spans="1:13">
      <c r="A30" s="71"/>
      <c r="B30" s="12">
        <v>42</v>
      </c>
      <c r="C30" s="66" t="s">
        <v>31</v>
      </c>
      <c r="D30" s="66"/>
      <c r="E30" s="15">
        <f>VLOOKUP(C30,RA!B34:D60,3,0)</f>
        <v>184088.82019999999</v>
      </c>
      <c r="F30" s="25">
        <f>VLOOKUP(C30,RA!B34:I64,8,0)</f>
        <v>23448.5317</v>
      </c>
      <c r="G30" s="16">
        <f t="shared" si="0"/>
        <v>160640.2885</v>
      </c>
      <c r="H30" s="27">
        <f>RA!J34</f>
        <v>0</v>
      </c>
      <c r="I30" s="20">
        <f>VLOOKUP(B30,RMS!B:D,3,FALSE)</f>
        <v>184088.8186</v>
      </c>
      <c r="J30" s="21">
        <f>VLOOKUP(B30,RMS!B:E,4,FALSE)</f>
        <v>160640.2597</v>
      </c>
      <c r="K30" s="22">
        <f t="shared" si="1"/>
        <v>1.5999999886844307E-3</v>
      </c>
      <c r="L30" s="22">
        <f t="shared" si="2"/>
        <v>2.8800000000046566E-2</v>
      </c>
      <c r="M30" s="32"/>
    </row>
    <row r="31" spans="1:13" s="36" customFormat="1" ht="12" thickBot="1">
      <c r="A31" s="71"/>
      <c r="B31" s="12">
        <v>43</v>
      </c>
      <c r="C31" s="43" t="s">
        <v>76</v>
      </c>
      <c r="D31" s="42"/>
      <c r="E31" s="15">
        <f>VLOOKUP(C31,RA!B35:D61,3,0)</f>
        <v>0</v>
      </c>
      <c r="F31" s="25">
        <f>VLOOKUP(C31,RA!B35:I65,8,0)</f>
        <v>0</v>
      </c>
      <c r="G31" s="16">
        <f t="shared" si="0"/>
        <v>0</v>
      </c>
      <c r="H31" s="27">
        <f>RA!J35</f>
        <v>12.7376185444204</v>
      </c>
      <c r="I31" s="20">
        <f>VLOOKUP(B31,RMS!B:D,3,FALSE)</f>
        <v>0</v>
      </c>
      <c r="J31" s="21">
        <f>VLOOKUP(B31,RMS!B:E,4,FALSE)</f>
        <v>0</v>
      </c>
      <c r="K31" s="22">
        <f t="shared" si="1"/>
        <v>0</v>
      </c>
      <c r="L31" s="22">
        <f t="shared" si="2"/>
        <v>0</v>
      </c>
    </row>
    <row r="32" spans="1:13" s="35" customFormat="1" ht="12" thickBot="1">
      <c r="A32" s="71"/>
      <c r="B32" s="12">
        <v>70</v>
      </c>
      <c r="C32" s="72" t="s">
        <v>64</v>
      </c>
      <c r="D32" s="73"/>
      <c r="E32" s="15">
        <f>VLOOKUP(C32,RA!B34:D61,3,0)</f>
        <v>129593.77</v>
      </c>
      <c r="F32" s="25">
        <f>VLOOKUP(C32,RA!B34:I65,8,0)</f>
        <v>5023.58</v>
      </c>
      <c r="G32" s="16">
        <f t="shared" si="0"/>
        <v>124570.19</v>
      </c>
      <c r="H32" s="27">
        <f>RA!J34</f>
        <v>0</v>
      </c>
      <c r="I32" s="20">
        <f>VLOOKUP(B32,RMS!B:D,3,FALSE)</f>
        <v>129593.77</v>
      </c>
      <c r="J32" s="21">
        <f>VLOOKUP(B32,RMS!B:E,4,FALSE)</f>
        <v>124570.19</v>
      </c>
      <c r="K32" s="22">
        <f t="shared" si="1"/>
        <v>0</v>
      </c>
      <c r="L32" s="22">
        <f t="shared" si="2"/>
        <v>0</v>
      </c>
    </row>
    <row r="33" spans="1:13">
      <c r="A33" s="71"/>
      <c r="B33" s="12">
        <v>71</v>
      </c>
      <c r="C33" s="66" t="s">
        <v>35</v>
      </c>
      <c r="D33" s="66"/>
      <c r="E33" s="15">
        <f>VLOOKUP(C33,RA!B34:D61,3,0)</f>
        <v>250983.44</v>
      </c>
      <c r="F33" s="25">
        <f>VLOOKUP(C33,RA!B34:I65,8,0)</f>
        <v>-49119.41</v>
      </c>
      <c r="G33" s="16">
        <f t="shared" si="0"/>
        <v>300102.84999999998</v>
      </c>
      <c r="H33" s="27">
        <f>RA!J34</f>
        <v>0</v>
      </c>
      <c r="I33" s="20">
        <f>VLOOKUP(B33,RMS!B:D,3,FALSE)</f>
        <v>250983.44</v>
      </c>
      <c r="J33" s="21">
        <f>VLOOKUP(B33,RMS!B:E,4,FALSE)</f>
        <v>300102.84999999998</v>
      </c>
      <c r="K33" s="22">
        <f t="shared" si="1"/>
        <v>0</v>
      </c>
      <c r="L33" s="22">
        <f t="shared" si="2"/>
        <v>0</v>
      </c>
      <c r="M33" s="32"/>
    </row>
    <row r="34" spans="1:13">
      <c r="A34" s="71"/>
      <c r="B34" s="12">
        <v>72</v>
      </c>
      <c r="C34" s="66" t="s">
        <v>36</v>
      </c>
      <c r="D34" s="66"/>
      <c r="E34" s="15">
        <f>VLOOKUP(C34,RA!B34:D62,3,0)</f>
        <v>70753.149999999994</v>
      </c>
      <c r="F34" s="25">
        <f>VLOOKUP(C34,RA!B34:I66,8,0)</f>
        <v>-3254</v>
      </c>
      <c r="G34" s="16">
        <f t="shared" si="0"/>
        <v>74007.149999999994</v>
      </c>
      <c r="H34" s="27">
        <f>RA!J35</f>
        <v>12.7376185444204</v>
      </c>
      <c r="I34" s="20">
        <f>VLOOKUP(B34,RMS!B:D,3,FALSE)</f>
        <v>70753.149999999994</v>
      </c>
      <c r="J34" s="21">
        <f>VLOOKUP(B34,RMS!B:E,4,FALSE)</f>
        <v>74007.149999999994</v>
      </c>
      <c r="K34" s="22">
        <f t="shared" si="1"/>
        <v>0</v>
      </c>
      <c r="L34" s="22">
        <f t="shared" si="2"/>
        <v>0</v>
      </c>
      <c r="M34" s="32"/>
    </row>
    <row r="35" spans="1:13">
      <c r="A35" s="71"/>
      <c r="B35" s="12">
        <v>73</v>
      </c>
      <c r="C35" s="66" t="s">
        <v>37</v>
      </c>
      <c r="D35" s="66"/>
      <c r="E35" s="15">
        <f>VLOOKUP(C35,RA!B34:D63,3,0)</f>
        <v>197570.13</v>
      </c>
      <c r="F35" s="25">
        <f>VLOOKUP(C35,RA!B34:I67,8,0)</f>
        <v>-35618.58</v>
      </c>
      <c r="G35" s="16">
        <f t="shared" si="0"/>
        <v>233188.71000000002</v>
      </c>
      <c r="H35" s="27">
        <f>RA!J34</f>
        <v>0</v>
      </c>
      <c r="I35" s="20">
        <f>VLOOKUP(B35,RMS!B:D,3,FALSE)</f>
        <v>197570.13</v>
      </c>
      <c r="J35" s="21">
        <f>VLOOKUP(B35,RMS!B:E,4,FALSE)</f>
        <v>233188.71</v>
      </c>
      <c r="K35" s="22">
        <f t="shared" si="1"/>
        <v>0</v>
      </c>
      <c r="L35" s="22">
        <f t="shared" si="2"/>
        <v>0</v>
      </c>
      <c r="M35" s="32"/>
    </row>
    <row r="36" spans="1:13" s="35" customFormat="1">
      <c r="A36" s="71"/>
      <c r="B36" s="12">
        <v>74</v>
      </c>
      <c r="C36" s="66" t="s">
        <v>65</v>
      </c>
      <c r="D36" s="66"/>
      <c r="E36" s="15">
        <f>VLOOKUP(C36,RA!B35:D64,3,0)</f>
        <v>0</v>
      </c>
      <c r="F36" s="25">
        <f>VLOOKUP(C36,RA!B35:I68,8,0)</f>
        <v>0</v>
      </c>
      <c r="G36" s="16">
        <f t="shared" si="0"/>
        <v>0</v>
      </c>
      <c r="H36" s="27">
        <f>RA!J35</f>
        <v>12.7376185444204</v>
      </c>
      <c r="I36" s="20">
        <f>VLOOKUP(B36,RMS!B:D,3,FALSE)</f>
        <v>0</v>
      </c>
      <c r="J36" s="21">
        <f>VLOOKUP(B36,RMS!B:E,4,FALSE)</f>
        <v>0</v>
      </c>
      <c r="K36" s="22">
        <f t="shared" si="1"/>
        <v>0</v>
      </c>
      <c r="L36" s="22">
        <f t="shared" si="2"/>
        <v>0</v>
      </c>
    </row>
    <row r="37" spans="1:13" ht="11.25" customHeight="1">
      <c r="A37" s="71"/>
      <c r="B37" s="12">
        <v>75</v>
      </c>
      <c r="C37" s="66" t="s">
        <v>32</v>
      </c>
      <c r="D37" s="66"/>
      <c r="E37" s="15">
        <f>VLOOKUP(C37,RA!B8:D64,3,0)</f>
        <v>31012.820199999998</v>
      </c>
      <c r="F37" s="25">
        <f>VLOOKUP(C37,RA!B8:I68,8,0)</f>
        <v>2171.1875</v>
      </c>
      <c r="G37" s="16">
        <f t="shared" si="0"/>
        <v>28841.632699999998</v>
      </c>
      <c r="H37" s="27">
        <f>RA!J35</f>
        <v>12.7376185444204</v>
      </c>
      <c r="I37" s="20">
        <f>VLOOKUP(B37,RMS!B:D,3,FALSE)</f>
        <v>31012.820512820501</v>
      </c>
      <c r="J37" s="21">
        <f>VLOOKUP(B37,RMS!B:E,4,FALSE)</f>
        <v>28841.632478632499</v>
      </c>
      <c r="K37" s="22">
        <f t="shared" si="1"/>
        <v>-3.1282050258596428E-4</v>
      </c>
      <c r="L37" s="22">
        <f t="shared" si="2"/>
        <v>2.2136749976198189E-4</v>
      </c>
      <c r="M37" s="32"/>
    </row>
    <row r="38" spans="1:13">
      <c r="A38" s="71"/>
      <c r="B38" s="12">
        <v>76</v>
      </c>
      <c r="C38" s="66" t="s">
        <v>33</v>
      </c>
      <c r="D38" s="66"/>
      <c r="E38" s="15">
        <f>VLOOKUP(C38,RA!B8:D65,3,0)</f>
        <v>337977.92099999997</v>
      </c>
      <c r="F38" s="25">
        <f>VLOOKUP(C38,RA!B8:I69,8,0)</f>
        <v>17081.5399</v>
      </c>
      <c r="G38" s="16">
        <f t="shared" si="0"/>
        <v>320896.3811</v>
      </c>
      <c r="H38" s="27">
        <f>RA!J36</f>
        <v>0</v>
      </c>
      <c r="I38" s="20">
        <f>VLOOKUP(B38,RMS!B:D,3,FALSE)</f>
        <v>337977.91391453001</v>
      </c>
      <c r="J38" s="21">
        <f>VLOOKUP(B38,RMS!B:E,4,FALSE)</f>
        <v>320896.38210940198</v>
      </c>
      <c r="K38" s="22">
        <f t="shared" si="1"/>
        <v>7.0854699588380754E-3</v>
      </c>
      <c r="L38" s="22">
        <f t="shared" si="2"/>
        <v>-1.0094019817188382E-3</v>
      </c>
      <c r="M38" s="32"/>
    </row>
    <row r="39" spans="1:13">
      <c r="A39" s="71"/>
      <c r="B39" s="12">
        <v>77</v>
      </c>
      <c r="C39" s="66" t="s">
        <v>38</v>
      </c>
      <c r="D39" s="66"/>
      <c r="E39" s="15">
        <f>VLOOKUP(C39,RA!B9:D66,3,0)</f>
        <v>161210.35999999999</v>
      </c>
      <c r="F39" s="25">
        <f>VLOOKUP(C39,RA!B9:I70,8,0)</f>
        <v>-24828.9</v>
      </c>
      <c r="G39" s="16">
        <f t="shared" si="0"/>
        <v>186039.25999999998</v>
      </c>
      <c r="H39" s="27">
        <f>RA!J37</f>
        <v>3.8764054784423698</v>
      </c>
      <c r="I39" s="20">
        <f>VLOOKUP(B39,RMS!B:D,3,FALSE)</f>
        <v>161210.35999999999</v>
      </c>
      <c r="J39" s="21">
        <f>VLOOKUP(B39,RMS!B:E,4,FALSE)</f>
        <v>186039.26</v>
      </c>
      <c r="K39" s="22">
        <f t="shared" si="1"/>
        <v>0</v>
      </c>
      <c r="L39" s="22">
        <f t="shared" si="2"/>
        <v>0</v>
      </c>
      <c r="M39" s="32"/>
    </row>
    <row r="40" spans="1:13">
      <c r="A40" s="71"/>
      <c r="B40" s="12">
        <v>78</v>
      </c>
      <c r="C40" s="66" t="s">
        <v>39</v>
      </c>
      <c r="D40" s="66"/>
      <c r="E40" s="15">
        <f>VLOOKUP(C40,RA!B10:D67,3,0)</f>
        <v>81213.850000000006</v>
      </c>
      <c r="F40" s="25">
        <f>VLOOKUP(C40,RA!B10:I71,8,0)</f>
        <v>8518.61</v>
      </c>
      <c r="G40" s="16">
        <f t="shared" si="0"/>
        <v>72695.240000000005</v>
      </c>
      <c r="H40" s="27">
        <f>RA!J38</f>
        <v>-19.5707772592487</v>
      </c>
      <c r="I40" s="20">
        <f>VLOOKUP(B40,RMS!B:D,3,FALSE)</f>
        <v>81213.850000000006</v>
      </c>
      <c r="J40" s="21">
        <f>VLOOKUP(B40,RMS!B:E,4,FALSE)</f>
        <v>72695.240000000005</v>
      </c>
      <c r="K40" s="22">
        <f t="shared" si="1"/>
        <v>0</v>
      </c>
      <c r="L40" s="22">
        <f t="shared" si="2"/>
        <v>0</v>
      </c>
      <c r="M40" s="32"/>
    </row>
    <row r="41" spans="1:13" s="36" customFormat="1">
      <c r="A41" s="71"/>
      <c r="B41" s="12">
        <v>9101</v>
      </c>
      <c r="C41" s="67" t="s">
        <v>70</v>
      </c>
      <c r="D41" s="68"/>
      <c r="E41" s="15">
        <f>VLOOKUP(C41,RA!B11:D68,3,0)</f>
        <v>0</v>
      </c>
      <c r="F41" s="25">
        <f>VLOOKUP(C41,RA!B11:I72,8,0)</f>
        <v>0</v>
      </c>
      <c r="G41" s="16">
        <f t="shared" si="0"/>
        <v>0</v>
      </c>
      <c r="H41" s="27">
        <f>RA!J39</f>
        <v>-4.5990885211471202</v>
      </c>
      <c r="I41" s="20">
        <f>VLOOKUP(B41,RMS!B:D,3,FALSE)</f>
        <v>0</v>
      </c>
      <c r="J41" s="21">
        <f>VLOOKUP(B41,RMS!B:E,4,FALSE)</f>
        <v>0</v>
      </c>
      <c r="K41" s="22">
        <f t="shared" si="1"/>
        <v>0</v>
      </c>
      <c r="L41" s="22">
        <f t="shared" si="2"/>
        <v>0</v>
      </c>
    </row>
    <row r="42" spans="1:13">
      <c r="A42" s="71"/>
      <c r="B42" s="12">
        <v>99</v>
      </c>
      <c r="C42" s="66" t="s">
        <v>34</v>
      </c>
      <c r="D42" s="66"/>
      <c r="E42" s="15">
        <f>VLOOKUP(C42,RA!B8:D68,3,0)</f>
        <v>5814.3180000000002</v>
      </c>
      <c r="F42" s="25">
        <f>VLOOKUP(C42,RA!B8:I72,8,0)</f>
        <v>366.53980000000001</v>
      </c>
      <c r="G42" s="16">
        <f t="shared" si="0"/>
        <v>5447.7782000000007</v>
      </c>
      <c r="H42" s="27">
        <f>RA!J39</f>
        <v>-4.5990885211471202</v>
      </c>
      <c r="I42" s="20">
        <f>VLOOKUP(B42,RMS!B:D,3,FALSE)</f>
        <v>5814.3181302473304</v>
      </c>
      <c r="J42" s="21">
        <f>VLOOKUP(B42,RMS!B:E,4,FALSE)</f>
        <v>5447.7784736404201</v>
      </c>
      <c r="K42" s="22">
        <f t="shared" si="1"/>
        <v>-1.3024733016209211E-4</v>
      </c>
      <c r="L42" s="22">
        <f t="shared" si="2"/>
        <v>-2.7364041943656048E-4</v>
      </c>
      <c r="M42" s="32"/>
    </row>
  </sheetData>
  <mergeCells count="41">
    <mergeCell ref="C2:D2"/>
    <mergeCell ref="C4:D4"/>
    <mergeCell ref="C5:D5"/>
    <mergeCell ref="C6:D6"/>
    <mergeCell ref="C7:D7"/>
    <mergeCell ref="A3:D3"/>
    <mergeCell ref="A4:A42"/>
    <mergeCell ref="C30:D30"/>
    <mergeCell ref="C33:D33"/>
    <mergeCell ref="C34:D34"/>
    <mergeCell ref="C35:D35"/>
    <mergeCell ref="C37:D37"/>
    <mergeCell ref="C32:D32"/>
    <mergeCell ref="C36:D36"/>
    <mergeCell ref="C29:D29"/>
    <mergeCell ref="C27:D27"/>
    <mergeCell ref="C38:D38"/>
    <mergeCell ref="C39:D39"/>
    <mergeCell ref="C42:D42"/>
    <mergeCell ref="C40:D40"/>
    <mergeCell ref="C10:D10"/>
    <mergeCell ref="C23:D23"/>
    <mergeCell ref="C24:D24"/>
    <mergeCell ref="C25:D25"/>
    <mergeCell ref="C26:D26"/>
    <mergeCell ref="C28:D28"/>
    <mergeCell ref="C41:D41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46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W47"/>
  <sheetViews>
    <sheetView workbookViewId="0">
      <selection sqref="A1:XFD1048576"/>
    </sheetView>
  </sheetViews>
  <sheetFormatPr defaultRowHeight="11.25"/>
  <cols>
    <col min="1" max="1" width="8.85546875" style="41" customWidth="1"/>
    <col min="2" max="3" width="9.140625" style="41"/>
    <col min="4" max="4" width="13.140625" style="41" bestFit="1" customWidth="1"/>
    <col min="5" max="5" width="12" style="41" bestFit="1" customWidth="1"/>
    <col min="6" max="7" width="14" style="41" bestFit="1" customWidth="1"/>
    <col min="8" max="8" width="9.140625" style="41"/>
    <col min="9" max="9" width="14" style="41" bestFit="1" customWidth="1"/>
    <col min="10" max="10" width="9.140625" style="41"/>
    <col min="11" max="11" width="14" style="41" bestFit="1" customWidth="1"/>
    <col min="12" max="12" width="12" style="41" bestFit="1" customWidth="1"/>
    <col min="13" max="13" width="14" style="41" bestFit="1" customWidth="1"/>
    <col min="14" max="15" width="15.85546875" style="41" bestFit="1" customWidth="1"/>
    <col min="16" max="16" width="10.5703125" style="41" bestFit="1" customWidth="1"/>
    <col min="17" max="18" width="12" style="41" bestFit="1" customWidth="1"/>
    <col min="19" max="20" width="9.140625" style="41"/>
    <col min="21" max="21" width="12" style="41" bestFit="1" customWidth="1"/>
    <col min="22" max="22" width="41.140625" style="41" bestFit="1" customWidth="1"/>
    <col min="23" max="16384" width="9.140625" style="41"/>
  </cols>
  <sheetData>
    <row r="1" spans="1:23" ht="12.75">
      <c r="A1" s="77"/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44" t="s">
        <v>45</v>
      </c>
      <c r="W1" s="79"/>
    </row>
    <row r="2" spans="1:23" ht="12.75">
      <c r="A2" s="77"/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44"/>
      <c r="W2" s="79"/>
    </row>
    <row r="3" spans="1:23" ht="23.25" thickBot="1">
      <c r="A3" s="77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77"/>
      <c r="V3" s="45" t="s">
        <v>46</v>
      </c>
      <c r="W3" s="79"/>
    </row>
    <row r="4" spans="1:23" ht="12.75" thickTop="1" thickBot="1">
      <c r="A4" s="78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  <c r="T4" s="78"/>
      <c r="U4" s="78"/>
      <c r="W4" s="79"/>
    </row>
    <row r="5" spans="1:23" ht="22.5" thickTop="1" thickBot="1">
      <c r="A5" s="46"/>
      <c r="B5" s="47"/>
      <c r="C5" s="48"/>
      <c r="D5" s="49" t="s">
        <v>0</v>
      </c>
      <c r="E5" s="49" t="s">
        <v>72</v>
      </c>
      <c r="F5" s="49" t="s">
        <v>73</v>
      </c>
      <c r="G5" s="49" t="s">
        <v>47</v>
      </c>
      <c r="H5" s="49" t="s">
        <v>48</v>
      </c>
      <c r="I5" s="49" t="s">
        <v>1</v>
      </c>
      <c r="J5" s="49" t="s">
        <v>2</v>
      </c>
      <c r="K5" s="49" t="s">
        <v>49</v>
      </c>
      <c r="L5" s="49" t="s">
        <v>50</v>
      </c>
      <c r="M5" s="49" t="s">
        <v>51</v>
      </c>
      <c r="N5" s="49" t="s">
        <v>52</v>
      </c>
      <c r="O5" s="49" t="s">
        <v>53</v>
      </c>
      <c r="P5" s="49" t="s">
        <v>74</v>
      </c>
      <c r="Q5" s="49" t="s">
        <v>75</v>
      </c>
      <c r="R5" s="49" t="s">
        <v>54</v>
      </c>
      <c r="S5" s="49" t="s">
        <v>55</v>
      </c>
      <c r="T5" s="49" t="s">
        <v>56</v>
      </c>
      <c r="U5" s="50" t="s">
        <v>57</v>
      </c>
    </row>
    <row r="6" spans="1:23" ht="12" thickBot="1">
      <c r="A6" s="51" t="s">
        <v>3</v>
      </c>
      <c r="B6" s="80" t="s">
        <v>4</v>
      </c>
      <c r="C6" s="8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2"/>
    </row>
    <row r="7" spans="1:23" ht="12" thickBot="1">
      <c r="A7" s="82" t="s">
        <v>5</v>
      </c>
      <c r="B7" s="83"/>
      <c r="C7" s="84"/>
      <c r="D7" s="53">
        <v>16583427.165899999</v>
      </c>
      <c r="E7" s="65"/>
      <c r="F7" s="65"/>
      <c r="G7" s="53">
        <v>15059494.503900001</v>
      </c>
      <c r="H7" s="54">
        <v>10.1194144438603</v>
      </c>
      <c r="I7" s="53">
        <v>1364295.2223</v>
      </c>
      <c r="J7" s="54">
        <v>8.2268593135281396</v>
      </c>
      <c r="K7" s="53">
        <v>1556950.5534000001</v>
      </c>
      <c r="L7" s="54">
        <v>10.338664109852999</v>
      </c>
      <c r="M7" s="54">
        <v>-0.12373888861100101</v>
      </c>
      <c r="N7" s="53">
        <v>260125289.9664</v>
      </c>
      <c r="O7" s="53">
        <v>6272498019.0445004</v>
      </c>
      <c r="P7" s="53">
        <v>860145</v>
      </c>
      <c r="Q7" s="53">
        <v>1140235</v>
      </c>
      <c r="R7" s="54">
        <v>-24.564234565681598</v>
      </c>
      <c r="S7" s="53">
        <v>19.279804179411599</v>
      </c>
      <c r="T7" s="53">
        <v>25.442870559665302</v>
      </c>
      <c r="U7" s="55">
        <v>-31.966436603308999</v>
      </c>
    </row>
    <row r="8" spans="1:23" ht="12" thickBot="1">
      <c r="A8" s="74">
        <v>42651</v>
      </c>
      <c r="B8" s="72" t="s">
        <v>6</v>
      </c>
      <c r="C8" s="73"/>
      <c r="D8" s="56">
        <v>584273.19330000004</v>
      </c>
      <c r="E8" s="59"/>
      <c r="F8" s="59"/>
      <c r="G8" s="56">
        <v>565551.5821</v>
      </c>
      <c r="H8" s="57">
        <v>3.3103277919377598</v>
      </c>
      <c r="I8" s="56">
        <v>149084.8075</v>
      </c>
      <c r="J8" s="57">
        <v>25.516284027675901</v>
      </c>
      <c r="K8" s="56">
        <v>140888.69450000001</v>
      </c>
      <c r="L8" s="57">
        <v>24.911732008043099</v>
      </c>
      <c r="M8" s="57">
        <v>5.8174383892811002E-2</v>
      </c>
      <c r="N8" s="56">
        <v>8264168.5776000004</v>
      </c>
      <c r="O8" s="56">
        <v>231912092.67109999</v>
      </c>
      <c r="P8" s="56">
        <v>22674</v>
      </c>
      <c r="Q8" s="56">
        <v>42142</v>
      </c>
      <c r="R8" s="57">
        <v>-46.196193820891303</v>
      </c>
      <c r="S8" s="56">
        <v>25.7684216856311</v>
      </c>
      <c r="T8" s="56">
        <v>33.623981839969602</v>
      </c>
      <c r="U8" s="58">
        <v>-30.485220438312201</v>
      </c>
    </row>
    <row r="9" spans="1:23" ht="12" thickBot="1">
      <c r="A9" s="75"/>
      <c r="B9" s="72" t="s">
        <v>7</v>
      </c>
      <c r="C9" s="73"/>
      <c r="D9" s="56">
        <v>49379.615599999997</v>
      </c>
      <c r="E9" s="59"/>
      <c r="F9" s="59"/>
      <c r="G9" s="56">
        <v>59158.189599999998</v>
      </c>
      <c r="H9" s="57">
        <v>-16.529535582677799</v>
      </c>
      <c r="I9" s="56">
        <v>11081.4318</v>
      </c>
      <c r="J9" s="57">
        <v>22.441308352347701</v>
      </c>
      <c r="K9" s="56">
        <v>13295.0743</v>
      </c>
      <c r="L9" s="57">
        <v>22.473768027546299</v>
      </c>
      <c r="M9" s="57">
        <v>-0.16650094990443201</v>
      </c>
      <c r="N9" s="56">
        <v>969436.17949999997</v>
      </c>
      <c r="O9" s="56">
        <v>32941404.393100001</v>
      </c>
      <c r="P9" s="56">
        <v>3436</v>
      </c>
      <c r="Q9" s="56">
        <v>6550</v>
      </c>
      <c r="R9" s="57">
        <v>-47.541984732824403</v>
      </c>
      <c r="S9" s="56">
        <v>14.3712501746217</v>
      </c>
      <c r="T9" s="56">
        <v>16.970005664122102</v>
      </c>
      <c r="U9" s="58">
        <v>-18.083016146289399</v>
      </c>
    </row>
    <row r="10" spans="1:23" ht="12" thickBot="1">
      <c r="A10" s="75"/>
      <c r="B10" s="72" t="s">
        <v>8</v>
      </c>
      <c r="C10" s="73"/>
      <c r="D10" s="56">
        <v>76852.928899999999</v>
      </c>
      <c r="E10" s="59"/>
      <c r="F10" s="59"/>
      <c r="G10" s="56">
        <v>86833.740900000004</v>
      </c>
      <c r="H10" s="57">
        <v>-11.4941633247083</v>
      </c>
      <c r="I10" s="56">
        <v>24796.074100000002</v>
      </c>
      <c r="J10" s="57">
        <v>32.264318946470198</v>
      </c>
      <c r="K10" s="56">
        <v>24370.5314</v>
      </c>
      <c r="L10" s="57">
        <v>28.0657393628425</v>
      </c>
      <c r="M10" s="57">
        <v>1.7461363193745999E-2</v>
      </c>
      <c r="N10" s="56">
        <v>1874870.507</v>
      </c>
      <c r="O10" s="56">
        <v>53635287.357699998</v>
      </c>
      <c r="P10" s="56">
        <v>88567</v>
      </c>
      <c r="Q10" s="56">
        <v>120763</v>
      </c>
      <c r="R10" s="57">
        <v>-26.6604837574423</v>
      </c>
      <c r="S10" s="56">
        <v>0.86773774543565896</v>
      </c>
      <c r="T10" s="56">
        <v>2.5356014971473102</v>
      </c>
      <c r="U10" s="58">
        <v>-192.20827496379999</v>
      </c>
    </row>
    <row r="11" spans="1:23" ht="12" thickBot="1">
      <c r="A11" s="75"/>
      <c r="B11" s="72" t="s">
        <v>9</v>
      </c>
      <c r="C11" s="73"/>
      <c r="D11" s="56">
        <v>37251.065799999997</v>
      </c>
      <c r="E11" s="59"/>
      <c r="F11" s="59"/>
      <c r="G11" s="56">
        <v>42430.125699999997</v>
      </c>
      <c r="H11" s="57">
        <v>-12.206091343255199</v>
      </c>
      <c r="I11" s="56">
        <v>8894.7031000000006</v>
      </c>
      <c r="J11" s="57">
        <v>23.877714392805402</v>
      </c>
      <c r="K11" s="56">
        <v>9598.1738000000005</v>
      </c>
      <c r="L11" s="57">
        <v>22.621129779023999</v>
      </c>
      <c r="M11" s="57">
        <v>-7.3292140219423998E-2</v>
      </c>
      <c r="N11" s="56">
        <v>556343.93429999996</v>
      </c>
      <c r="O11" s="56">
        <v>18842955.304900002</v>
      </c>
      <c r="P11" s="56">
        <v>1899</v>
      </c>
      <c r="Q11" s="56">
        <v>4751</v>
      </c>
      <c r="R11" s="57">
        <v>-60.0294674805304</v>
      </c>
      <c r="S11" s="56">
        <v>19.6161483938915</v>
      </c>
      <c r="T11" s="56">
        <v>21.932450052620499</v>
      </c>
      <c r="U11" s="58">
        <v>-11.8081369095386</v>
      </c>
    </row>
    <row r="12" spans="1:23" ht="12" thickBot="1">
      <c r="A12" s="75"/>
      <c r="B12" s="72" t="s">
        <v>10</v>
      </c>
      <c r="C12" s="73"/>
      <c r="D12" s="56">
        <v>138339.7403</v>
      </c>
      <c r="E12" s="59"/>
      <c r="F12" s="59"/>
      <c r="G12" s="56">
        <v>196913.94140000001</v>
      </c>
      <c r="H12" s="57">
        <v>-29.746091456782999</v>
      </c>
      <c r="I12" s="56">
        <v>24748.669600000001</v>
      </c>
      <c r="J12" s="57">
        <v>17.889775957603099</v>
      </c>
      <c r="K12" s="56">
        <v>34852.789599999996</v>
      </c>
      <c r="L12" s="57">
        <v>17.699503322216302</v>
      </c>
      <c r="M12" s="57">
        <v>-0.289908501326964</v>
      </c>
      <c r="N12" s="56">
        <v>2613598.6110999999</v>
      </c>
      <c r="O12" s="56">
        <v>67330499.959700003</v>
      </c>
      <c r="P12" s="56">
        <v>1088</v>
      </c>
      <c r="Q12" s="56">
        <v>1496</v>
      </c>
      <c r="R12" s="57">
        <v>-27.272727272727298</v>
      </c>
      <c r="S12" s="56">
        <v>127.150496599265</v>
      </c>
      <c r="T12" s="56">
        <v>135.71969866310201</v>
      </c>
      <c r="U12" s="58">
        <v>-6.7394169059709803</v>
      </c>
    </row>
    <row r="13" spans="1:23" ht="12" thickBot="1">
      <c r="A13" s="75"/>
      <c r="B13" s="72" t="s">
        <v>11</v>
      </c>
      <c r="C13" s="73"/>
      <c r="D13" s="56">
        <v>199135.74729999999</v>
      </c>
      <c r="E13" s="59"/>
      <c r="F13" s="59"/>
      <c r="G13" s="56">
        <v>229666.19639999999</v>
      </c>
      <c r="H13" s="57">
        <v>-13.2934012834986</v>
      </c>
      <c r="I13" s="56">
        <v>60636.9182</v>
      </c>
      <c r="J13" s="57">
        <v>30.450041754005099</v>
      </c>
      <c r="K13" s="56">
        <v>66482.064899999998</v>
      </c>
      <c r="L13" s="57">
        <v>28.947257342221601</v>
      </c>
      <c r="M13" s="57">
        <v>-8.7920655123936001E-2</v>
      </c>
      <c r="N13" s="56">
        <v>3467032.1449000002</v>
      </c>
      <c r="O13" s="56">
        <v>97305298.236100003</v>
      </c>
      <c r="P13" s="56">
        <v>8219</v>
      </c>
      <c r="Q13" s="56">
        <v>24971</v>
      </c>
      <c r="R13" s="57">
        <v>-67.085819550678806</v>
      </c>
      <c r="S13" s="56">
        <v>24.2287075434968</v>
      </c>
      <c r="T13" s="56">
        <v>22.365407540747299</v>
      </c>
      <c r="U13" s="58">
        <v>7.6904638821712101</v>
      </c>
    </row>
    <row r="14" spans="1:23" ht="12" thickBot="1">
      <c r="A14" s="75"/>
      <c r="B14" s="72" t="s">
        <v>12</v>
      </c>
      <c r="C14" s="73"/>
      <c r="D14" s="56">
        <v>89801.706300000005</v>
      </c>
      <c r="E14" s="59"/>
      <c r="F14" s="59"/>
      <c r="G14" s="56">
        <v>117437.25629999999</v>
      </c>
      <c r="H14" s="57">
        <v>-23.532182946614</v>
      </c>
      <c r="I14" s="56">
        <v>17290.799599999998</v>
      </c>
      <c r="J14" s="57">
        <v>19.2544221178123</v>
      </c>
      <c r="K14" s="56">
        <v>24603.062699999999</v>
      </c>
      <c r="L14" s="57">
        <v>20.949963814847699</v>
      </c>
      <c r="M14" s="57">
        <v>-0.29720946490129502</v>
      </c>
      <c r="N14" s="56">
        <v>1196350.2176999999</v>
      </c>
      <c r="O14" s="56">
        <v>40244696.925800003</v>
      </c>
      <c r="P14" s="56">
        <v>1276</v>
      </c>
      <c r="Q14" s="56">
        <v>1756</v>
      </c>
      <c r="R14" s="57">
        <v>-27.334851936218701</v>
      </c>
      <c r="S14" s="56">
        <v>70.377512774294701</v>
      </c>
      <c r="T14" s="56">
        <v>55.441022095671997</v>
      </c>
      <c r="U14" s="58">
        <v>21.223385268707901</v>
      </c>
    </row>
    <row r="15" spans="1:23" ht="12" thickBot="1">
      <c r="A15" s="75"/>
      <c r="B15" s="72" t="s">
        <v>13</v>
      </c>
      <c r="C15" s="73"/>
      <c r="D15" s="56">
        <v>73251.282399999996</v>
      </c>
      <c r="E15" s="59"/>
      <c r="F15" s="59"/>
      <c r="G15" s="56">
        <v>70741.834099999993</v>
      </c>
      <c r="H15" s="57">
        <v>3.5473328221214699</v>
      </c>
      <c r="I15" s="56">
        <v>7417.7163</v>
      </c>
      <c r="J15" s="57">
        <v>10.1263978690426</v>
      </c>
      <c r="K15" s="56">
        <v>12326.0173</v>
      </c>
      <c r="L15" s="57">
        <v>17.423943635071801</v>
      </c>
      <c r="M15" s="57">
        <v>-0.39820656425656598</v>
      </c>
      <c r="N15" s="56">
        <v>1313805.6527</v>
      </c>
      <c r="O15" s="56">
        <v>35754815.157399997</v>
      </c>
      <c r="P15" s="56">
        <v>2712</v>
      </c>
      <c r="Q15" s="56">
        <v>6167</v>
      </c>
      <c r="R15" s="57">
        <v>-56.023998702772801</v>
      </c>
      <c r="S15" s="56">
        <v>27.010059882005901</v>
      </c>
      <c r="T15" s="56">
        <v>29.835747737960101</v>
      </c>
      <c r="U15" s="58">
        <v>-10.4616127039269</v>
      </c>
    </row>
    <row r="16" spans="1:23" ht="12" thickBot="1">
      <c r="A16" s="75"/>
      <c r="B16" s="72" t="s">
        <v>14</v>
      </c>
      <c r="C16" s="73"/>
      <c r="D16" s="56">
        <v>949928.72340000002</v>
      </c>
      <c r="E16" s="59"/>
      <c r="F16" s="59"/>
      <c r="G16" s="56">
        <v>665448.61010000005</v>
      </c>
      <c r="H16" s="57">
        <v>42.750125100907503</v>
      </c>
      <c r="I16" s="56">
        <v>-66401.221399999995</v>
      </c>
      <c r="J16" s="57">
        <v>-6.9901267078582201</v>
      </c>
      <c r="K16" s="56">
        <v>22905.196</v>
      </c>
      <c r="L16" s="57">
        <v>3.4420683509366601</v>
      </c>
      <c r="M16" s="57">
        <v>-3.8989588825173098</v>
      </c>
      <c r="N16" s="56">
        <v>12373477.4484</v>
      </c>
      <c r="O16" s="56">
        <v>329399554.50950003</v>
      </c>
      <c r="P16" s="56">
        <v>42302</v>
      </c>
      <c r="Q16" s="56">
        <v>66831</v>
      </c>
      <c r="R16" s="57">
        <v>-36.703027038350498</v>
      </c>
      <c r="S16" s="56">
        <v>22.4558820717697</v>
      </c>
      <c r="T16" s="56">
        <v>22.615119037572398</v>
      </c>
      <c r="U16" s="58">
        <v>-0.70911026916600595</v>
      </c>
    </row>
    <row r="17" spans="1:21" ht="12" thickBot="1">
      <c r="A17" s="75"/>
      <c r="B17" s="72" t="s">
        <v>15</v>
      </c>
      <c r="C17" s="73"/>
      <c r="D17" s="56">
        <v>734953.81709999999</v>
      </c>
      <c r="E17" s="59"/>
      <c r="F17" s="59"/>
      <c r="G17" s="56">
        <v>603238.00219999999</v>
      </c>
      <c r="H17" s="57">
        <v>21.8348005960557</v>
      </c>
      <c r="I17" s="56">
        <v>55593.224699999999</v>
      </c>
      <c r="J17" s="57">
        <v>7.5641793275339699</v>
      </c>
      <c r="K17" s="56">
        <v>33822.227099999996</v>
      </c>
      <c r="L17" s="57">
        <v>5.6067799072092397</v>
      </c>
      <c r="M17" s="57">
        <v>0.64368906091343703</v>
      </c>
      <c r="N17" s="56">
        <v>8369865.6172000002</v>
      </c>
      <c r="O17" s="56">
        <v>336516749.2385</v>
      </c>
      <c r="P17" s="56">
        <v>9570</v>
      </c>
      <c r="Q17" s="56">
        <v>11596</v>
      </c>
      <c r="R17" s="57">
        <v>-17.471541911003801</v>
      </c>
      <c r="S17" s="56">
        <v>76.797682037617605</v>
      </c>
      <c r="T17" s="56">
        <v>100.72204006554</v>
      </c>
      <c r="U17" s="58">
        <v>-31.152448085872599</v>
      </c>
    </row>
    <row r="18" spans="1:21" ht="12" thickBot="1">
      <c r="A18" s="75"/>
      <c r="B18" s="72" t="s">
        <v>16</v>
      </c>
      <c r="C18" s="73"/>
      <c r="D18" s="56">
        <v>1619458.0924</v>
      </c>
      <c r="E18" s="59"/>
      <c r="F18" s="59"/>
      <c r="G18" s="56">
        <v>1200242.9349</v>
      </c>
      <c r="H18" s="57">
        <v>34.9275255292319</v>
      </c>
      <c r="I18" s="56">
        <v>59515.738599999997</v>
      </c>
      <c r="J18" s="57">
        <v>3.6750403656200201</v>
      </c>
      <c r="K18" s="56">
        <v>172617.0049</v>
      </c>
      <c r="L18" s="57">
        <v>14.3818388661777</v>
      </c>
      <c r="M18" s="57">
        <v>-0.65521508941440298</v>
      </c>
      <c r="N18" s="56">
        <v>21707165.866999999</v>
      </c>
      <c r="O18" s="56">
        <v>621787576.27040005</v>
      </c>
      <c r="P18" s="56">
        <v>60201</v>
      </c>
      <c r="Q18" s="56">
        <v>94108</v>
      </c>
      <c r="R18" s="57">
        <v>-36.029880562757697</v>
      </c>
      <c r="S18" s="56">
        <v>26.900850357967499</v>
      </c>
      <c r="T18" s="56">
        <v>22.0610900837336</v>
      </c>
      <c r="U18" s="58">
        <v>17.991105150326401</v>
      </c>
    </row>
    <row r="19" spans="1:21" ht="12" thickBot="1">
      <c r="A19" s="75"/>
      <c r="B19" s="72" t="s">
        <v>17</v>
      </c>
      <c r="C19" s="73"/>
      <c r="D19" s="56">
        <v>509691.67450000002</v>
      </c>
      <c r="E19" s="59"/>
      <c r="F19" s="59"/>
      <c r="G19" s="56">
        <v>454365.14850000001</v>
      </c>
      <c r="H19" s="57">
        <v>12.1766658782369</v>
      </c>
      <c r="I19" s="56">
        <v>30251.491600000001</v>
      </c>
      <c r="J19" s="57">
        <v>5.9352532351399097</v>
      </c>
      <c r="K19" s="56">
        <v>35054.768600000003</v>
      </c>
      <c r="L19" s="57">
        <v>7.7151094699333003</v>
      </c>
      <c r="M19" s="57">
        <v>-0.137022071228278</v>
      </c>
      <c r="N19" s="56">
        <v>7247831.0521999998</v>
      </c>
      <c r="O19" s="56">
        <v>185242519.4689</v>
      </c>
      <c r="P19" s="56">
        <v>10411</v>
      </c>
      <c r="Q19" s="56">
        <v>14314</v>
      </c>
      <c r="R19" s="57">
        <v>-27.267011317591201</v>
      </c>
      <c r="S19" s="56">
        <v>48.957033378157703</v>
      </c>
      <c r="T19" s="56">
        <v>48.511202570909603</v>
      </c>
      <c r="U19" s="58">
        <v>0.91065731823330398</v>
      </c>
    </row>
    <row r="20" spans="1:21" ht="12" thickBot="1">
      <c r="A20" s="75"/>
      <c r="B20" s="72" t="s">
        <v>18</v>
      </c>
      <c r="C20" s="73"/>
      <c r="D20" s="56">
        <v>1144637.5995</v>
      </c>
      <c r="E20" s="59"/>
      <c r="F20" s="59"/>
      <c r="G20" s="56">
        <v>1011086.3218</v>
      </c>
      <c r="H20" s="57">
        <v>13.208691960370301</v>
      </c>
      <c r="I20" s="56">
        <v>101436.13129999999</v>
      </c>
      <c r="J20" s="57">
        <v>8.8618556077757091</v>
      </c>
      <c r="K20" s="56">
        <v>79953.513600000006</v>
      </c>
      <c r="L20" s="57">
        <v>7.9076842279560999</v>
      </c>
      <c r="M20" s="57">
        <v>0.26868885096751999</v>
      </c>
      <c r="N20" s="56">
        <v>14423526.5426</v>
      </c>
      <c r="O20" s="56">
        <v>363828200.62089998</v>
      </c>
      <c r="P20" s="56">
        <v>42263</v>
      </c>
      <c r="Q20" s="56">
        <v>50039</v>
      </c>
      <c r="R20" s="57">
        <v>-15.5398788944623</v>
      </c>
      <c r="S20" s="56">
        <v>27.083680749118599</v>
      </c>
      <c r="T20" s="56">
        <v>33.368459985211501</v>
      </c>
      <c r="U20" s="58">
        <v>-23.205041051510101</v>
      </c>
    </row>
    <row r="21" spans="1:21" ht="12" thickBot="1">
      <c r="A21" s="75"/>
      <c r="B21" s="72" t="s">
        <v>19</v>
      </c>
      <c r="C21" s="73"/>
      <c r="D21" s="56">
        <v>345517.4448</v>
      </c>
      <c r="E21" s="59"/>
      <c r="F21" s="59"/>
      <c r="G21" s="56">
        <v>342875.96870000003</v>
      </c>
      <c r="H21" s="57">
        <v>0.770388228144125</v>
      </c>
      <c r="I21" s="56">
        <v>47057.318800000001</v>
      </c>
      <c r="J21" s="57">
        <v>13.619375666325301</v>
      </c>
      <c r="K21" s="56">
        <v>34445.4594</v>
      </c>
      <c r="L21" s="57">
        <v>10.046040709880799</v>
      </c>
      <c r="M21" s="57">
        <v>0.36613996792854497</v>
      </c>
      <c r="N21" s="56">
        <v>3801425.8495</v>
      </c>
      <c r="O21" s="56">
        <v>116703115.1541</v>
      </c>
      <c r="P21" s="56">
        <v>28831</v>
      </c>
      <c r="Q21" s="56">
        <v>35646</v>
      </c>
      <c r="R21" s="57">
        <v>-19.1185546765415</v>
      </c>
      <c r="S21" s="56">
        <v>11.9842338038916</v>
      </c>
      <c r="T21" s="56">
        <v>11.4694761572126</v>
      </c>
      <c r="U21" s="58">
        <v>4.29529042158621</v>
      </c>
    </row>
    <row r="22" spans="1:21" ht="12" thickBot="1">
      <c r="A22" s="75"/>
      <c r="B22" s="72" t="s">
        <v>20</v>
      </c>
      <c r="C22" s="73"/>
      <c r="D22" s="56">
        <v>1183155.7501000001</v>
      </c>
      <c r="E22" s="59"/>
      <c r="F22" s="59"/>
      <c r="G22" s="56">
        <v>1003164.8418000001</v>
      </c>
      <c r="H22" s="57">
        <v>17.942306269130999</v>
      </c>
      <c r="I22" s="56">
        <v>58452.589099999997</v>
      </c>
      <c r="J22" s="57">
        <v>4.9403968239227698</v>
      </c>
      <c r="K22" s="56">
        <v>127005.96859999999</v>
      </c>
      <c r="L22" s="57">
        <v>12.660528290855</v>
      </c>
      <c r="M22" s="57">
        <v>-0.53976502250776903</v>
      </c>
      <c r="N22" s="56">
        <v>13829154.192</v>
      </c>
      <c r="O22" s="56">
        <v>416764331.7676</v>
      </c>
      <c r="P22" s="56">
        <v>68285</v>
      </c>
      <c r="Q22" s="56">
        <v>91233</v>
      </c>
      <c r="R22" s="57">
        <v>-25.153179222430499</v>
      </c>
      <c r="S22" s="56">
        <v>17.326729883576199</v>
      </c>
      <c r="T22" s="56">
        <v>17.591663542797001</v>
      </c>
      <c r="U22" s="58">
        <v>-1.5290459365443101</v>
      </c>
    </row>
    <row r="23" spans="1:21" ht="12" thickBot="1">
      <c r="A23" s="75"/>
      <c r="B23" s="72" t="s">
        <v>21</v>
      </c>
      <c r="C23" s="73"/>
      <c r="D23" s="56">
        <v>2391245.6348000001</v>
      </c>
      <c r="E23" s="59"/>
      <c r="F23" s="59"/>
      <c r="G23" s="56">
        <v>2510517.415</v>
      </c>
      <c r="H23" s="57">
        <v>-4.7508843988640397</v>
      </c>
      <c r="I23" s="56">
        <v>248337.6208</v>
      </c>
      <c r="J23" s="57">
        <v>10.385282765849</v>
      </c>
      <c r="K23" s="56">
        <v>245061.65919999999</v>
      </c>
      <c r="L23" s="57">
        <v>9.7614004880344591</v>
      </c>
      <c r="M23" s="57">
        <v>1.3367907532718E-2</v>
      </c>
      <c r="N23" s="56">
        <v>41339715.843099996</v>
      </c>
      <c r="O23" s="56">
        <v>916512568.02499998</v>
      </c>
      <c r="P23" s="56">
        <v>71405</v>
      </c>
      <c r="Q23" s="56">
        <v>94523</v>
      </c>
      <c r="R23" s="57">
        <v>-24.457539434846499</v>
      </c>
      <c r="S23" s="56">
        <v>33.488490088929296</v>
      </c>
      <c r="T23" s="56">
        <v>48.924370334204397</v>
      </c>
      <c r="U23" s="58">
        <v>-46.093091101703102</v>
      </c>
    </row>
    <row r="24" spans="1:21" ht="12" thickBot="1">
      <c r="A24" s="75"/>
      <c r="B24" s="72" t="s">
        <v>22</v>
      </c>
      <c r="C24" s="73"/>
      <c r="D24" s="56">
        <v>248244.9737</v>
      </c>
      <c r="E24" s="59"/>
      <c r="F24" s="59"/>
      <c r="G24" s="56">
        <v>204953.9399</v>
      </c>
      <c r="H24" s="57">
        <v>21.1223232991385</v>
      </c>
      <c r="I24" s="56">
        <v>40534.190199999997</v>
      </c>
      <c r="J24" s="57">
        <v>16.328302481155099</v>
      </c>
      <c r="K24" s="56">
        <v>32598.766299999999</v>
      </c>
      <c r="L24" s="57">
        <v>15.9054109015447</v>
      </c>
      <c r="M24" s="57">
        <v>0.243427123191469</v>
      </c>
      <c r="N24" s="56">
        <v>3451610.5482999999</v>
      </c>
      <c r="O24" s="56">
        <v>88826927.633399993</v>
      </c>
      <c r="P24" s="56">
        <v>23757</v>
      </c>
      <c r="Q24" s="56">
        <v>29098</v>
      </c>
      <c r="R24" s="57">
        <v>-18.355213416729701</v>
      </c>
      <c r="S24" s="56">
        <v>10.449340139748299</v>
      </c>
      <c r="T24" s="56">
        <v>11.0037137432126</v>
      </c>
      <c r="U24" s="58">
        <v>-5.3053455629750497</v>
      </c>
    </row>
    <row r="25" spans="1:21" ht="12" thickBot="1">
      <c r="A25" s="75"/>
      <c r="B25" s="72" t="s">
        <v>23</v>
      </c>
      <c r="C25" s="73"/>
      <c r="D25" s="56">
        <v>293944.64360000001</v>
      </c>
      <c r="E25" s="59"/>
      <c r="F25" s="59"/>
      <c r="G25" s="56">
        <v>231935.39129999999</v>
      </c>
      <c r="H25" s="57">
        <v>26.735571467742599</v>
      </c>
      <c r="I25" s="56">
        <v>17131.268700000001</v>
      </c>
      <c r="J25" s="57">
        <v>5.8280594911306602</v>
      </c>
      <c r="K25" s="56">
        <v>19712.036199999999</v>
      </c>
      <c r="L25" s="57">
        <v>8.4989341598597203</v>
      </c>
      <c r="M25" s="57">
        <v>-0.130923435499779</v>
      </c>
      <c r="N25" s="56">
        <v>4002635.7307000002</v>
      </c>
      <c r="O25" s="56">
        <v>103862552.7537</v>
      </c>
      <c r="P25" s="56">
        <v>18438</v>
      </c>
      <c r="Q25" s="56">
        <v>22184</v>
      </c>
      <c r="R25" s="57">
        <v>-16.886043995672601</v>
      </c>
      <c r="S25" s="56">
        <v>15.942327996528901</v>
      </c>
      <c r="T25" s="56">
        <v>18.309129133609801</v>
      </c>
      <c r="U25" s="58">
        <v>-14.8460195875798</v>
      </c>
    </row>
    <row r="26" spans="1:21" ht="12" thickBot="1">
      <c r="A26" s="75"/>
      <c r="B26" s="72" t="s">
        <v>24</v>
      </c>
      <c r="C26" s="73"/>
      <c r="D26" s="56">
        <v>599233.44220000005</v>
      </c>
      <c r="E26" s="59"/>
      <c r="F26" s="59"/>
      <c r="G26" s="56">
        <v>444990.73469999997</v>
      </c>
      <c r="H26" s="57">
        <v>34.662004278355603</v>
      </c>
      <c r="I26" s="56">
        <v>122929.77159999999</v>
      </c>
      <c r="J26" s="57">
        <v>20.514504522424701</v>
      </c>
      <c r="K26" s="56">
        <v>99118.836500000005</v>
      </c>
      <c r="L26" s="57">
        <v>22.2743596148857</v>
      </c>
      <c r="M26" s="57">
        <v>0.24022613602814</v>
      </c>
      <c r="N26" s="56">
        <v>6152333.7385</v>
      </c>
      <c r="O26" s="56">
        <v>198271387.9199</v>
      </c>
      <c r="P26" s="56">
        <v>40255</v>
      </c>
      <c r="Q26" s="56">
        <v>45649</v>
      </c>
      <c r="R26" s="57">
        <v>-11.816250082148599</v>
      </c>
      <c r="S26" s="56">
        <v>14.885938198981499</v>
      </c>
      <c r="T26" s="56">
        <v>18.598774437556099</v>
      </c>
      <c r="U26" s="58">
        <v>-24.9419028142188</v>
      </c>
    </row>
    <row r="27" spans="1:21" ht="12" thickBot="1">
      <c r="A27" s="75"/>
      <c r="B27" s="72" t="s">
        <v>25</v>
      </c>
      <c r="C27" s="73"/>
      <c r="D27" s="56">
        <v>205050.5048</v>
      </c>
      <c r="E27" s="59"/>
      <c r="F27" s="59"/>
      <c r="G27" s="56">
        <v>172930.6251</v>
      </c>
      <c r="H27" s="57">
        <v>18.573852769818</v>
      </c>
      <c r="I27" s="56">
        <v>48143.666700000002</v>
      </c>
      <c r="J27" s="57">
        <v>23.478931079422502</v>
      </c>
      <c r="K27" s="56">
        <v>43015.222300000001</v>
      </c>
      <c r="L27" s="57">
        <v>24.874265200351701</v>
      </c>
      <c r="M27" s="57">
        <v>0.119223942729688</v>
      </c>
      <c r="N27" s="56">
        <v>2351224.4807000002</v>
      </c>
      <c r="O27" s="56">
        <v>72258546.065799996</v>
      </c>
      <c r="P27" s="56">
        <v>27297</v>
      </c>
      <c r="Q27" s="56">
        <v>34521</v>
      </c>
      <c r="R27" s="57">
        <v>-20.9263926305727</v>
      </c>
      <c r="S27" s="56">
        <v>7.5118329779829303</v>
      </c>
      <c r="T27" s="56">
        <v>8.2058837721966391</v>
      </c>
      <c r="U27" s="58">
        <v>-9.2394332548122406</v>
      </c>
    </row>
    <row r="28" spans="1:21" ht="12" thickBot="1">
      <c r="A28" s="75"/>
      <c r="B28" s="72" t="s">
        <v>26</v>
      </c>
      <c r="C28" s="73"/>
      <c r="D28" s="56">
        <v>992275.6263</v>
      </c>
      <c r="E28" s="59"/>
      <c r="F28" s="59"/>
      <c r="G28" s="56">
        <v>848724.50769999996</v>
      </c>
      <c r="H28" s="57">
        <v>16.913747311128802</v>
      </c>
      <c r="I28" s="56">
        <v>56785.715900000003</v>
      </c>
      <c r="J28" s="57">
        <v>5.7227764539317301</v>
      </c>
      <c r="K28" s="56">
        <v>43763.7742</v>
      </c>
      <c r="L28" s="57">
        <v>5.1564169295166904</v>
      </c>
      <c r="M28" s="57">
        <v>0.297550701191581</v>
      </c>
      <c r="N28" s="56">
        <v>10886594.1614</v>
      </c>
      <c r="O28" s="56">
        <v>300656257.042</v>
      </c>
      <c r="P28" s="56">
        <v>43502</v>
      </c>
      <c r="Q28" s="56">
        <v>47889</v>
      </c>
      <c r="R28" s="57">
        <v>-9.16076760842782</v>
      </c>
      <c r="S28" s="56">
        <v>22.809885207576698</v>
      </c>
      <c r="T28" s="56">
        <v>24.009235774394998</v>
      </c>
      <c r="U28" s="58">
        <v>-5.2580298230519498</v>
      </c>
    </row>
    <row r="29" spans="1:21" ht="12" thickBot="1">
      <c r="A29" s="75"/>
      <c r="B29" s="72" t="s">
        <v>27</v>
      </c>
      <c r="C29" s="73"/>
      <c r="D29" s="56">
        <v>668132.04</v>
      </c>
      <c r="E29" s="59"/>
      <c r="F29" s="59"/>
      <c r="G29" s="56">
        <v>675816.5148</v>
      </c>
      <c r="H29" s="57">
        <v>-1.13706525835258</v>
      </c>
      <c r="I29" s="56">
        <v>95452.441999999995</v>
      </c>
      <c r="J29" s="57">
        <v>14.286463795389899</v>
      </c>
      <c r="K29" s="56">
        <v>88052.176000000007</v>
      </c>
      <c r="L29" s="57">
        <v>13.029006257128501</v>
      </c>
      <c r="M29" s="57">
        <v>8.4044101306480004E-2</v>
      </c>
      <c r="N29" s="56">
        <v>6442269.0782000003</v>
      </c>
      <c r="O29" s="56">
        <v>215065742.72330001</v>
      </c>
      <c r="P29" s="56">
        <v>98120</v>
      </c>
      <c r="Q29" s="56">
        <v>105844</v>
      </c>
      <c r="R29" s="57">
        <v>-7.2975322172253598</v>
      </c>
      <c r="S29" s="56">
        <v>6.8093359152058701</v>
      </c>
      <c r="T29" s="56">
        <v>8.0616202486678503</v>
      </c>
      <c r="U29" s="58">
        <v>-18.390696964523599</v>
      </c>
    </row>
    <row r="30" spans="1:21" ht="12" thickBot="1">
      <c r="A30" s="75"/>
      <c r="B30" s="72" t="s">
        <v>28</v>
      </c>
      <c r="C30" s="73"/>
      <c r="D30" s="56">
        <v>1163685.2416000001</v>
      </c>
      <c r="E30" s="59"/>
      <c r="F30" s="59"/>
      <c r="G30" s="56">
        <v>853772.89199999999</v>
      </c>
      <c r="H30" s="57">
        <v>36.299155490169902</v>
      </c>
      <c r="I30" s="56">
        <v>126654.4133</v>
      </c>
      <c r="J30" s="57">
        <v>10.883906469919401</v>
      </c>
      <c r="K30" s="56">
        <v>95291.127800000002</v>
      </c>
      <c r="L30" s="57">
        <v>11.1611798281363</v>
      </c>
      <c r="M30" s="57">
        <v>0.32913122369404901</v>
      </c>
      <c r="N30" s="56">
        <v>13684345.0206</v>
      </c>
      <c r="O30" s="56">
        <v>351820717.96700001</v>
      </c>
      <c r="P30" s="56">
        <v>83695</v>
      </c>
      <c r="Q30" s="56">
        <v>98124</v>
      </c>
      <c r="R30" s="57">
        <v>-14.704863234275001</v>
      </c>
      <c r="S30" s="56">
        <v>13.9038800597407</v>
      </c>
      <c r="T30" s="56">
        <v>15.2704956381721</v>
      </c>
      <c r="U30" s="58">
        <v>-9.82902306808929</v>
      </c>
    </row>
    <row r="31" spans="1:21" ht="12" thickBot="1">
      <c r="A31" s="75"/>
      <c r="B31" s="72" t="s">
        <v>29</v>
      </c>
      <c r="C31" s="73"/>
      <c r="D31" s="56">
        <v>723947.33120000002</v>
      </c>
      <c r="E31" s="59"/>
      <c r="F31" s="59"/>
      <c r="G31" s="56">
        <v>650749.45189999999</v>
      </c>
      <c r="H31" s="57">
        <v>11.248242943007201</v>
      </c>
      <c r="I31" s="56">
        <v>50277.103300000002</v>
      </c>
      <c r="J31" s="57">
        <v>6.9448565017377302</v>
      </c>
      <c r="K31" s="56">
        <v>37316.8387</v>
      </c>
      <c r="L31" s="57">
        <v>5.7344402812857798</v>
      </c>
      <c r="M31" s="57">
        <v>0.34730339041286501</v>
      </c>
      <c r="N31" s="56">
        <v>21533651.816199999</v>
      </c>
      <c r="O31" s="56">
        <v>368303205.13480002</v>
      </c>
      <c r="P31" s="56">
        <v>26102</v>
      </c>
      <c r="Q31" s="56">
        <v>44039</v>
      </c>
      <c r="R31" s="57">
        <v>-40.729807670473903</v>
      </c>
      <c r="S31" s="56">
        <v>27.735320327944201</v>
      </c>
      <c r="T31" s="56">
        <v>32.729851399895502</v>
      </c>
      <c r="U31" s="58">
        <v>-18.007836263997199</v>
      </c>
    </row>
    <row r="32" spans="1:21" ht="12" thickBot="1">
      <c r="A32" s="75"/>
      <c r="B32" s="72" t="s">
        <v>30</v>
      </c>
      <c r="C32" s="73"/>
      <c r="D32" s="56">
        <v>111820.7666</v>
      </c>
      <c r="E32" s="59"/>
      <c r="F32" s="59"/>
      <c r="G32" s="56">
        <v>86418.497000000003</v>
      </c>
      <c r="H32" s="57">
        <v>29.394482063255499</v>
      </c>
      <c r="I32" s="56">
        <v>24403.538</v>
      </c>
      <c r="J32" s="57">
        <v>21.823797798932301</v>
      </c>
      <c r="K32" s="56">
        <v>21611.304599999999</v>
      </c>
      <c r="L32" s="57">
        <v>25.007730231642402</v>
      </c>
      <c r="M32" s="57">
        <v>0.12920244527949501</v>
      </c>
      <c r="N32" s="56">
        <v>1249228.5360999999</v>
      </c>
      <c r="O32" s="56">
        <v>35395920.130599998</v>
      </c>
      <c r="P32" s="56">
        <v>21100</v>
      </c>
      <c r="Q32" s="56">
        <v>27036</v>
      </c>
      <c r="R32" s="57">
        <v>-21.9559106376683</v>
      </c>
      <c r="S32" s="56">
        <v>5.2995623981042703</v>
      </c>
      <c r="T32" s="56">
        <v>5.4870790427577996</v>
      </c>
      <c r="U32" s="58">
        <v>-3.53834204727197</v>
      </c>
    </row>
    <row r="33" spans="1:21" ht="12" thickBot="1">
      <c r="A33" s="75"/>
      <c r="B33" s="72" t="s">
        <v>69</v>
      </c>
      <c r="C33" s="73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6">
        <v>6.8141999999999996</v>
      </c>
      <c r="O33" s="56">
        <v>520.03129999999999</v>
      </c>
      <c r="P33" s="59"/>
      <c r="Q33" s="59"/>
      <c r="R33" s="59"/>
      <c r="S33" s="59"/>
      <c r="T33" s="59"/>
      <c r="U33" s="60"/>
    </row>
    <row r="34" spans="1:21" ht="12" thickBot="1">
      <c r="A34" s="75"/>
      <c r="B34" s="72" t="s">
        <v>78</v>
      </c>
      <c r="C34" s="73"/>
      <c r="D34" s="59"/>
      <c r="E34" s="59"/>
      <c r="F34" s="59"/>
      <c r="G34" s="59"/>
      <c r="H34" s="59"/>
      <c r="I34" s="59"/>
      <c r="J34" s="59"/>
      <c r="K34" s="59"/>
      <c r="L34" s="59"/>
      <c r="M34" s="59"/>
      <c r="N34" s="59"/>
      <c r="O34" s="56">
        <v>1</v>
      </c>
      <c r="P34" s="59"/>
      <c r="Q34" s="59"/>
      <c r="R34" s="59"/>
      <c r="S34" s="59"/>
      <c r="T34" s="59"/>
      <c r="U34" s="60"/>
    </row>
    <row r="35" spans="1:21" ht="12" thickBot="1">
      <c r="A35" s="75"/>
      <c r="B35" s="72" t="s">
        <v>31</v>
      </c>
      <c r="C35" s="73"/>
      <c r="D35" s="56">
        <v>184088.82019999999</v>
      </c>
      <c r="E35" s="59"/>
      <c r="F35" s="59"/>
      <c r="G35" s="56">
        <v>125033.6778</v>
      </c>
      <c r="H35" s="57">
        <v>47.231388725894199</v>
      </c>
      <c r="I35" s="56">
        <v>23448.5317</v>
      </c>
      <c r="J35" s="57">
        <v>12.7376185444204</v>
      </c>
      <c r="K35" s="56">
        <v>17989.500800000002</v>
      </c>
      <c r="L35" s="57">
        <v>14.387724264798001</v>
      </c>
      <c r="M35" s="57">
        <v>0.30345649724754997</v>
      </c>
      <c r="N35" s="56">
        <v>2449256.4678000002</v>
      </c>
      <c r="O35" s="56">
        <v>58710150.918700002</v>
      </c>
      <c r="P35" s="56">
        <v>12529</v>
      </c>
      <c r="Q35" s="56">
        <v>14539</v>
      </c>
      <c r="R35" s="57">
        <v>-13.824884792626699</v>
      </c>
      <c r="S35" s="56">
        <v>14.69301781467</v>
      </c>
      <c r="T35" s="56">
        <v>15.786469365155799</v>
      </c>
      <c r="U35" s="58">
        <v>-7.4419807032023497</v>
      </c>
    </row>
    <row r="36" spans="1:21" ht="12" thickBot="1">
      <c r="A36" s="75"/>
      <c r="B36" s="72" t="s">
        <v>77</v>
      </c>
      <c r="C36" s="73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6">
        <v>434490.90740000003</v>
      </c>
      <c r="P36" s="59"/>
      <c r="Q36" s="59"/>
      <c r="R36" s="59"/>
      <c r="S36" s="59"/>
      <c r="T36" s="59"/>
      <c r="U36" s="60"/>
    </row>
    <row r="37" spans="1:21" ht="12" thickBot="1">
      <c r="A37" s="75"/>
      <c r="B37" s="72" t="s">
        <v>64</v>
      </c>
      <c r="C37" s="73"/>
      <c r="D37" s="56">
        <v>129593.77</v>
      </c>
      <c r="E37" s="59"/>
      <c r="F37" s="59"/>
      <c r="G37" s="56">
        <v>376149.44</v>
      </c>
      <c r="H37" s="57">
        <v>-65.547264938105499</v>
      </c>
      <c r="I37" s="56">
        <v>5023.58</v>
      </c>
      <c r="J37" s="57">
        <v>3.8764054784423698</v>
      </c>
      <c r="K37" s="56">
        <v>-1423.96</v>
      </c>
      <c r="L37" s="57">
        <v>-0.37856230757647802</v>
      </c>
      <c r="M37" s="57">
        <v>-4.5278940419674703</v>
      </c>
      <c r="N37" s="56">
        <v>1825074.41</v>
      </c>
      <c r="O37" s="56">
        <v>56050916.310000002</v>
      </c>
      <c r="P37" s="56">
        <v>86</v>
      </c>
      <c r="Q37" s="56">
        <v>133</v>
      </c>
      <c r="R37" s="57">
        <v>-35.338345864661697</v>
      </c>
      <c r="S37" s="56">
        <v>1506.9043023255799</v>
      </c>
      <c r="T37" s="56">
        <v>1546.2138345864701</v>
      </c>
      <c r="U37" s="58">
        <v>-2.6086283117128901</v>
      </c>
    </row>
    <row r="38" spans="1:21" ht="12" thickBot="1">
      <c r="A38" s="75"/>
      <c r="B38" s="72" t="s">
        <v>35</v>
      </c>
      <c r="C38" s="73"/>
      <c r="D38" s="56">
        <v>250983.44</v>
      </c>
      <c r="E38" s="59"/>
      <c r="F38" s="59"/>
      <c r="G38" s="56">
        <v>198063.33</v>
      </c>
      <c r="H38" s="57">
        <v>26.718782320786001</v>
      </c>
      <c r="I38" s="56">
        <v>-49119.41</v>
      </c>
      <c r="J38" s="57">
        <v>-19.5707772592487</v>
      </c>
      <c r="K38" s="56">
        <v>-13987.12</v>
      </c>
      <c r="L38" s="57">
        <v>-7.0619432683475498</v>
      </c>
      <c r="M38" s="57">
        <v>2.5117601050109002</v>
      </c>
      <c r="N38" s="56">
        <v>10851132.82</v>
      </c>
      <c r="O38" s="56">
        <v>119085051.64</v>
      </c>
      <c r="P38" s="56">
        <v>135</v>
      </c>
      <c r="Q38" s="56">
        <v>409</v>
      </c>
      <c r="R38" s="57">
        <v>-66.992665036674794</v>
      </c>
      <c r="S38" s="56">
        <v>1859.13659259259</v>
      </c>
      <c r="T38" s="56">
        <v>2765.6134963325198</v>
      </c>
      <c r="U38" s="58">
        <v>-48.7579507257092</v>
      </c>
    </row>
    <row r="39" spans="1:21" ht="12" thickBot="1">
      <c r="A39" s="75"/>
      <c r="B39" s="72" t="s">
        <v>36</v>
      </c>
      <c r="C39" s="73"/>
      <c r="D39" s="56">
        <v>70753.149999999994</v>
      </c>
      <c r="E39" s="59"/>
      <c r="F39" s="59"/>
      <c r="G39" s="56">
        <v>136308.57999999999</v>
      </c>
      <c r="H39" s="57">
        <v>-48.093399549756903</v>
      </c>
      <c r="I39" s="56">
        <v>-3254</v>
      </c>
      <c r="J39" s="57">
        <v>-4.5990885211471202</v>
      </c>
      <c r="K39" s="56">
        <v>-12199.09</v>
      </c>
      <c r="L39" s="57">
        <v>-8.9496127096328095</v>
      </c>
      <c r="M39" s="57">
        <v>-0.73325879225417601</v>
      </c>
      <c r="N39" s="56">
        <v>7876167.3099999996</v>
      </c>
      <c r="O39" s="56">
        <v>106176097.23999999</v>
      </c>
      <c r="P39" s="56">
        <v>26</v>
      </c>
      <c r="Q39" s="56">
        <v>278</v>
      </c>
      <c r="R39" s="57">
        <v>-90.647482014388501</v>
      </c>
      <c r="S39" s="56">
        <v>2721.2750000000001</v>
      </c>
      <c r="T39" s="56">
        <v>3129.8683093525201</v>
      </c>
      <c r="U39" s="58">
        <v>-15.0147746682169</v>
      </c>
    </row>
    <row r="40" spans="1:21" ht="12" thickBot="1">
      <c r="A40" s="75"/>
      <c r="B40" s="72" t="s">
        <v>37</v>
      </c>
      <c r="C40" s="73"/>
      <c r="D40" s="56">
        <v>197570.13</v>
      </c>
      <c r="E40" s="59"/>
      <c r="F40" s="59"/>
      <c r="G40" s="56">
        <v>99327.41</v>
      </c>
      <c r="H40" s="57">
        <v>98.907965082347403</v>
      </c>
      <c r="I40" s="56">
        <v>-35618.58</v>
      </c>
      <c r="J40" s="57">
        <v>-18.028322398735099</v>
      </c>
      <c r="K40" s="56">
        <v>-23748.77</v>
      </c>
      <c r="L40" s="57">
        <v>-23.909583467443699</v>
      </c>
      <c r="M40" s="57">
        <v>0.49980735844424801</v>
      </c>
      <c r="N40" s="56">
        <v>8133510.6200000001</v>
      </c>
      <c r="O40" s="56">
        <v>86913419.719999999</v>
      </c>
      <c r="P40" s="56">
        <v>122</v>
      </c>
      <c r="Q40" s="56">
        <v>373</v>
      </c>
      <c r="R40" s="57">
        <v>-67.292225201072398</v>
      </c>
      <c r="S40" s="56">
        <v>1619.42729508197</v>
      </c>
      <c r="T40" s="56">
        <v>2618.5316621983902</v>
      </c>
      <c r="U40" s="58">
        <v>-61.694919565120401</v>
      </c>
    </row>
    <row r="41" spans="1:21" ht="12" thickBot="1">
      <c r="A41" s="75"/>
      <c r="B41" s="72" t="s">
        <v>66</v>
      </c>
      <c r="C41" s="73"/>
      <c r="D41" s="59"/>
      <c r="E41" s="59"/>
      <c r="F41" s="59"/>
      <c r="G41" s="59"/>
      <c r="H41" s="59"/>
      <c r="I41" s="59"/>
      <c r="J41" s="59"/>
      <c r="K41" s="59"/>
      <c r="L41" s="59"/>
      <c r="M41" s="59"/>
      <c r="N41" s="56">
        <v>2.35</v>
      </c>
      <c r="O41" s="56">
        <v>1380.23</v>
      </c>
      <c r="P41" s="59"/>
      <c r="Q41" s="59"/>
      <c r="R41" s="59"/>
      <c r="S41" s="59"/>
      <c r="T41" s="59"/>
      <c r="U41" s="60"/>
    </row>
    <row r="42" spans="1:21" ht="12" thickBot="1">
      <c r="A42" s="75"/>
      <c r="B42" s="72" t="s">
        <v>32</v>
      </c>
      <c r="C42" s="73"/>
      <c r="D42" s="56">
        <v>31012.820199999998</v>
      </c>
      <c r="E42" s="59"/>
      <c r="F42" s="59"/>
      <c r="G42" s="56">
        <v>201839.31510000001</v>
      </c>
      <c r="H42" s="57">
        <v>-84.634896236823394</v>
      </c>
      <c r="I42" s="56">
        <v>2171.1875</v>
      </c>
      <c r="J42" s="57">
        <v>7.0009353744616902</v>
      </c>
      <c r="K42" s="56">
        <v>9017.0645999999997</v>
      </c>
      <c r="L42" s="57">
        <v>4.4674470855851602</v>
      </c>
      <c r="M42" s="57">
        <v>-0.75921349171658403</v>
      </c>
      <c r="N42" s="56">
        <v>641578.63179999997</v>
      </c>
      <c r="O42" s="56">
        <v>19856024.6842</v>
      </c>
      <c r="P42" s="56">
        <v>50</v>
      </c>
      <c r="Q42" s="56">
        <v>108</v>
      </c>
      <c r="R42" s="57">
        <v>-53.703703703703702</v>
      </c>
      <c r="S42" s="56">
        <v>620.25640399999997</v>
      </c>
      <c r="T42" s="56">
        <v>753.44254444444505</v>
      </c>
      <c r="U42" s="58">
        <v>-21.472755393662101</v>
      </c>
    </row>
    <row r="43" spans="1:21" ht="12" thickBot="1">
      <c r="A43" s="75"/>
      <c r="B43" s="72" t="s">
        <v>33</v>
      </c>
      <c r="C43" s="73"/>
      <c r="D43" s="56">
        <v>337977.92099999997</v>
      </c>
      <c r="E43" s="59"/>
      <c r="F43" s="59"/>
      <c r="G43" s="56">
        <v>358191.23759999999</v>
      </c>
      <c r="H43" s="57">
        <v>-5.6431633379520596</v>
      </c>
      <c r="I43" s="56">
        <v>17081.5399</v>
      </c>
      <c r="J43" s="57">
        <v>5.0540401720501702</v>
      </c>
      <c r="K43" s="56">
        <v>22680.508399999999</v>
      </c>
      <c r="L43" s="57">
        <v>6.3319551175977704</v>
      </c>
      <c r="M43" s="57">
        <v>-0.24686256592025899</v>
      </c>
      <c r="N43" s="56">
        <v>5420921.7642999999</v>
      </c>
      <c r="O43" s="56">
        <v>133646741.5539</v>
      </c>
      <c r="P43" s="56">
        <v>1592</v>
      </c>
      <c r="Q43" s="56">
        <v>2414</v>
      </c>
      <c r="R43" s="57">
        <v>-34.051367025683497</v>
      </c>
      <c r="S43" s="56">
        <v>212.29768907035199</v>
      </c>
      <c r="T43" s="56">
        <v>278.09701304888199</v>
      </c>
      <c r="U43" s="58">
        <v>-30.993895537282601</v>
      </c>
    </row>
    <row r="44" spans="1:21" ht="12" thickBot="1">
      <c r="A44" s="75"/>
      <c r="B44" s="72" t="s">
        <v>38</v>
      </c>
      <c r="C44" s="73"/>
      <c r="D44" s="56">
        <v>161210.35999999999</v>
      </c>
      <c r="E44" s="59"/>
      <c r="F44" s="59"/>
      <c r="G44" s="56">
        <v>130969.25</v>
      </c>
      <c r="H44" s="57">
        <v>23.090236830401</v>
      </c>
      <c r="I44" s="56">
        <v>-24828.9</v>
      </c>
      <c r="J44" s="57">
        <v>-15.4015535974239</v>
      </c>
      <c r="K44" s="56">
        <v>-11881.27</v>
      </c>
      <c r="L44" s="57">
        <v>-9.0718012052447392</v>
      </c>
      <c r="M44" s="57">
        <v>1.0897513481302901</v>
      </c>
      <c r="N44" s="56">
        <v>6830638.5700000003</v>
      </c>
      <c r="O44" s="56">
        <v>59227644.810000002</v>
      </c>
      <c r="P44" s="56">
        <v>120</v>
      </c>
      <c r="Q44" s="56">
        <v>421</v>
      </c>
      <c r="R44" s="57">
        <v>-71.496437054631798</v>
      </c>
      <c r="S44" s="56">
        <v>1343.4196666666701</v>
      </c>
      <c r="T44" s="56">
        <v>1768.2436342042799</v>
      </c>
      <c r="U44" s="58">
        <v>-31.622580648361001</v>
      </c>
    </row>
    <row r="45" spans="1:21" ht="12" thickBot="1">
      <c r="A45" s="75"/>
      <c r="B45" s="72" t="s">
        <v>39</v>
      </c>
      <c r="C45" s="73"/>
      <c r="D45" s="56">
        <v>81213.850000000006</v>
      </c>
      <c r="E45" s="59"/>
      <c r="F45" s="59"/>
      <c r="G45" s="56">
        <v>94394.95</v>
      </c>
      <c r="H45" s="57">
        <v>-13.9637766638999</v>
      </c>
      <c r="I45" s="56">
        <v>8518.61</v>
      </c>
      <c r="J45" s="57">
        <v>10.4891099239846</v>
      </c>
      <c r="K45" s="56">
        <v>12170.35</v>
      </c>
      <c r="L45" s="57">
        <v>12.8930096366384</v>
      </c>
      <c r="M45" s="57">
        <v>-0.30005217598507899</v>
      </c>
      <c r="N45" s="56">
        <v>2857002.5</v>
      </c>
      <c r="O45" s="56">
        <v>26114552.43</v>
      </c>
      <c r="P45" s="56">
        <v>65</v>
      </c>
      <c r="Q45" s="56">
        <v>276</v>
      </c>
      <c r="R45" s="57">
        <v>-76.449275362318801</v>
      </c>
      <c r="S45" s="56">
        <v>1249.44384615385</v>
      </c>
      <c r="T45" s="56">
        <v>1433.9845652173899</v>
      </c>
      <c r="U45" s="58">
        <v>-14.769828962831401</v>
      </c>
    </row>
    <row r="46" spans="1:21" ht="12" thickBot="1">
      <c r="A46" s="75"/>
      <c r="B46" s="72" t="s">
        <v>71</v>
      </c>
      <c r="C46" s="73"/>
      <c r="D46" s="59"/>
      <c r="E46" s="59"/>
      <c r="F46" s="59"/>
      <c r="G46" s="59"/>
      <c r="H46" s="59"/>
      <c r="I46" s="59"/>
      <c r="J46" s="59"/>
      <c r="K46" s="59"/>
      <c r="L46" s="59"/>
      <c r="M46" s="59"/>
      <c r="N46" s="59"/>
      <c r="O46" s="56">
        <v>-5687.4357</v>
      </c>
      <c r="P46" s="59"/>
      <c r="Q46" s="59"/>
      <c r="R46" s="59"/>
      <c r="S46" s="59"/>
      <c r="T46" s="59"/>
      <c r="U46" s="60"/>
    </row>
    <row r="47" spans="1:21" ht="12" thickBot="1">
      <c r="A47" s="76"/>
      <c r="B47" s="72" t="s">
        <v>34</v>
      </c>
      <c r="C47" s="73"/>
      <c r="D47" s="61">
        <v>5814.3180000000002</v>
      </c>
      <c r="E47" s="62"/>
      <c r="F47" s="62"/>
      <c r="G47" s="61">
        <v>9252.6494999999995</v>
      </c>
      <c r="H47" s="63">
        <v>-37.160507376833003</v>
      </c>
      <c r="I47" s="61">
        <v>366.53980000000001</v>
      </c>
      <c r="J47" s="63">
        <v>6.3040893188160698</v>
      </c>
      <c r="K47" s="61">
        <v>571.05110000000002</v>
      </c>
      <c r="L47" s="63">
        <v>6.1717576138596799</v>
      </c>
      <c r="M47" s="63">
        <v>-0.35813134761495102</v>
      </c>
      <c r="N47" s="61">
        <v>138336.36079999999</v>
      </c>
      <c r="O47" s="61">
        <v>7103792.5734999999</v>
      </c>
      <c r="P47" s="61">
        <v>15</v>
      </c>
      <c r="Q47" s="61">
        <v>14</v>
      </c>
      <c r="R47" s="63">
        <v>7.1428571428571397</v>
      </c>
      <c r="S47" s="61">
        <v>387.62119999999999</v>
      </c>
      <c r="T47" s="61">
        <v>1121.85138571429</v>
      </c>
      <c r="U47" s="64">
        <v>-189.419512068557</v>
      </c>
    </row>
  </sheetData>
  <mergeCells count="45">
    <mergeCell ref="A8:A47"/>
    <mergeCell ref="B47:C47"/>
    <mergeCell ref="A1:U4"/>
    <mergeCell ref="W1:W4"/>
    <mergeCell ref="B6:C6"/>
    <mergeCell ref="A7:C7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28:C28"/>
    <mergeCell ref="B36:C36"/>
    <mergeCell ref="B29:C29"/>
    <mergeCell ref="B30:C30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18:C18"/>
    <mergeCell ref="B43:C43"/>
    <mergeCell ref="B44:C44"/>
    <mergeCell ref="B45:C45"/>
    <mergeCell ref="B46:C46"/>
    <mergeCell ref="B37:C37"/>
    <mergeCell ref="B38:C38"/>
    <mergeCell ref="B39:C39"/>
    <mergeCell ref="B40:C40"/>
    <mergeCell ref="B41:C41"/>
    <mergeCell ref="B42:C42"/>
    <mergeCell ref="B31:C31"/>
    <mergeCell ref="B32:C32"/>
    <mergeCell ref="B33:C33"/>
    <mergeCell ref="B34:C34"/>
    <mergeCell ref="B35:C35"/>
  </mergeCells>
  <phoneticPr fontId="46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H63"/>
  <sheetViews>
    <sheetView workbookViewId="0">
      <selection activeCell="B34" sqref="B34:E39"/>
    </sheetView>
  </sheetViews>
  <sheetFormatPr defaultRowHeight="12.75"/>
  <cols>
    <col min="1" max="1" width="3.140625" style="28" customWidth="1"/>
    <col min="2" max="2" width="5.28515625" style="29" customWidth="1"/>
    <col min="3" max="3" width="9.140625" style="28"/>
    <col min="4" max="7" width="9.85546875" style="28" customWidth="1"/>
    <col min="8" max="8" width="11.140625" style="28" customWidth="1"/>
    <col min="9" max="16384" width="9.140625" style="3"/>
  </cols>
  <sheetData>
    <row r="1" spans="1:8">
      <c r="A1" s="38" t="s">
        <v>79</v>
      </c>
      <c r="B1" s="38" t="s">
        <v>58</v>
      </c>
      <c r="C1" s="38" t="s">
        <v>59</v>
      </c>
      <c r="D1" s="38" t="s">
        <v>60</v>
      </c>
      <c r="E1" s="38" t="s">
        <v>61</v>
      </c>
      <c r="F1" s="38" t="s">
        <v>62</v>
      </c>
      <c r="G1" s="38" t="s">
        <v>61</v>
      </c>
      <c r="H1" s="38" t="s">
        <v>63</v>
      </c>
    </row>
    <row r="2" spans="1:8">
      <c r="A2" s="37">
        <v>1</v>
      </c>
      <c r="B2" s="37">
        <v>12</v>
      </c>
      <c r="C2" s="37">
        <v>63124.226000000002</v>
      </c>
      <c r="D2" s="37">
        <v>584273.79197777796</v>
      </c>
      <c r="E2" s="37">
        <v>435188.40019743599</v>
      </c>
      <c r="F2" s="37">
        <v>149085.03280598301</v>
      </c>
      <c r="G2" s="37">
        <v>435188.40019743599</v>
      </c>
      <c r="H2" s="37">
        <v>0.25516312121128099</v>
      </c>
    </row>
    <row r="3" spans="1:8">
      <c r="A3" s="37">
        <v>2</v>
      </c>
      <c r="B3" s="37">
        <v>13</v>
      </c>
      <c r="C3" s="37">
        <v>5516</v>
      </c>
      <c r="D3" s="37">
        <v>49379.634609401699</v>
      </c>
      <c r="E3" s="37">
        <v>38298.178892307697</v>
      </c>
      <c r="F3" s="37">
        <v>11081.455717094001</v>
      </c>
      <c r="G3" s="37">
        <v>38298.178892307697</v>
      </c>
      <c r="H3" s="37">
        <v>0.22441348148380499</v>
      </c>
    </row>
    <row r="4" spans="1:8">
      <c r="A4" s="37">
        <v>3</v>
      </c>
      <c r="B4" s="37">
        <v>14</v>
      </c>
      <c r="C4" s="37">
        <v>98473</v>
      </c>
      <c r="D4" s="37">
        <v>76854.937806217393</v>
      </c>
      <c r="E4" s="37">
        <v>52056.852470195598</v>
      </c>
      <c r="F4" s="37">
        <v>24798.0596949961</v>
      </c>
      <c r="G4" s="37">
        <v>52056.852470195598</v>
      </c>
      <c r="H4" s="37">
        <v>0.32266069918465601</v>
      </c>
    </row>
    <row r="5" spans="1:8">
      <c r="A5" s="37">
        <v>4</v>
      </c>
      <c r="B5" s="37">
        <v>15</v>
      </c>
      <c r="C5" s="37">
        <v>2453</v>
      </c>
      <c r="D5" s="37">
        <v>37251.095116375502</v>
      </c>
      <c r="E5" s="37">
        <v>28356.362890878099</v>
      </c>
      <c r="F5" s="37">
        <v>8894.7322254973205</v>
      </c>
      <c r="G5" s="37">
        <v>28356.362890878099</v>
      </c>
      <c r="H5" s="37">
        <v>0.23877773788151599</v>
      </c>
    </row>
    <row r="6" spans="1:8">
      <c r="A6" s="37">
        <v>5</v>
      </c>
      <c r="B6" s="37">
        <v>16</v>
      </c>
      <c r="C6" s="37">
        <v>3988</v>
      </c>
      <c r="D6" s="37">
        <v>138339.748034188</v>
      </c>
      <c r="E6" s="37">
        <v>113591.073112821</v>
      </c>
      <c r="F6" s="37">
        <v>24731.580904273502</v>
      </c>
      <c r="G6" s="37">
        <v>113591.073112821</v>
      </c>
      <c r="H6" s="37">
        <v>0.178796315614485</v>
      </c>
    </row>
    <row r="7" spans="1:8">
      <c r="A7" s="37">
        <v>6</v>
      </c>
      <c r="B7" s="37">
        <v>17</v>
      </c>
      <c r="C7" s="37">
        <v>13719</v>
      </c>
      <c r="D7" s="37">
        <v>199135.947866667</v>
      </c>
      <c r="E7" s="37">
        <v>138498.82662393199</v>
      </c>
      <c r="F7" s="37">
        <v>60637.121242734996</v>
      </c>
      <c r="G7" s="37">
        <v>138498.82662393199</v>
      </c>
      <c r="H7" s="37">
        <v>0.30450113047060301</v>
      </c>
    </row>
    <row r="8" spans="1:8">
      <c r="A8" s="37">
        <v>7</v>
      </c>
      <c r="B8" s="37">
        <v>18</v>
      </c>
      <c r="C8" s="37">
        <v>57646</v>
      </c>
      <c r="D8" s="37">
        <v>89801.704337606803</v>
      </c>
      <c r="E8" s="37">
        <v>72510.906407692295</v>
      </c>
      <c r="F8" s="37">
        <v>17282.609895726499</v>
      </c>
      <c r="G8" s="37">
        <v>72510.906407692295</v>
      </c>
      <c r="H8" s="37">
        <v>0.19247057702170101</v>
      </c>
    </row>
    <row r="9" spans="1:8">
      <c r="A9" s="37">
        <v>8</v>
      </c>
      <c r="B9" s="37">
        <v>19</v>
      </c>
      <c r="C9" s="37">
        <v>22417</v>
      </c>
      <c r="D9" s="37">
        <v>73251.358271794903</v>
      </c>
      <c r="E9" s="37">
        <v>65833.567516239302</v>
      </c>
      <c r="F9" s="37">
        <v>7417.7907555555603</v>
      </c>
      <c r="G9" s="37">
        <v>65833.567516239302</v>
      </c>
      <c r="H9" s="37">
        <v>0.101264890243158</v>
      </c>
    </row>
    <row r="10" spans="1:8">
      <c r="A10" s="37">
        <v>9</v>
      </c>
      <c r="B10" s="37">
        <v>21</v>
      </c>
      <c r="C10" s="37">
        <v>269191</v>
      </c>
      <c r="D10" s="37">
        <v>949928.22022848495</v>
      </c>
      <c r="E10" s="37">
        <v>1016329.9448666699</v>
      </c>
      <c r="F10" s="37">
        <v>-66448.505365812001</v>
      </c>
      <c r="G10" s="37">
        <v>1016329.9448666699</v>
      </c>
      <c r="H10" s="37">
        <v>-6.99545254834429E-2</v>
      </c>
    </row>
    <row r="11" spans="1:8">
      <c r="A11" s="37">
        <v>10</v>
      </c>
      <c r="B11" s="37">
        <v>22</v>
      </c>
      <c r="C11" s="37">
        <v>54399.06</v>
      </c>
      <c r="D11" s="37">
        <v>734953.841504273</v>
      </c>
      <c r="E11" s="37">
        <v>679360.59584102605</v>
      </c>
      <c r="F11" s="37">
        <v>55584.6986547009</v>
      </c>
      <c r="G11" s="37">
        <v>679360.59584102605</v>
      </c>
      <c r="H11" s="37">
        <v>7.56310695108805E-2</v>
      </c>
    </row>
    <row r="12" spans="1:8">
      <c r="A12" s="37">
        <v>11</v>
      </c>
      <c r="B12" s="37">
        <v>23</v>
      </c>
      <c r="C12" s="37">
        <v>237772.427</v>
      </c>
      <c r="D12" s="37">
        <v>1619458.47178889</v>
      </c>
      <c r="E12" s="37">
        <v>1559942.3542923101</v>
      </c>
      <c r="F12" s="37">
        <v>59495.774248717898</v>
      </c>
      <c r="G12" s="37">
        <v>1559942.3542923101</v>
      </c>
      <c r="H12" s="37">
        <v>3.6738528752758501E-2</v>
      </c>
    </row>
    <row r="13" spans="1:8">
      <c r="A13" s="37">
        <v>12</v>
      </c>
      <c r="B13" s="37">
        <v>24</v>
      </c>
      <c r="C13" s="37">
        <v>17686</v>
      </c>
      <c r="D13" s="37">
        <v>509691.62583846197</v>
      </c>
      <c r="E13" s="37">
        <v>479440.18221282098</v>
      </c>
      <c r="F13" s="37">
        <v>30243.537642734998</v>
      </c>
      <c r="G13" s="37">
        <v>479440.18221282098</v>
      </c>
      <c r="H13" s="37">
        <v>5.9337852995002598E-2</v>
      </c>
    </row>
    <row r="14" spans="1:8">
      <c r="A14" s="37">
        <v>13</v>
      </c>
      <c r="B14" s="37">
        <v>25</v>
      </c>
      <c r="C14" s="37">
        <v>91831</v>
      </c>
      <c r="D14" s="37">
        <v>1144637.5763894101</v>
      </c>
      <c r="E14" s="37">
        <v>1043201.4682</v>
      </c>
      <c r="F14" s="37">
        <v>101435.76820000001</v>
      </c>
      <c r="G14" s="37">
        <v>1043201.4682</v>
      </c>
      <c r="H14" s="37">
        <v>8.8618266970787798E-2</v>
      </c>
    </row>
    <row r="15" spans="1:8">
      <c r="A15" s="37">
        <v>14</v>
      </c>
      <c r="B15" s="37">
        <v>26</v>
      </c>
      <c r="C15" s="37">
        <v>61782</v>
      </c>
      <c r="D15" s="37">
        <v>345517.02836121299</v>
      </c>
      <c r="E15" s="37">
        <v>298460.125796551</v>
      </c>
      <c r="F15" s="37">
        <v>47056.423932183599</v>
      </c>
      <c r="G15" s="37">
        <v>298460.125796551</v>
      </c>
      <c r="H15" s="37">
        <v>0.13619151953539599</v>
      </c>
    </row>
    <row r="16" spans="1:8">
      <c r="A16" s="37">
        <v>15</v>
      </c>
      <c r="B16" s="37">
        <v>27</v>
      </c>
      <c r="C16" s="37">
        <v>143777.03</v>
      </c>
      <c r="D16" s="37">
        <v>1183157.3736348201</v>
      </c>
      <c r="E16" s="37">
        <v>1124703.15946374</v>
      </c>
      <c r="F16" s="37">
        <v>58450.3807628621</v>
      </c>
      <c r="G16" s="37">
        <v>1124703.15946374</v>
      </c>
      <c r="H16" s="37">
        <v>4.9402194031103901E-2</v>
      </c>
    </row>
    <row r="17" spans="1:8">
      <c r="A17" s="37">
        <v>16</v>
      </c>
      <c r="B17" s="37">
        <v>29</v>
      </c>
      <c r="C17" s="37">
        <v>188889</v>
      </c>
      <c r="D17" s="37">
        <v>2391247.1911085499</v>
      </c>
      <c r="E17" s="37">
        <v>2142908.0395179498</v>
      </c>
      <c r="F17" s="37">
        <v>247787.544752991</v>
      </c>
      <c r="G17" s="37">
        <v>2142908.0395179498</v>
      </c>
      <c r="H17" s="37">
        <v>0.10364663170972301</v>
      </c>
    </row>
    <row r="18" spans="1:8">
      <c r="A18" s="37">
        <v>17</v>
      </c>
      <c r="B18" s="37">
        <v>31</v>
      </c>
      <c r="C18" s="37">
        <v>23921.308000000001</v>
      </c>
      <c r="D18" s="37">
        <v>248245.00983877899</v>
      </c>
      <c r="E18" s="37">
        <v>207710.798519945</v>
      </c>
      <c r="F18" s="37">
        <v>40534.014652167301</v>
      </c>
      <c r="G18" s="37">
        <v>207710.798519945</v>
      </c>
      <c r="H18" s="37">
        <v>0.163282423242673</v>
      </c>
    </row>
    <row r="19" spans="1:8">
      <c r="A19" s="37">
        <v>18</v>
      </c>
      <c r="B19" s="37">
        <v>32</v>
      </c>
      <c r="C19" s="37">
        <v>17179.764999999999</v>
      </c>
      <c r="D19" s="37">
        <v>293944.63445911801</v>
      </c>
      <c r="E19" s="37">
        <v>276813.37412708002</v>
      </c>
      <c r="F19" s="37">
        <v>17131.2603320378</v>
      </c>
      <c r="G19" s="37">
        <v>276813.37412708002</v>
      </c>
      <c r="H19" s="37">
        <v>5.8280568255857701E-2</v>
      </c>
    </row>
    <row r="20" spans="1:8">
      <c r="A20" s="37">
        <v>19</v>
      </c>
      <c r="B20" s="37">
        <v>33</v>
      </c>
      <c r="C20" s="37">
        <v>41512.296000000002</v>
      </c>
      <c r="D20" s="37">
        <v>599233.47366689402</v>
      </c>
      <c r="E20" s="37">
        <v>476303.55371492502</v>
      </c>
      <c r="F20" s="37">
        <v>122929.142518341</v>
      </c>
      <c r="G20" s="37">
        <v>476303.55371492502</v>
      </c>
      <c r="H20" s="37">
        <v>0.205144250791161</v>
      </c>
    </row>
    <row r="21" spans="1:8">
      <c r="A21" s="37">
        <v>20</v>
      </c>
      <c r="B21" s="37">
        <v>34</v>
      </c>
      <c r="C21" s="37">
        <v>34782.385999999999</v>
      </c>
      <c r="D21" s="37">
        <v>205050.36271164101</v>
      </c>
      <c r="E21" s="37">
        <v>156906.84656922199</v>
      </c>
      <c r="F21" s="37">
        <v>48143.182467204802</v>
      </c>
      <c r="G21" s="37">
        <v>156906.84656922199</v>
      </c>
      <c r="H21" s="37">
        <v>0.234787494024945</v>
      </c>
    </row>
    <row r="22" spans="1:8">
      <c r="A22" s="37">
        <v>21</v>
      </c>
      <c r="B22" s="37">
        <v>35</v>
      </c>
      <c r="C22" s="37">
        <v>35295.652000000002</v>
      </c>
      <c r="D22" s="37">
        <v>992275.68795044196</v>
      </c>
      <c r="E22" s="37">
        <v>935489.92409292003</v>
      </c>
      <c r="F22" s="37">
        <v>56783.770757522099</v>
      </c>
      <c r="G22" s="37">
        <v>935489.92409292003</v>
      </c>
      <c r="H22" s="37">
        <v>5.7225915644252501E-2</v>
      </c>
    </row>
    <row r="23" spans="1:8">
      <c r="A23" s="37">
        <v>22</v>
      </c>
      <c r="B23" s="37">
        <v>36</v>
      </c>
      <c r="C23" s="37">
        <v>143746.75899999999</v>
      </c>
      <c r="D23" s="37">
        <v>668132.04166991101</v>
      </c>
      <c r="E23" s="37">
        <v>572679.581427039</v>
      </c>
      <c r="F23" s="37">
        <v>95451.579542872394</v>
      </c>
      <c r="G23" s="37">
        <v>572679.581427039</v>
      </c>
      <c r="H23" s="37">
        <v>0.14286353506444399</v>
      </c>
    </row>
    <row r="24" spans="1:8">
      <c r="A24" s="37">
        <v>23</v>
      </c>
      <c r="B24" s="37">
        <v>37</v>
      </c>
      <c r="C24" s="37">
        <v>142295.44699999999</v>
      </c>
      <c r="D24" s="37">
        <v>1163685.3077008801</v>
      </c>
      <c r="E24" s="37">
        <v>1037030.82809923</v>
      </c>
      <c r="F24" s="37">
        <v>126654.106858293</v>
      </c>
      <c r="G24" s="37">
        <v>1037030.82809923</v>
      </c>
      <c r="H24" s="37">
        <v>0.108838830042014</v>
      </c>
    </row>
    <row r="25" spans="1:8">
      <c r="A25" s="37">
        <v>24</v>
      </c>
      <c r="B25" s="37">
        <v>38</v>
      </c>
      <c r="C25" s="37">
        <v>138817.611</v>
      </c>
      <c r="D25" s="37">
        <v>723947.26670796506</v>
      </c>
      <c r="E25" s="37">
        <v>673670.21356283198</v>
      </c>
      <c r="F25" s="37">
        <v>50276.681463716799</v>
      </c>
      <c r="G25" s="37">
        <v>673670.21356283198</v>
      </c>
      <c r="H25" s="37">
        <v>6.9448024170161105E-2</v>
      </c>
    </row>
    <row r="26" spans="1:8">
      <c r="A26" s="37">
        <v>25</v>
      </c>
      <c r="B26" s="37">
        <v>39</v>
      </c>
      <c r="C26" s="37">
        <v>63620.334000000003</v>
      </c>
      <c r="D26" s="37">
        <v>111820.680952129</v>
      </c>
      <c r="E26" s="37">
        <v>87417.241118866194</v>
      </c>
      <c r="F26" s="37">
        <v>24403.439833263001</v>
      </c>
      <c r="G26" s="37">
        <v>87417.241118866194</v>
      </c>
      <c r="H26" s="37">
        <v>0.21823726725211201</v>
      </c>
    </row>
    <row r="27" spans="1:8">
      <c r="A27" s="37">
        <v>26</v>
      </c>
      <c r="B27" s="37">
        <v>42</v>
      </c>
      <c r="C27" s="37">
        <v>9907.08</v>
      </c>
      <c r="D27" s="37">
        <v>184088.8186</v>
      </c>
      <c r="E27" s="37">
        <v>160640.2597</v>
      </c>
      <c r="F27" s="37">
        <v>23448.5589</v>
      </c>
      <c r="G27" s="37">
        <v>160640.2597</v>
      </c>
      <c r="H27" s="37">
        <v>0.127376334306053</v>
      </c>
    </row>
    <row r="28" spans="1:8">
      <c r="A28" s="37">
        <v>27</v>
      </c>
      <c r="B28" s="37">
        <v>75</v>
      </c>
      <c r="C28" s="37">
        <v>55</v>
      </c>
      <c r="D28" s="37">
        <v>31012.820512820501</v>
      </c>
      <c r="E28" s="37">
        <v>28841.632478632499</v>
      </c>
      <c r="F28" s="37">
        <v>2171.1880341880301</v>
      </c>
      <c r="G28" s="37">
        <v>28841.632478632499</v>
      </c>
      <c r="H28" s="37">
        <v>7.0009370263194204E-2</v>
      </c>
    </row>
    <row r="29" spans="1:8">
      <c r="A29" s="37">
        <v>28</v>
      </c>
      <c r="B29" s="37">
        <v>76</v>
      </c>
      <c r="C29" s="37">
        <v>1680</v>
      </c>
      <c r="D29" s="37">
        <v>337977.91391453001</v>
      </c>
      <c r="E29" s="37">
        <v>320896.38210940198</v>
      </c>
      <c r="F29" s="37">
        <v>16226.8309504274</v>
      </c>
      <c r="G29" s="37">
        <v>320896.38210940198</v>
      </c>
      <c r="H29" s="37">
        <v>4.8133235333004398E-2</v>
      </c>
    </row>
    <row r="30" spans="1:8">
      <c r="A30" s="37">
        <v>29</v>
      </c>
      <c r="B30" s="37">
        <v>99</v>
      </c>
      <c r="C30" s="37">
        <v>13</v>
      </c>
      <c r="D30" s="37">
        <v>5814.3181302473304</v>
      </c>
      <c r="E30" s="37">
        <v>5447.7784736404201</v>
      </c>
      <c r="F30" s="37">
        <v>366.53965660691301</v>
      </c>
      <c r="G30" s="37">
        <v>5447.7784736404201</v>
      </c>
      <c r="H30" s="37">
        <v>6.3040867113908897E-2</v>
      </c>
    </row>
    <row r="31" spans="1:8">
      <c r="A31" s="30">
        <v>30</v>
      </c>
      <c r="B31" s="39">
        <v>40</v>
      </c>
      <c r="C31" s="40">
        <v>0</v>
      </c>
      <c r="D31" s="40">
        <v>0</v>
      </c>
      <c r="E31" s="40">
        <v>0</v>
      </c>
      <c r="F31" s="40">
        <v>0</v>
      </c>
      <c r="G31" s="40">
        <v>0</v>
      </c>
      <c r="H31" s="40">
        <v>0</v>
      </c>
    </row>
    <row r="32" spans="1:8">
      <c r="A32" s="30">
        <v>31</v>
      </c>
      <c r="B32" s="39">
        <v>9101</v>
      </c>
      <c r="C32" s="40">
        <v>0</v>
      </c>
      <c r="D32" s="40">
        <v>0</v>
      </c>
      <c r="E32" s="40">
        <v>0</v>
      </c>
      <c r="F32" s="40">
        <v>0</v>
      </c>
      <c r="G32" s="40">
        <v>0</v>
      </c>
      <c r="H32" s="40">
        <v>0</v>
      </c>
    </row>
    <row r="33" spans="1:8">
      <c r="A33" s="30">
        <v>33</v>
      </c>
      <c r="B33" s="39">
        <v>43</v>
      </c>
      <c r="C33" s="40">
        <v>0</v>
      </c>
      <c r="D33" s="40">
        <v>0</v>
      </c>
      <c r="E33" s="40">
        <v>0</v>
      </c>
      <c r="F33" s="40">
        <v>0</v>
      </c>
      <c r="G33" s="40">
        <v>0</v>
      </c>
      <c r="H33" s="40">
        <v>0</v>
      </c>
    </row>
    <row r="34" spans="1:8">
      <c r="A34" s="30"/>
      <c r="B34" s="33">
        <v>70</v>
      </c>
      <c r="C34" s="34">
        <v>82</v>
      </c>
      <c r="D34" s="34">
        <v>129593.77</v>
      </c>
      <c r="E34" s="34">
        <v>124570.19</v>
      </c>
      <c r="F34" s="30"/>
      <c r="G34" s="30"/>
      <c r="H34" s="30"/>
    </row>
    <row r="35" spans="1:8">
      <c r="A35" s="30"/>
      <c r="B35" s="33">
        <v>71</v>
      </c>
      <c r="C35" s="34">
        <v>121</v>
      </c>
      <c r="D35" s="34">
        <v>250983.44</v>
      </c>
      <c r="E35" s="34">
        <v>300102.84999999998</v>
      </c>
      <c r="F35" s="30"/>
      <c r="G35" s="30"/>
      <c r="H35" s="30"/>
    </row>
    <row r="36" spans="1:8">
      <c r="A36" s="30"/>
      <c r="B36" s="33">
        <v>72</v>
      </c>
      <c r="C36" s="34">
        <v>24</v>
      </c>
      <c r="D36" s="34">
        <v>70753.149999999994</v>
      </c>
      <c r="E36" s="34">
        <v>74007.149999999994</v>
      </c>
      <c r="F36" s="30"/>
      <c r="G36" s="30"/>
      <c r="H36" s="30"/>
    </row>
    <row r="37" spans="1:8">
      <c r="A37" s="30"/>
      <c r="B37" s="33">
        <v>73</v>
      </c>
      <c r="C37" s="34">
        <v>100</v>
      </c>
      <c r="D37" s="34">
        <v>197570.13</v>
      </c>
      <c r="E37" s="34">
        <v>233188.71</v>
      </c>
      <c r="F37" s="30"/>
      <c r="G37" s="30"/>
      <c r="H37" s="30"/>
    </row>
    <row r="38" spans="1:8">
      <c r="A38" s="30"/>
      <c r="B38" s="33">
        <v>77</v>
      </c>
      <c r="C38" s="34">
        <v>112</v>
      </c>
      <c r="D38" s="34">
        <v>161210.35999999999</v>
      </c>
      <c r="E38" s="34">
        <v>186039.26</v>
      </c>
      <c r="F38" s="30"/>
      <c r="G38" s="30"/>
      <c r="H38" s="30"/>
    </row>
    <row r="39" spans="1:8">
      <c r="A39" s="30"/>
      <c r="B39" s="33">
        <v>78</v>
      </c>
      <c r="C39" s="34">
        <v>61</v>
      </c>
      <c r="D39" s="34">
        <v>81213.850000000006</v>
      </c>
      <c r="E39" s="34">
        <v>72695.240000000005</v>
      </c>
      <c r="F39" s="34"/>
      <c r="G39" s="30"/>
      <c r="H39" s="30"/>
    </row>
    <row r="40" spans="1:8">
      <c r="A40" s="30"/>
      <c r="B40" s="33">
        <v>74</v>
      </c>
      <c r="C40" s="34">
        <v>0</v>
      </c>
      <c r="D40" s="34">
        <v>0</v>
      </c>
      <c r="E40" s="34">
        <v>0</v>
      </c>
      <c r="F40" s="30"/>
      <c r="G40" s="30"/>
      <c r="H40" s="30"/>
    </row>
    <row r="41" spans="1:8">
      <c r="A41" s="30"/>
      <c r="B41" s="31"/>
      <c r="C41" s="30"/>
      <c r="D41" s="30"/>
      <c r="E41" s="30"/>
      <c r="F41" s="30"/>
      <c r="G41" s="30"/>
      <c r="H41" s="30"/>
    </row>
    <row r="42" spans="1:8">
      <c r="A42" s="30"/>
      <c r="B42" s="31"/>
      <c r="C42" s="30"/>
      <c r="D42" s="30"/>
      <c r="E42" s="30"/>
      <c r="F42" s="30"/>
      <c r="G42" s="30"/>
      <c r="H42" s="30"/>
    </row>
    <row r="43" spans="1:8">
      <c r="A43" s="30"/>
      <c r="B43" s="31"/>
      <c r="C43" s="31"/>
      <c r="D43" s="31"/>
      <c r="E43" s="31"/>
      <c r="F43" s="31"/>
      <c r="G43" s="31"/>
      <c r="H43" s="31"/>
    </row>
    <row r="44" spans="1:8">
      <c r="A44" s="30"/>
      <c r="B44" s="31"/>
      <c r="C44" s="31"/>
      <c r="D44" s="31"/>
      <c r="E44" s="31"/>
      <c r="F44" s="31"/>
      <c r="G44" s="31"/>
      <c r="H44" s="31"/>
    </row>
    <row r="45" spans="1:8">
      <c r="A45" s="30"/>
      <c r="B45" s="31"/>
      <c r="C45" s="30"/>
      <c r="D45" s="30"/>
      <c r="E45" s="30"/>
      <c r="F45" s="30"/>
      <c r="G45" s="30"/>
      <c r="H45" s="30"/>
    </row>
    <row r="46" spans="1:8">
      <c r="A46" s="30"/>
      <c r="B46" s="31"/>
      <c r="C46" s="30"/>
      <c r="D46" s="30"/>
      <c r="E46" s="30"/>
      <c r="F46" s="30"/>
      <c r="G46" s="30"/>
      <c r="H46" s="30"/>
    </row>
    <row r="47" spans="1:8">
      <c r="A47" s="30"/>
      <c r="B47" s="31"/>
      <c r="C47" s="30"/>
      <c r="D47" s="30"/>
      <c r="E47" s="30"/>
      <c r="F47" s="30"/>
      <c r="G47" s="30"/>
      <c r="H47" s="30"/>
    </row>
    <row r="48" spans="1:8">
      <c r="A48" s="30"/>
      <c r="B48" s="31"/>
      <c r="C48" s="30"/>
      <c r="D48" s="30"/>
      <c r="E48" s="30"/>
      <c r="F48" s="30"/>
      <c r="G48" s="30"/>
      <c r="H48" s="30"/>
    </row>
    <row r="49" spans="1:8">
      <c r="A49" s="30"/>
      <c r="B49" s="31"/>
      <c r="C49" s="30"/>
      <c r="D49" s="30"/>
      <c r="E49" s="30"/>
      <c r="F49" s="30"/>
      <c r="G49" s="30"/>
      <c r="H49" s="30"/>
    </row>
    <row r="50" spans="1:8">
      <c r="A50" s="30"/>
      <c r="B50" s="31"/>
      <c r="C50" s="30"/>
      <c r="D50" s="30"/>
      <c r="E50" s="30"/>
      <c r="F50" s="30"/>
      <c r="G50" s="30"/>
      <c r="H50" s="30"/>
    </row>
    <row r="51" spans="1:8">
      <c r="A51" s="30"/>
      <c r="B51" s="31"/>
      <c r="C51" s="30"/>
      <c r="D51" s="30"/>
      <c r="E51" s="30"/>
      <c r="F51" s="30"/>
      <c r="G51" s="30"/>
      <c r="H51" s="30"/>
    </row>
    <row r="52" spans="1:8">
      <c r="A52" s="30"/>
      <c r="B52" s="31"/>
      <c r="C52" s="30"/>
      <c r="D52" s="30"/>
      <c r="E52" s="30"/>
      <c r="F52" s="30"/>
      <c r="G52" s="30"/>
      <c r="H52" s="30"/>
    </row>
    <row r="53" spans="1:8">
      <c r="A53" s="30"/>
      <c r="B53" s="31"/>
      <c r="C53" s="30"/>
      <c r="D53" s="30"/>
      <c r="E53" s="30"/>
      <c r="F53" s="30"/>
      <c r="G53" s="30"/>
      <c r="H53" s="30"/>
    </row>
    <row r="54" spans="1:8">
      <c r="A54" s="30"/>
      <c r="B54" s="31"/>
      <c r="C54" s="30"/>
      <c r="D54" s="30"/>
      <c r="E54" s="30"/>
      <c r="F54" s="30"/>
      <c r="G54" s="30"/>
      <c r="H54" s="30"/>
    </row>
    <row r="55" spans="1:8">
      <c r="A55" s="30"/>
      <c r="B55" s="31"/>
      <c r="C55" s="30"/>
      <c r="D55" s="30"/>
      <c r="E55" s="30"/>
      <c r="F55" s="30"/>
      <c r="G55" s="30"/>
      <c r="H55" s="30"/>
    </row>
    <row r="56" spans="1:8">
      <c r="A56" s="30"/>
      <c r="B56" s="31"/>
      <c r="C56" s="30"/>
      <c r="D56" s="30"/>
      <c r="E56" s="30"/>
      <c r="F56" s="30"/>
      <c r="G56" s="30"/>
      <c r="H56" s="30"/>
    </row>
    <row r="57" spans="1:8">
      <c r="A57" s="30"/>
      <c r="B57" s="31"/>
      <c r="C57" s="30"/>
      <c r="D57" s="30"/>
      <c r="E57" s="30"/>
      <c r="F57" s="30"/>
      <c r="G57" s="30"/>
      <c r="H57" s="30"/>
    </row>
    <row r="58" spans="1:8">
      <c r="A58" s="30"/>
      <c r="B58" s="31"/>
      <c r="C58" s="30"/>
      <c r="D58" s="30"/>
      <c r="E58" s="30"/>
      <c r="F58" s="30"/>
      <c r="G58" s="30"/>
      <c r="H58" s="30"/>
    </row>
    <row r="59" spans="1:8">
      <c r="A59" s="30"/>
      <c r="B59" s="31"/>
      <c r="C59" s="30"/>
      <c r="D59" s="30"/>
      <c r="E59" s="30"/>
      <c r="F59" s="30"/>
      <c r="G59" s="30"/>
      <c r="H59" s="30"/>
    </row>
    <row r="60" spans="1:8">
      <c r="A60" s="30"/>
      <c r="B60" s="31"/>
      <c r="C60" s="30"/>
      <c r="D60" s="30"/>
      <c r="E60" s="30"/>
      <c r="F60" s="30"/>
      <c r="G60" s="30"/>
      <c r="H60" s="30"/>
    </row>
    <row r="61" spans="1:8">
      <c r="A61" s="30"/>
      <c r="B61" s="31"/>
      <c r="C61" s="30"/>
      <c r="D61" s="30"/>
      <c r="E61" s="30"/>
      <c r="F61" s="30"/>
      <c r="G61" s="30"/>
      <c r="H61" s="30"/>
    </row>
    <row r="62" spans="1:8">
      <c r="A62" s="30"/>
      <c r="B62" s="31"/>
      <c r="C62" s="30"/>
      <c r="D62" s="30"/>
      <c r="E62" s="30"/>
      <c r="F62" s="30"/>
      <c r="G62" s="30"/>
      <c r="H62" s="30"/>
    </row>
    <row r="63" spans="1:8">
      <c r="A63" s="30"/>
      <c r="B63" s="31"/>
      <c r="C63" s="30"/>
      <c r="D63" s="30"/>
      <c r="E63" s="30"/>
      <c r="F63" s="30"/>
      <c r="G63" s="30"/>
      <c r="H63" s="30"/>
    </row>
  </sheetData>
  <phoneticPr fontId="4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yangjin</cp:lastModifiedBy>
  <dcterms:created xsi:type="dcterms:W3CDTF">2013-06-21T00:28:37Z</dcterms:created>
  <dcterms:modified xsi:type="dcterms:W3CDTF">2016-10-09T01:14:17Z</dcterms:modified>
</cp:coreProperties>
</file>