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8505" yWindow="105" windowWidth="10095" windowHeight="528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J31" i="2"/>
  <c r="I31"/>
  <c r="H31"/>
  <c r="F31"/>
  <c r="E31"/>
  <c r="H34"/>
  <c r="H30"/>
  <c r="J41"/>
  <c r="I41"/>
  <c r="H41"/>
  <c r="F41"/>
  <c r="E41"/>
  <c r="G31" l="1"/>
  <c r="L31" s="1"/>
  <c r="K31"/>
  <c r="G41"/>
  <c r="L41" s="1"/>
  <c r="K41"/>
  <c r="E4"/>
  <c r="J36" l="1"/>
  <c r="I36"/>
  <c r="H36"/>
  <c r="F36"/>
  <c r="E36"/>
  <c r="J32"/>
  <c r="I32"/>
  <c r="H32"/>
  <c r="F32"/>
  <c r="E32"/>
  <c r="K32" l="1"/>
  <c r="K36"/>
  <c r="G36"/>
  <c r="L36" s="1"/>
  <c r="G32"/>
  <c r="L32" s="1"/>
  <c r="J39"/>
  <c r="J40"/>
  <c r="J33"/>
  <c r="J34"/>
  <c r="J35"/>
  <c r="I39"/>
  <c r="I40"/>
  <c r="I33"/>
  <c r="I34"/>
  <c r="I35"/>
  <c r="H33" l="1"/>
  <c r="H42" l="1"/>
  <c r="J8" l="1"/>
  <c r="F39" l="1"/>
  <c r="F40"/>
  <c r="F34"/>
  <c r="F35"/>
  <c r="E39"/>
  <c r="K39" s="1"/>
  <c r="E40"/>
  <c r="K40" s="1"/>
  <c r="E35"/>
  <c r="K35" s="1"/>
  <c r="E34"/>
  <c r="K34" s="1"/>
  <c r="F42"/>
  <c r="E13"/>
  <c r="F38"/>
  <c r="F37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3"/>
  <c r="F4"/>
  <c r="E42"/>
  <c r="E38"/>
  <c r="E37"/>
  <c r="E6"/>
  <c r="E7"/>
  <c r="E8"/>
  <c r="E9"/>
  <c r="E10"/>
  <c r="E11"/>
  <c r="E12"/>
  <c r="E14"/>
  <c r="E15"/>
  <c r="E16"/>
  <c r="E17"/>
  <c r="E18"/>
  <c r="E19"/>
  <c r="E20"/>
  <c r="E21"/>
  <c r="E22"/>
  <c r="E23"/>
  <c r="E24"/>
  <c r="E25"/>
  <c r="E26"/>
  <c r="E27"/>
  <c r="E28"/>
  <c r="E29"/>
  <c r="E30"/>
  <c r="E33"/>
  <c r="K33" s="1"/>
  <c r="E5"/>
  <c r="I30"/>
  <c r="I37"/>
  <c r="I38"/>
  <c r="I42"/>
  <c r="J4"/>
  <c r="J5"/>
  <c r="J6"/>
  <c r="J7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7"/>
  <c r="J38"/>
  <c r="J42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A4"/>
  <c r="H35"/>
  <c r="H37"/>
  <c r="H38"/>
  <c r="H39"/>
  <c r="H40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K15" l="1"/>
  <c r="K6"/>
  <c r="E3"/>
  <c r="K19"/>
  <c r="G37"/>
  <c r="L37" s="1"/>
  <c r="G38"/>
  <c r="L38" s="1"/>
  <c r="G30"/>
  <c r="L30" s="1"/>
  <c r="G42"/>
  <c r="L42" s="1"/>
  <c r="G39"/>
  <c r="L39" s="1"/>
  <c r="G34"/>
  <c r="L34" s="1"/>
  <c r="G40"/>
  <c r="L40" s="1"/>
  <c r="G35"/>
  <c r="L35" s="1"/>
  <c r="G29"/>
  <c r="L29" s="1"/>
  <c r="G33"/>
  <c r="L33" s="1"/>
  <c r="I3"/>
  <c r="K5"/>
  <c r="K7"/>
  <c r="K42"/>
  <c r="G19"/>
  <c r="L19" s="1"/>
  <c r="G11"/>
  <c r="L11" s="1"/>
  <c r="G7"/>
  <c r="L7" s="1"/>
  <c r="G5"/>
  <c r="L5" s="1"/>
  <c r="K38"/>
  <c r="K28"/>
  <c r="K26"/>
  <c r="K24"/>
  <c r="K22"/>
  <c r="K20"/>
  <c r="K18"/>
  <c r="K16"/>
  <c r="K14"/>
  <c r="K12"/>
  <c r="K10"/>
  <c r="K8"/>
  <c r="K4"/>
  <c r="K23"/>
  <c r="K21"/>
  <c r="G27"/>
  <c r="L27" s="1"/>
  <c r="G23"/>
  <c r="L23" s="1"/>
  <c r="G21"/>
  <c r="L21" s="1"/>
  <c r="G18"/>
  <c r="L18" s="1"/>
  <c r="K29"/>
  <c r="K13"/>
  <c r="G26"/>
  <c r="L26" s="1"/>
  <c r="G15"/>
  <c r="L15" s="1"/>
  <c r="G13"/>
  <c r="L13" s="1"/>
  <c r="G10"/>
  <c r="L10" s="1"/>
  <c r="G4"/>
  <c r="K37"/>
  <c r="K30"/>
  <c r="K27"/>
  <c r="K25"/>
  <c r="K17"/>
  <c r="K11"/>
  <c r="K9"/>
  <c r="G25"/>
  <c r="L25" s="1"/>
  <c r="G22"/>
  <c r="L22" s="1"/>
  <c r="G17"/>
  <c r="L17" s="1"/>
  <c r="G14"/>
  <c r="L14" s="1"/>
  <c r="G9"/>
  <c r="L9" s="1"/>
  <c r="G6"/>
  <c r="L6" s="1"/>
  <c r="G28"/>
  <c r="L28" s="1"/>
  <c r="G24"/>
  <c r="L24" s="1"/>
  <c r="G20"/>
  <c r="L20" s="1"/>
  <c r="G16"/>
  <c r="L16" s="1"/>
  <c r="G12"/>
  <c r="L12" s="1"/>
  <c r="G8"/>
  <c r="L8" s="1"/>
  <c r="J3"/>
  <c r="K3" l="1"/>
  <c r="L4"/>
  <c r="G3"/>
  <c r="L3" s="1"/>
</calcChain>
</file>

<file path=xl/sharedStrings.xml><?xml version="1.0" encoding="utf-8"?>
<sst xmlns="http://schemas.openxmlformats.org/spreadsheetml/2006/main" count="121" uniqueCount="80">
  <si>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</si>
  <si>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</si>
  <si>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</si>
  <si>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</si>
  <si>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</si>
  <si>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</si>
  <si>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</si>
  <si>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</si>
  <si>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</si>
  <si>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</si>
  <si>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</si>
  <si>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</si>
  <si>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</si>
  <si>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</si>
  <si>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</si>
  <si>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</si>
  <si>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</si>
  <si>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</si>
  <si>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</si>
  <si>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</si>
  <si>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</si>
  <si>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</si>
  <si>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</si>
  <si>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</si>
  <si>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</si>
  <si>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</si>
  <si>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</si>
  <si>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</si>
  <si>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</si>
  <si>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</si>
  <si>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</si>
  <si>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</si>
  <si>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</si>
  <si>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</si>
  <si>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</si>
  <si>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</si>
  <si>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</si>
  <si>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</si>
  <si>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</si>
  <si>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</si>
  <si>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46" type="noConversion"/>
  </si>
  <si>
    <t>COST</t>
    <phoneticPr fontId="46" type="noConversion"/>
  </si>
  <si>
    <t>成本</t>
    <phoneticPr fontId="46" type="noConversion"/>
  </si>
  <si>
    <t>销售金额差异</t>
    <phoneticPr fontId="46" type="noConversion"/>
  </si>
  <si>
    <t>销售成本差异</t>
    <phoneticPr fontId="46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</si>
  <si>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</si>
  <si>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</si>
  <si>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</si>
  <si>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</si>
  <si>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</si>
  <si>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</si>
  <si>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</si>
  <si>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</si>
  <si>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</si>
  <si>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</si>
  <si>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</si>
  <si>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</si>
  <si>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</si>
  <si>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DEPT</t>
  </si>
  <si>
    <t>QTY</t>
  </si>
  <si>
    <t>AMT</t>
  </si>
  <si>
    <t>COST</t>
  </si>
  <si>
    <t>PROFIT</t>
  </si>
  <si>
    <t>PROFIT_RATE</t>
  </si>
  <si>
    <t>70-手机通信自营</t>
  </si>
  <si>
    <r>
      <t>74-</t>
    </r>
    <r>
      <rPr>
        <sz val="8"/>
        <color rgb="FF000000"/>
        <rFont val="宋体"/>
        <family val="3"/>
        <charset val="134"/>
      </rPr>
      <t>赠品</t>
    </r>
    <phoneticPr fontId="46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</si>
  <si>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</si>
  <si>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46" type="noConversion"/>
  </si>
  <si>
    <r>
      <t>40-</t>
    </r>
    <r>
      <rPr>
        <sz val="8"/>
        <color rgb="FF000000"/>
        <rFont val="宋体"/>
        <family val="3"/>
        <charset val="134"/>
      </rPr>
      <t>原材料</t>
    </r>
    <phoneticPr fontId="46" type="noConversion"/>
  </si>
  <si>
    <t>40-原材料</t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</si>
  <si>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46" type="noConversion"/>
  </si>
  <si>
    <t>910-市场部</t>
  </si>
  <si>
    <t>销售预算金额</t>
  </si>
  <si>
    <t>销售预算完成率</t>
  </si>
  <si>
    <t>客流量</t>
  </si>
  <si>
    <t>昨天客流量</t>
  </si>
  <si>
    <r>
      <t>43-</t>
    </r>
    <r>
      <rPr>
        <sz val="8"/>
        <color rgb="FF000000"/>
        <rFont val="宋体"/>
        <family val="3"/>
        <charset val="134"/>
      </rPr>
      <t>加工专柜</t>
    </r>
    <phoneticPr fontId="46" type="noConversion"/>
  </si>
  <si>
    <t>43-加工专柜</t>
  </si>
  <si>
    <t>41-周转筐</t>
  </si>
  <si>
    <t xml:space="preserve">   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</si>
</sst>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  <numFmt numFmtId="180" formatCode="_(* #,##0.00_);_(* \(#,##0.00\);_(* &quot;-&quot;??_);_(@_)"/>
    <numFmt numFmtId="181" formatCode="_(* #,##0_);_(* \(#,##0\);_(* &quot;-&quot;_);_(@_)"/>
  </numFmts>
  <fonts count="101">
    <font>
      <sz val="10"/>
      <name val="Arial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10"/>
      <name val="Arial"/>
      <family val="2"/>
    </font>
    <font>
      <sz val="9"/>
      <name val="Segoe UI"/>
      <family val="2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23">
    <xf numFmtId="0" fontId="0" fillId="0" borderId="0"/>
    <xf numFmtId="0" fontId="61" fillId="0" borderId="0" applyNumberFormat="0" applyFill="0" applyBorder="0" applyAlignment="0" applyProtection="0"/>
    <xf numFmtId="0" fontId="62" fillId="0" borderId="1" applyNumberFormat="0" applyFill="0" applyAlignment="0" applyProtection="0"/>
    <xf numFmtId="0" fontId="63" fillId="0" borderId="2" applyNumberFormat="0" applyFill="0" applyAlignment="0" applyProtection="0"/>
    <xf numFmtId="0" fontId="64" fillId="0" borderId="3" applyNumberFormat="0" applyFill="0" applyAlignment="0" applyProtection="0"/>
    <xf numFmtId="0" fontId="64" fillId="0" borderId="0" applyNumberFormat="0" applyFill="0" applyBorder="0" applyAlignment="0" applyProtection="0"/>
    <xf numFmtId="0" fontId="67" fillId="2" borderId="0" applyNumberFormat="0" applyBorder="0" applyAlignment="0" applyProtection="0"/>
    <xf numFmtId="0" fontId="65" fillId="3" borderId="0" applyNumberFormat="0" applyBorder="0" applyAlignment="0" applyProtection="0"/>
    <xf numFmtId="0" fontId="74" fillId="4" borderId="0" applyNumberFormat="0" applyBorder="0" applyAlignment="0" applyProtection="0"/>
    <xf numFmtId="0" fontId="76" fillId="5" borderId="4" applyNumberFormat="0" applyAlignment="0" applyProtection="0"/>
    <xf numFmtId="0" fontId="75" fillId="6" borderId="5" applyNumberFormat="0" applyAlignment="0" applyProtection="0"/>
    <xf numFmtId="0" fontId="69" fillId="6" borderId="4" applyNumberFormat="0" applyAlignment="0" applyProtection="0"/>
    <xf numFmtId="0" fontId="73" fillId="0" borderId="6" applyNumberFormat="0" applyFill="0" applyAlignment="0" applyProtection="0"/>
    <xf numFmtId="0" fontId="70" fillId="7" borderId="7" applyNumberFormat="0" applyAlignment="0" applyProtection="0"/>
    <xf numFmtId="0" fontId="72" fillId="0" borderId="0" applyNumberFormat="0" applyFill="0" applyBorder="0" applyAlignment="0" applyProtection="0"/>
    <xf numFmtId="0" fontId="42" fillId="8" borderId="8" applyNumberFormat="0" applyFont="0" applyAlignment="0" applyProtection="0">
      <alignment vertical="center"/>
    </xf>
    <xf numFmtId="0" fontId="71" fillId="0" borderId="0" applyNumberFormat="0" applyFill="0" applyBorder="0" applyAlignment="0" applyProtection="0"/>
    <xf numFmtId="0" fontId="68" fillId="0" borderId="9" applyNumberFormat="0" applyFill="0" applyAlignment="0" applyProtection="0"/>
    <xf numFmtId="0" fontId="59" fillId="9" borderId="0" applyNumberFormat="0" applyBorder="0" applyAlignment="0" applyProtection="0"/>
    <xf numFmtId="0" fontId="58" fillId="10" borderId="0" applyNumberFormat="0" applyBorder="0" applyAlignment="0" applyProtection="0"/>
    <xf numFmtId="0" fontId="58" fillId="11" borderId="0" applyNumberFormat="0" applyBorder="0" applyAlignment="0" applyProtection="0"/>
    <xf numFmtId="0" fontId="59" fillId="12" borderId="0" applyNumberFormat="0" applyBorder="0" applyAlignment="0" applyProtection="0"/>
    <xf numFmtId="0" fontId="59" fillId="13" borderId="0" applyNumberFormat="0" applyBorder="0" applyAlignment="0" applyProtection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7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9" fillId="20" borderId="0" applyNumberFormat="0" applyBorder="0" applyAlignment="0" applyProtection="0"/>
    <xf numFmtId="0" fontId="59" fillId="21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9" fillId="24" borderId="0" applyNumberFormat="0" applyBorder="0" applyAlignment="0" applyProtection="0"/>
    <xf numFmtId="0" fontId="59" fillId="25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9" fillId="28" borderId="0" applyNumberFormat="0" applyBorder="0" applyAlignment="0" applyProtection="0"/>
    <xf numFmtId="0" fontId="59" fillId="29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9" fillId="32" borderId="0" applyNumberFormat="0" applyBorder="0" applyAlignment="0" applyProtection="0"/>
    <xf numFmtId="0" fontId="66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>
      <alignment vertical="top"/>
      <protection locked="0"/>
    </xf>
    <xf numFmtId="0" fontId="50" fillId="0" borderId="0"/>
    <xf numFmtId="0" fontId="51" fillId="0" borderId="0"/>
    <xf numFmtId="0" fontId="51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3" fillId="0" borderId="0"/>
    <xf numFmtId="0" fontId="56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7" fillId="0" borderId="0"/>
    <xf numFmtId="43" fontId="57" fillId="0" borderId="0" applyFont="0" applyFill="0" applyBorder="0" applyAlignment="0" applyProtection="0"/>
    <xf numFmtId="41" fontId="57" fillId="0" borderId="0" applyFont="0" applyFill="0" applyBorder="0" applyAlignment="0" applyProtection="0"/>
    <xf numFmtId="178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0" fontId="61" fillId="0" borderId="0" applyNumberFormat="0" applyFill="0" applyBorder="0" applyAlignment="0" applyProtection="0"/>
    <xf numFmtId="0" fontId="62" fillId="0" borderId="1" applyNumberFormat="0" applyFill="0" applyAlignment="0" applyProtection="0"/>
    <xf numFmtId="0" fontId="63" fillId="0" borderId="2" applyNumberFormat="0" applyFill="0" applyAlignment="0" applyProtection="0"/>
    <xf numFmtId="0" fontId="64" fillId="0" borderId="3" applyNumberFormat="0" applyFill="0" applyAlignment="0" applyProtection="0"/>
    <xf numFmtId="0" fontId="64" fillId="0" borderId="0" applyNumberFormat="0" applyFill="0" applyBorder="0" applyAlignment="0" applyProtection="0"/>
    <xf numFmtId="0" fontId="67" fillId="2" borderId="0" applyNumberFormat="0" applyBorder="0" applyAlignment="0" applyProtection="0"/>
    <xf numFmtId="0" fontId="65" fillId="3" borderId="0" applyNumberFormat="0" applyBorder="0" applyAlignment="0" applyProtection="0"/>
    <xf numFmtId="0" fontId="74" fillId="4" borderId="0" applyNumberFormat="0" applyBorder="0" applyAlignment="0" applyProtection="0"/>
    <xf numFmtId="0" fontId="76" fillId="5" borderId="4" applyNumberFormat="0" applyAlignment="0" applyProtection="0"/>
    <xf numFmtId="0" fontId="75" fillId="6" borderId="5" applyNumberFormat="0" applyAlignment="0" applyProtection="0"/>
    <xf numFmtId="0" fontId="69" fillId="6" borderId="4" applyNumberFormat="0" applyAlignment="0" applyProtection="0"/>
    <xf numFmtId="0" fontId="73" fillId="0" borderId="6" applyNumberFormat="0" applyFill="0" applyAlignment="0" applyProtection="0"/>
    <xf numFmtId="0" fontId="70" fillId="7" borderId="7" applyNumberFormat="0" applyAlignment="0" applyProtection="0"/>
    <xf numFmtId="0" fontId="72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68" fillId="0" borderId="9" applyNumberFormat="0" applyFill="0" applyAlignment="0" applyProtection="0"/>
    <xf numFmtId="0" fontId="59" fillId="9" borderId="0" applyNumberFormat="0" applyBorder="0" applyAlignment="0" applyProtection="0"/>
    <xf numFmtId="0" fontId="58" fillId="10" borderId="0" applyNumberFormat="0" applyBorder="0" applyAlignment="0" applyProtection="0"/>
    <xf numFmtId="0" fontId="58" fillId="11" borderId="0" applyNumberFormat="0" applyBorder="0" applyAlignment="0" applyProtection="0"/>
    <xf numFmtId="0" fontId="59" fillId="12" borderId="0" applyNumberFormat="0" applyBorder="0" applyAlignment="0" applyProtection="0"/>
    <xf numFmtId="0" fontId="59" fillId="13" borderId="0" applyNumberFormat="0" applyBorder="0" applyAlignment="0" applyProtection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7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9" fillId="20" borderId="0" applyNumberFormat="0" applyBorder="0" applyAlignment="0" applyProtection="0"/>
    <xf numFmtId="0" fontId="59" fillId="21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9" fillId="24" borderId="0" applyNumberFormat="0" applyBorder="0" applyAlignment="0" applyProtection="0"/>
    <xf numFmtId="0" fontId="59" fillId="25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9" fillId="28" borderId="0" applyNumberFormat="0" applyBorder="0" applyAlignment="0" applyProtection="0"/>
    <xf numFmtId="0" fontId="59" fillId="29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9" fillId="32" borderId="0" applyNumberFormat="0" applyBorder="0" applyAlignment="0" applyProtection="0"/>
    <xf numFmtId="0" fontId="66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>
      <alignment vertical="top"/>
      <protection locked="0"/>
    </xf>
    <xf numFmtId="0" fontId="60" fillId="38" borderId="21">
      <alignment vertical="center"/>
    </xf>
    <xf numFmtId="0" fontId="79" fillId="0" borderId="0"/>
    <xf numFmtId="180" fontId="81" fillId="0" borderId="0" applyFont="0" applyFill="0" applyBorder="0" applyAlignment="0" applyProtection="0"/>
    <xf numFmtId="181" fontId="81" fillId="0" borderId="0" applyFont="0" applyFill="0" applyBorder="0" applyAlignment="0" applyProtection="0"/>
    <xf numFmtId="178" fontId="81" fillId="0" borderId="0" applyFont="0" applyFill="0" applyBorder="0" applyAlignment="0" applyProtection="0"/>
    <xf numFmtId="179" fontId="81" fillId="0" borderId="0" applyFont="0" applyFill="0" applyBorder="0" applyAlignment="0" applyProtection="0"/>
    <xf numFmtId="0" fontId="41" fillId="8" borderId="8" applyNumberFormat="0" applyFont="0" applyAlignment="0" applyProtection="0">
      <alignment vertical="center"/>
    </xf>
    <xf numFmtId="0" fontId="40" fillId="8" borderId="8" applyNumberFormat="0" applyFont="0" applyAlignment="0" applyProtection="0">
      <alignment vertical="center"/>
    </xf>
    <xf numFmtId="0" fontId="39" fillId="8" borderId="8" applyNumberFormat="0" applyFont="0" applyAlignment="0" applyProtection="0">
      <alignment vertical="center"/>
    </xf>
    <xf numFmtId="0" fontId="38" fillId="8" borderId="8" applyNumberFormat="0" applyFont="0" applyAlignment="0" applyProtection="0">
      <alignment vertical="center"/>
    </xf>
    <xf numFmtId="0" fontId="37" fillId="8" borderId="8" applyNumberFormat="0" applyFont="0" applyAlignment="0" applyProtection="0">
      <alignment vertical="center"/>
    </xf>
    <xf numFmtId="0" fontId="36" fillId="8" borderId="8" applyNumberFormat="0" applyFont="0" applyAlignment="0" applyProtection="0">
      <alignment vertical="center"/>
    </xf>
    <xf numFmtId="0" fontId="35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30" fillId="8" borderId="8" applyNumberFormat="0" applyFont="0" applyAlignment="0" applyProtection="0">
      <alignment vertical="center"/>
    </xf>
    <xf numFmtId="0" fontId="2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27" fillId="8" borderId="8" applyNumberFormat="0" applyFont="0" applyAlignment="0" applyProtection="0">
      <alignment vertical="center"/>
    </xf>
    <xf numFmtId="0" fontId="26" fillId="8" borderId="8" applyNumberFormat="0" applyFont="0" applyAlignment="0" applyProtection="0">
      <alignment vertical="center"/>
    </xf>
    <xf numFmtId="0" fontId="25" fillId="0" borderId="0">
      <alignment vertical="center"/>
    </xf>
    <xf numFmtId="0" fontId="83" fillId="0" borderId="0" applyNumberFormat="0" applyFill="0" applyBorder="0" applyAlignment="0" applyProtection="0">
      <alignment vertical="center"/>
    </xf>
    <xf numFmtId="0" fontId="84" fillId="0" borderId="1" applyNumberFormat="0" applyFill="0" applyAlignment="0" applyProtection="0">
      <alignment vertical="center"/>
    </xf>
    <xf numFmtId="0" fontId="85" fillId="0" borderId="2" applyNumberFormat="0" applyFill="0" applyAlignment="0" applyProtection="0">
      <alignment vertical="center"/>
    </xf>
    <xf numFmtId="0" fontId="86" fillId="0" borderId="3" applyNumberFormat="0" applyFill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7" fillId="2" borderId="0" applyNumberFormat="0" applyBorder="0" applyAlignment="0" applyProtection="0">
      <alignment vertical="center"/>
    </xf>
    <xf numFmtId="0" fontId="88" fillId="3" borderId="0" applyNumberFormat="0" applyBorder="0" applyAlignment="0" applyProtection="0">
      <alignment vertical="center"/>
    </xf>
    <xf numFmtId="0" fontId="89" fillId="4" borderId="0" applyNumberFormat="0" applyBorder="0" applyAlignment="0" applyProtection="0">
      <alignment vertical="center"/>
    </xf>
    <xf numFmtId="0" fontId="90" fillId="5" borderId="4" applyNumberFormat="0" applyAlignment="0" applyProtection="0">
      <alignment vertical="center"/>
    </xf>
    <xf numFmtId="0" fontId="91" fillId="6" borderId="5" applyNumberFormat="0" applyAlignment="0" applyProtection="0">
      <alignment vertical="center"/>
    </xf>
    <xf numFmtId="0" fontId="92" fillId="6" borderId="4" applyNumberFormat="0" applyAlignment="0" applyProtection="0">
      <alignment vertical="center"/>
    </xf>
    <xf numFmtId="0" fontId="93" fillId="0" borderId="6" applyNumberFormat="0" applyFill="0" applyAlignment="0" applyProtection="0">
      <alignment vertical="center"/>
    </xf>
    <xf numFmtId="0" fontId="94" fillId="7" borderId="7" applyNumberFormat="0" applyAlignment="0" applyProtection="0">
      <alignment vertical="center"/>
    </xf>
    <xf numFmtId="0" fontId="95" fillId="0" borderId="0" applyNumberFormat="0" applyFill="0" applyBorder="0" applyAlignment="0" applyProtection="0">
      <alignment vertical="center"/>
    </xf>
    <xf numFmtId="0" fontId="25" fillId="8" borderId="8" applyNumberFormat="0" applyFont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97" fillId="0" borderId="9" applyNumberFormat="0" applyFill="0" applyAlignment="0" applyProtection="0">
      <alignment vertical="center"/>
    </xf>
    <xf numFmtId="0" fontId="98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98" fillId="12" borderId="0" applyNumberFormat="0" applyBorder="0" applyAlignment="0" applyProtection="0">
      <alignment vertical="center"/>
    </xf>
    <xf numFmtId="0" fontId="98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98" fillId="16" borderId="0" applyNumberFormat="0" applyBorder="0" applyAlignment="0" applyProtection="0">
      <alignment vertical="center"/>
    </xf>
    <xf numFmtId="0" fontId="98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98" fillId="20" borderId="0" applyNumberFormat="0" applyBorder="0" applyAlignment="0" applyProtection="0">
      <alignment vertical="center"/>
    </xf>
    <xf numFmtId="0" fontId="98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98" fillId="24" borderId="0" applyNumberFormat="0" applyBorder="0" applyAlignment="0" applyProtection="0">
      <alignment vertical="center"/>
    </xf>
    <xf numFmtId="0" fontId="98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98" fillId="28" borderId="0" applyNumberFormat="0" applyBorder="0" applyAlignment="0" applyProtection="0">
      <alignment vertical="center"/>
    </xf>
    <xf numFmtId="0" fontId="98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98" fillId="32" borderId="0" applyNumberFormat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100" fillId="0" borderId="0" applyNumberFormat="0" applyFill="0" applyBorder="0" applyAlignment="0" applyProtection="0">
      <alignment vertical="center"/>
    </xf>
    <xf numFmtId="0" fontId="24" fillId="0" borderId="0">
      <alignment vertical="center"/>
    </xf>
    <xf numFmtId="0" fontId="24" fillId="8" borderId="8" applyNumberFormat="0" applyFont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8" borderId="8" applyNumberFormat="0" applyFont="0" applyAlignment="0" applyProtection="0">
      <alignment vertical="center"/>
    </xf>
    <xf numFmtId="0" fontId="98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98" fillId="12" borderId="0" applyNumberFormat="0" applyBorder="0" applyAlignment="0" applyProtection="0">
      <alignment vertical="center"/>
    </xf>
    <xf numFmtId="0" fontId="98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98" fillId="16" borderId="0" applyNumberFormat="0" applyBorder="0" applyAlignment="0" applyProtection="0">
      <alignment vertical="center"/>
    </xf>
    <xf numFmtId="0" fontId="98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98" fillId="20" borderId="0" applyNumberFormat="0" applyBorder="0" applyAlignment="0" applyProtection="0">
      <alignment vertical="center"/>
    </xf>
    <xf numFmtId="0" fontId="98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98" fillId="24" borderId="0" applyNumberFormat="0" applyBorder="0" applyAlignment="0" applyProtection="0">
      <alignment vertical="center"/>
    </xf>
    <xf numFmtId="0" fontId="98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98" fillId="28" borderId="0" applyNumberFormat="0" applyBorder="0" applyAlignment="0" applyProtection="0">
      <alignment vertical="center"/>
    </xf>
    <xf numFmtId="0" fontId="98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98" fillId="32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8" borderId="8" applyNumberFormat="0" applyFont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8" borderId="8" applyNumberFormat="0" applyFont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8" borderId="8" applyNumberFormat="0" applyFont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8" borderId="8" applyNumberFormat="0" applyFont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8" borderId="8" applyNumberFormat="0" applyFon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8" borderId="8" applyNumberFormat="0" applyFont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8" borderId="8" applyNumberFormat="0" applyFon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8" borderId="8" applyNumberFormat="0" applyFon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8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8" borderId="8" applyNumberFormat="0" applyFon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8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8" borderId="8" applyNumberFormat="0" applyFon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8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8" borderId="8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8" borderId="8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</cellStyleXfs>
  <cellXfs count="85">
    <xf numFmtId="0" fontId="0" fillId="0" borderId="0" xfId="0"/>
    <xf numFmtId="0" fontId="43" fillId="0" borderId="0" xfId="0" applyFont="1"/>
    <xf numFmtId="177" fontId="43" fillId="0" borderId="0" xfId="0" applyNumberFormat="1" applyFont="1"/>
    <xf numFmtId="0" fontId="0" fillId="0" borderId="0" xfId="0" applyAlignment="1"/>
    <xf numFmtId="0" fontId="43" fillId="0" borderId="0" xfId="0" applyNumberFormat="1" applyFont="1"/>
    <xf numFmtId="0" fontId="44" fillId="0" borderId="18" xfId="0" applyFont="1" applyBorder="1" applyAlignment="1">
      <alignment wrapText="1"/>
    </xf>
    <xf numFmtId="0" fontId="44" fillId="0" borderId="18" xfId="0" applyNumberFormat="1" applyFont="1" applyBorder="1" applyAlignment="1">
      <alignment wrapText="1"/>
    </xf>
    <xf numFmtId="0" fontId="43" fillId="0" borderId="18" xfId="0" applyFont="1" applyBorder="1" applyAlignment="1">
      <alignment wrapText="1"/>
    </xf>
    <xf numFmtId="0" fontId="43" fillId="0" borderId="18" xfId="0" applyFont="1" applyBorder="1" applyAlignment="1">
      <alignment horizontal="right" vertical="center" wrapText="1"/>
    </xf>
    <xf numFmtId="49" fontId="44" fillId="36" borderId="18" xfId="0" applyNumberFormat="1" applyFont="1" applyFill="1" applyBorder="1" applyAlignment="1">
      <alignment vertical="center" wrapText="1"/>
    </xf>
    <xf numFmtId="49" fontId="47" fillId="37" borderId="18" xfId="0" applyNumberFormat="1" applyFont="1" applyFill="1" applyBorder="1" applyAlignment="1">
      <alignment horizontal="center" vertical="center" wrapText="1"/>
    </xf>
    <xf numFmtId="0" fontId="44" fillId="33" borderId="18" xfId="0" applyFont="1" applyFill="1" applyBorder="1" applyAlignment="1">
      <alignment vertical="center" wrapText="1"/>
    </xf>
    <xf numFmtId="0" fontId="44" fillId="33" borderId="18" xfId="0" applyNumberFormat="1" applyFont="1" applyFill="1" applyBorder="1" applyAlignment="1">
      <alignment vertical="center" wrapText="1"/>
    </xf>
    <xf numFmtId="0" fontId="44" fillId="36" borderId="18" xfId="0" applyFont="1" applyFill="1" applyBorder="1" applyAlignment="1">
      <alignment vertical="center" wrapText="1"/>
    </xf>
    <xf numFmtId="0" fontId="44" fillId="37" borderId="18" xfId="0" applyFont="1" applyFill="1" applyBorder="1" applyAlignment="1">
      <alignment vertical="center" wrapText="1"/>
    </xf>
    <xf numFmtId="4" fontId="44" fillId="36" borderId="18" xfId="0" applyNumberFormat="1" applyFont="1" applyFill="1" applyBorder="1" applyAlignment="1">
      <alignment horizontal="right" vertical="top" wrapText="1"/>
    </xf>
    <xf numFmtId="4" fontId="44" fillId="37" borderId="18" xfId="0" applyNumberFormat="1" applyFont="1" applyFill="1" applyBorder="1" applyAlignment="1">
      <alignment horizontal="right" vertical="top" wrapText="1"/>
    </xf>
    <xf numFmtId="177" fontId="43" fillId="36" borderId="18" xfId="0" applyNumberFormat="1" applyFont="1" applyFill="1" applyBorder="1" applyAlignment="1">
      <alignment horizontal="center" vertical="center"/>
    </xf>
    <xf numFmtId="177" fontId="43" fillId="37" borderId="18" xfId="0" applyNumberFormat="1" applyFont="1" applyFill="1" applyBorder="1" applyAlignment="1">
      <alignment horizontal="center" vertical="center"/>
    </xf>
    <xf numFmtId="177" fontId="48" fillId="0" borderId="18" xfId="0" applyNumberFormat="1" applyFont="1" applyBorder="1"/>
    <xf numFmtId="177" fontId="43" fillId="36" borderId="18" xfId="0" applyNumberFormat="1" applyFont="1" applyFill="1" applyBorder="1"/>
    <xf numFmtId="177" fontId="43" fillId="37" borderId="18" xfId="0" applyNumberFormat="1" applyFont="1" applyFill="1" applyBorder="1"/>
    <xf numFmtId="177" fontId="43" fillId="0" borderId="18" xfId="0" applyNumberFormat="1" applyFont="1" applyBorder="1"/>
    <xf numFmtId="49" fontId="44" fillId="0" borderId="18" xfId="0" applyNumberFormat="1" applyFont="1" applyFill="1" applyBorder="1" applyAlignment="1">
      <alignment vertical="center" wrapText="1"/>
    </xf>
    <xf numFmtId="0" fontId="44" fillId="0" borderId="18" xfId="0" applyFont="1" applyFill="1" applyBorder="1" applyAlignment="1">
      <alignment vertical="center" wrapText="1"/>
    </xf>
    <xf numFmtId="4" fontId="44" fillId="0" borderId="18" xfId="0" applyNumberFormat="1" applyFont="1" applyFill="1" applyBorder="1" applyAlignment="1">
      <alignment horizontal="right" vertical="top" wrapText="1"/>
    </xf>
    <xf numFmtId="0" fontId="43" fillId="0" borderId="0" xfId="0" applyFont="1" applyFill="1"/>
    <xf numFmtId="176" fontId="44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54" fillId="0" borderId="0" xfId="0" applyNumberFormat="1" applyFont="1" applyAlignment="1"/>
    <xf numFmtId="1" fontId="54" fillId="0" borderId="0" xfId="0" applyNumberFormat="1" applyFont="1" applyAlignment="1"/>
    <xf numFmtId="0" fontId="43" fillId="0" borderId="0" xfId="0" applyFont="1"/>
    <xf numFmtId="1" fontId="78" fillId="0" borderId="0" xfId="0" applyNumberFormat="1" applyFont="1" applyAlignment="1"/>
    <xf numFmtId="0" fontId="78" fillId="0" borderId="0" xfId="0" applyNumberFormat="1" applyFont="1" applyAlignment="1"/>
    <xf numFmtId="0" fontId="43" fillId="0" borderId="0" xfId="0" applyFont="1"/>
    <xf numFmtId="0" fontId="43" fillId="0" borderId="0" xfId="0" applyFont="1"/>
    <xf numFmtId="0" fontId="79" fillId="0" borderId="0" xfId="110"/>
    <xf numFmtId="0" fontId="80" fillId="0" borderId="0" xfId="110" applyNumberFormat="1" applyFont="1"/>
    <xf numFmtId="1" fontId="82" fillId="0" borderId="0" xfId="0" applyNumberFormat="1" applyFont="1" applyAlignment="1"/>
    <xf numFmtId="0" fontId="82" fillId="0" borderId="0" xfId="0" applyNumberFormat="1" applyFont="1" applyAlignment="1"/>
    <xf numFmtId="0" fontId="43" fillId="0" borderId="0" xfId="0" applyFont="1" applyAlignment="1">
      <alignment vertical="center"/>
    </xf>
    <xf numFmtId="49" fontId="44" fillId="33" borderId="0" xfId="0" applyNumberFormat="1" applyFont="1" applyFill="1" applyBorder="1" applyAlignment="1">
      <alignment horizontal="left" vertical="top" wrapText="1"/>
    </xf>
    <xf numFmtId="49" fontId="44" fillId="33" borderId="0" xfId="0" applyNumberFormat="1" applyFont="1" applyFill="1" applyBorder="1" applyAlignment="1">
      <alignment horizontal="left" vertical="top"/>
    </xf>
    <xf numFmtId="0" fontId="49" fillId="0" borderId="0" xfId="0" applyFont="1" applyAlignment="1">
      <alignment horizontal="left" wrapText="1"/>
    </xf>
    <xf numFmtId="0" fontId="55" fillId="0" borderId="19" xfId="0" applyFont="1" applyBorder="1" applyAlignment="1">
      <alignment horizontal="left" vertical="center" wrapText="1"/>
    </xf>
    <xf numFmtId="0" fontId="44" fillId="0" borderId="10" xfId="0" applyFont="1" applyBorder="1" applyAlignment="1">
      <alignment wrapText="1"/>
    </xf>
    <xf numFmtId="0" fontId="43" fillId="0" borderId="11" xfId="0" applyFont="1" applyBorder="1" applyAlignment="1">
      <alignment wrapText="1"/>
    </xf>
    <xf numFmtId="0" fontId="43" fillId="0" borderId="11" xfId="0" applyFont="1" applyBorder="1" applyAlignment="1">
      <alignment horizontal="right" vertical="center" wrapText="1"/>
    </xf>
    <xf numFmtId="49" fontId="44" fillId="33" borderId="10" xfId="0" applyNumberFormat="1" applyFont="1" applyFill="1" applyBorder="1" applyAlignment="1">
      <alignment vertical="center" wrapText="1"/>
    </xf>
    <xf numFmtId="49" fontId="44" fillId="33" borderId="12" xfId="0" applyNumberFormat="1" applyFont="1" applyFill="1" applyBorder="1" applyAlignment="1">
      <alignment vertical="center" wrapText="1"/>
    </xf>
    <xf numFmtId="0" fontId="44" fillId="33" borderId="10" xfId="0" applyFont="1" applyFill="1" applyBorder="1" applyAlignment="1">
      <alignment vertical="center" wrapText="1"/>
    </xf>
    <xf numFmtId="0" fontId="44" fillId="33" borderId="12" xfId="0" applyFont="1" applyFill="1" applyBorder="1" applyAlignment="1">
      <alignment vertical="center" wrapText="1"/>
    </xf>
    <xf numFmtId="4" fontId="45" fillId="34" borderId="10" xfId="0" applyNumberFormat="1" applyFont="1" applyFill="1" applyBorder="1" applyAlignment="1">
      <alignment horizontal="right" vertical="top" wrapText="1"/>
    </xf>
    <xf numFmtId="176" fontId="45" fillId="34" borderId="10" xfId="0" applyNumberFormat="1" applyFont="1" applyFill="1" applyBorder="1" applyAlignment="1">
      <alignment horizontal="right" vertical="top" wrapText="1"/>
    </xf>
    <xf numFmtId="176" fontId="45" fillId="34" borderId="12" xfId="0" applyNumberFormat="1" applyFont="1" applyFill="1" applyBorder="1" applyAlignment="1">
      <alignment horizontal="right" vertical="top" wrapText="1"/>
    </xf>
    <xf numFmtId="4" fontId="44" fillId="35" borderId="10" xfId="0" applyNumberFormat="1" applyFont="1" applyFill="1" applyBorder="1" applyAlignment="1">
      <alignment horizontal="right" vertical="top" wrapText="1"/>
    </xf>
    <xf numFmtId="176" fontId="44" fillId="35" borderId="10" xfId="0" applyNumberFormat="1" applyFont="1" applyFill="1" applyBorder="1" applyAlignment="1">
      <alignment horizontal="right" vertical="top" wrapText="1"/>
    </xf>
    <xf numFmtId="176" fontId="44" fillId="35" borderId="12" xfId="0" applyNumberFormat="1" applyFont="1" applyFill="1" applyBorder="1" applyAlignment="1">
      <alignment horizontal="right" vertical="top" wrapText="1"/>
    </xf>
    <xf numFmtId="0" fontId="44" fillId="35" borderId="10" xfId="0" applyFont="1" applyFill="1" applyBorder="1" applyAlignment="1">
      <alignment horizontal="right" vertical="top" wrapText="1"/>
    </xf>
    <xf numFmtId="0" fontId="44" fillId="35" borderId="12" xfId="0" applyFont="1" applyFill="1" applyBorder="1" applyAlignment="1">
      <alignment horizontal="right" vertical="top" wrapText="1"/>
    </xf>
    <xf numFmtId="4" fontId="44" fillId="35" borderId="13" xfId="0" applyNumberFormat="1" applyFont="1" applyFill="1" applyBorder="1" applyAlignment="1">
      <alignment horizontal="right" vertical="top" wrapText="1"/>
    </xf>
    <xf numFmtId="0" fontId="44" fillId="35" borderId="13" xfId="0" applyFont="1" applyFill="1" applyBorder="1" applyAlignment="1">
      <alignment horizontal="right" vertical="top" wrapText="1"/>
    </xf>
    <xf numFmtId="176" fontId="44" fillId="35" borderId="13" xfId="0" applyNumberFormat="1" applyFont="1" applyFill="1" applyBorder="1" applyAlignment="1">
      <alignment horizontal="right" vertical="top" wrapText="1"/>
    </xf>
    <xf numFmtId="176" fontId="44" fillId="35" borderId="20" xfId="0" applyNumberFormat="1" applyFont="1" applyFill="1" applyBorder="1" applyAlignment="1">
      <alignment horizontal="right" vertical="top" wrapText="1"/>
    </xf>
    <xf numFmtId="0" fontId="45" fillId="34" borderId="10" xfId="0" applyFont="1" applyFill="1" applyBorder="1" applyAlignment="1">
      <alignment horizontal="right" vertical="top" wrapText="1"/>
    </xf>
    <xf numFmtId="0" fontId="44" fillId="33" borderId="18" xfId="0" applyFont="1" applyFill="1" applyBorder="1" applyAlignment="1">
      <alignment vertical="center" wrapText="1"/>
    </xf>
    <xf numFmtId="49" fontId="44" fillId="33" borderId="18" xfId="0" applyNumberFormat="1" applyFont="1" applyFill="1" applyBorder="1" applyAlignment="1">
      <alignment horizontal="left" vertical="top" wrapText="1"/>
    </xf>
    <xf numFmtId="49" fontId="45" fillId="33" borderId="18" xfId="0" applyNumberFormat="1" applyFont="1" applyFill="1" applyBorder="1" applyAlignment="1">
      <alignment horizontal="left" vertical="top" wrapText="1"/>
    </xf>
    <xf numFmtId="14" fontId="44" fillId="33" borderId="18" xfId="0" applyNumberFormat="1" applyFont="1" applyFill="1" applyBorder="1" applyAlignment="1">
      <alignment vertical="center" wrapText="1"/>
    </xf>
    <xf numFmtId="49" fontId="44" fillId="33" borderId="13" xfId="0" applyNumberFormat="1" applyFont="1" applyFill="1" applyBorder="1" applyAlignment="1">
      <alignment horizontal="left" vertical="top" wrapText="1"/>
    </xf>
    <xf numFmtId="49" fontId="44" fillId="33" borderId="15" xfId="0" applyNumberFormat="1" applyFont="1" applyFill="1" applyBorder="1" applyAlignment="1">
      <alignment horizontal="left" vertical="top" wrapText="1"/>
    </xf>
    <xf numFmtId="49" fontId="44" fillId="33" borderId="22" xfId="0" applyNumberFormat="1" applyFont="1" applyFill="1" applyBorder="1" applyAlignment="1">
      <alignment horizontal="left" vertical="top" wrapText="1"/>
    </xf>
    <xf numFmtId="49" fontId="44" fillId="33" borderId="23" xfId="0" applyNumberFormat="1" applyFont="1" applyFill="1" applyBorder="1" applyAlignment="1">
      <alignment horizontal="left" vertical="top" wrapText="1"/>
    </xf>
    <xf numFmtId="14" fontId="44" fillId="33" borderId="12" xfId="0" applyNumberFormat="1" applyFont="1" applyFill="1" applyBorder="1" applyAlignment="1">
      <alignment vertical="center" wrapText="1"/>
    </xf>
    <xf numFmtId="14" fontId="44" fillId="33" borderId="16" xfId="0" applyNumberFormat="1" applyFont="1" applyFill="1" applyBorder="1" applyAlignment="1">
      <alignment vertical="center" wrapText="1"/>
    </xf>
    <xf numFmtId="14" fontId="44" fillId="33" borderId="17" xfId="0" applyNumberFormat="1" applyFont="1" applyFill="1" applyBorder="1" applyAlignment="1">
      <alignment vertical="center" wrapText="1"/>
    </xf>
    <xf numFmtId="0" fontId="43" fillId="0" borderId="0" xfId="0" applyFont="1" applyAlignment="1">
      <alignment wrapText="1"/>
    </xf>
    <xf numFmtId="0" fontId="43" fillId="0" borderId="19" xfId="0" applyFont="1" applyBorder="1" applyAlignment="1">
      <alignment wrapText="1"/>
    </xf>
    <xf numFmtId="0" fontId="43" fillId="0" borderId="0" xfId="0" applyFont="1" applyAlignment="1">
      <alignment horizontal="right" vertical="center" wrapText="1"/>
    </xf>
    <xf numFmtId="0" fontId="44" fillId="33" borderId="13" xfId="0" applyFont="1" applyFill="1" applyBorder="1" applyAlignment="1">
      <alignment vertical="center" wrapText="1"/>
    </xf>
    <xf numFmtId="0" fontId="44" fillId="33" borderId="15" xfId="0" applyFont="1" applyFill="1" applyBorder="1" applyAlignment="1">
      <alignment vertical="center" wrapText="1"/>
    </xf>
    <xf numFmtId="49" fontId="45" fillId="33" borderId="13" xfId="0" applyNumberFormat="1" applyFont="1" applyFill="1" applyBorder="1" applyAlignment="1">
      <alignment horizontal="left" vertical="top" wrapText="1"/>
    </xf>
    <xf numFmtId="49" fontId="45" fillId="33" borderId="14" xfId="0" applyNumberFormat="1" applyFont="1" applyFill="1" applyBorder="1" applyAlignment="1">
      <alignment horizontal="left" vertical="top" wrapText="1"/>
    </xf>
    <xf numFmtId="49" fontId="45" fillId="33" borderId="15" xfId="0" applyNumberFormat="1" applyFont="1" applyFill="1" applyBorder="1" applyAlignment="1">
      <alignment horizontal="left" vertical="top" wrapText="1"/>
    </xf>
  </cellXfs>
  <cellStyles count="523">
    <cellStyle name="20% - 强调文字颜色 1" xfId="19" builtinId="30" customBuiltin="1"/>
    <cellStyle name="20% - 强调文字颜色 1 2" xfId="192"/>
    <cellStyle name="20% - 强调文字颜色 2" xfId="23" builtinId="34" customBuiltin="1"/>
    <cellStyle name="20% - 强调文字颜色 2 2" xfId="196"/>
    <cellStyle name="20% - 强调文字颜色 3" xfId="27" builtinId="38" customBuiltin="1"/>
    <cellStyle name="20% - 强调文字颜色 3 2" xfId="200"/>
    <cellStyle name="20% - 强调文字颜色 4" xfId="31" builtinId="42" customBuiltin="1"/>
    <cellStyle name="20% - 强调文字颜色 4 2" xfId="204"/>
    <cellStyle name="20% - 强调文字颜色 5" xfId="35" builtinId="46" customBuiltin="1"/>
    <cellStyle name="20% - 强调文字颜色 5 2" xfId="208"/>
    <cellStyle name="20% - 强调文字颜色 6" xfId="39" builtinId="50" customBuiltin="1"/>
    <cellStyle name="20% - 强调文字颜色 6 2" xfId="212"/>
    <cellStyle name="20% - 着色 1 10" xfId="287"/>
    <cellStyle name="20% - 着色 1 11" xfId="301"/>
    <cellStyle name="20% - 着色 1 12" xfId="315"/>
    <cellStyle name="20% - 着色 1 13" xfId="329"/>
    <cellStyle name="20% - 着色 1 14" xfId="343"/>
    <cellStyle name="20% - 着色 1 15" xfId="357"/>
    <cellStyle name="20% - 着色 1 16" xfId="371"/>
    <cellStyle name="20% - 着色 1 17" xfId="385"/>
    <cellStyle name="20% - 着色 1 18" xfId="399"/>
    <cellStyle name="20% - 着色 1 19" xfId="413"/>
    <cellStyle name="20% - 着色 1 2" xfId="84"/>
    <cellStyle name="20% - 着色 1 20" xfId="427"/>
    <cellStyle name="20% - 着色 1 21" xfId="441"/>
    <cellStyle name="20% - 着色 1 22" xfId="455"/>
    <cellStyle name="20% - 着色 1 23" xfId="469"/>
    <cellStyle name="20% - 着色 1 24" xfId="483"/>
    <cellStyle name="20% - 着色 1 25" xfId="497"/>
    <cellStyle name="20% - 着色 1 26" xfId="511"/>
    <cellStyle name="20% - 着色 1 3" xfId="150"/>
    <cellStyle name="20% - 着色 1 4" xfId="177"/>
    <cellStyle name="20% - 着色 1 5" xfId="217"/>
    <cellStyle name="20% - 着色 1 6" xfId="231"/>
    <cellStyle name="20% - 着色 1 7" xfId="245"/>
    <cellStyle name="20% - 着色 1 8" xfId="259"/>
    <cellStyle name="20% - 着色 1 9" xfId="273"/>
    <cellStyle name="20% - 着色 2 10" xfId="289"/>
    <cellStyle name="20% - 着色 2 11" xfId="303"/>
    <cellStyle name="20% - 着色 2 12" xfId="317"/>
    <cellStyle name="20% - 着色 2 13" xfId="331"/>
    <cellStyle name="20% - 着色 2 14" xfId="345"/>
    <cellStyle name="20% - 着色 2 15" xfId="359"/>
    <cellStyle name="20% - 着色 2 16" xfId="373"/>
    <cellStyle name="20% - 着色 2 17" xfId="387"/>
    <cellStyle name="20% - 着色 2 18" xfId="401"/>
    <cellStyle name="20% - 着色 2 19" xfId="415"/>
    <cellStyle name="20% - 着色 2 2" xfId="88"/>
    <cellStyle name="20% - 着色 2 20" xfId="429"/>
    <cellStyle name="20% - 着色 2 21" xfId="443"/>
    <cellStyle name="20% - 着色 2 22" xfId="457"/>
    <cellStyle name="20% - 着色 2 23" xfId="471"/>
    <cellStyle name="20% - 着色 2 24" xfId="485"/>
    <cellStyle name="20% - 着色 2 25" xfId="499"/>
    <cellStyle name="20% - 着色 2 26" xfId="513"/>
    <cellStyle name="20% - 着色 2 3" xfId="154"/>
    <cellStyle name="20% - 着色 2 4" xfId="179"/>
    <cellStyle name="20% - 着色 2 5" xfId="219"/>
    <cellStyle name="20% - 着色 2 6" xfId="233"/>
    <cellStyle name="20% - 着色 2 7" xfId="247"/>
    <cellStyle name="20% - 着色 2 8" xfId="261"/>
    <cellStyle name="20% - 着色 2 9" xfId="275"/>
    <cellStyle name="20% - 着色 3 10" xfId="291"/>
    <cellStyle name="20% - 着色 3 11" xfId="305"/>
    <cellStyle name="20% - 着色 3 12" xfId="319"/>
    <cellStyle name="20% - 着色 3 13" xfId="333"/>
    <cellStyle name="20% - 着色 3 14" xfId="347"/>
    <cellStyle name="20% - 着色 3 15" xfId="361"/>
    <cellStyle name="20% - 着色 3 16" xfId="375"/>
    <cellStyle name="20% - 着色 3 17" xfId="389"/>
    <cellStyle name="20% - 着色 3 18" xfId="403"/>
    <cellStyle name="20% - 着色 3 19" xfId="417"/>
    <cellStyle name="20% - 着色 3 2" xfId="92"/>
    <cellStyle name="20% - 着色 3 20" xfId="431"/>
    <cellStyle name="20% - 着色 3 21" xfId="445"/>
    <cellStyle name="20% - 着色 3 22" xfId="459"/>
    <cellStyle name="20% - 着色 3 23" xfId="473"/>
    <cellStyle name="20% - 着色 3 24" xfId="487"/>
    <cellStyle name="20% - 着色 3 25" xfId="501"/>
    <cellStyle name="20% - 着色 3 26" xfId="515"/>
    <cellStyle name="20% - 着色 3 3" xfId="158"/>
    <cellStyle name="20% - 着色 3 4" xfId="181"/>
    <cellStyle name="20% - 着色 3 5" xfId="221"/>
    <cellStyle name="20% - 着色 3 6" xfId="235"/>
    <cellStyle name="20% - 着色 3 7" xfId="249"/>
    <cellStyle name="20% - 着色 3 8" xfId="263"/>
    <cellStyle name="20% - 着色 3 9" xfId="277"/>
    <cellStyle name="20% - 着色 4 10" xfId="293"/>
    <cellStyle name="20% - 着色 4 11" xfId="307"/>
    <cellStyle name="20% - 着色 4 12" xfId="321"/>
    <cellStyle name="20% - 着色 4 13" xfId="335"/>
    <cellStyle name="20% - 着色 4 14" xfId="349"/>
    <cellStyle name="20% - 着色 4 15" xfId="363"/>
    <cellStyle name="20% - 着色 4 16" xfId="377"/>
    <cellStyle name="20% - 着色 4 17" xfId="391"/>
    <cellStyle name="20% - 着色 4 18" xfId="405"/>
    <cellStyle name="20% - 着色 4 19" xfId="419"/>
    <cellStyle name="20% - 着色 4 2" xfId="96"/>
    <cellStyle name="20% - 着色 4 20" xfId="433"/>
    <cellStyle name="20% - 着色 4 21" xfId="447"/>
    <cellStyle name="20% - 着色 4 22" xfId="461"/>
    <cellStyle name="20% - 着色 4 23" xfId="475"/>
    <cellStyle name="20% - 着色 4 24" xfId="489"/>
    <cellStyle name="20% - 着色 4 25" xfId="503"/>
    <cellStyle name="20% - 着色 4 26" xfId="517"/>
    <cellStyle name="20% - 着色 4 3" xfId="162"/>
    <cellStyle name="20% - 着色 4 4" xfId="183"/>
    <cellStyle name="20% - 着色 4 5" xfId="223"/>
    <cellStyle name="20% - 着色 4 6" xfId="237"/>
    <cellStyle name="20% - 着色 4 7" xfId="251"/>
    <cellStyle name="20% - 着色 4 8" xfId="265"/>
    <cellStyle name="20% - 着色 4 9" xfId="279"/>
    <cellStyle name="20% - 着色 5 10" xfId="295"/>
    <cellStyle name="20% - 着色 5 11" xfId="309"/>
    <cellStyle name="20% - 着色 5 12" xfId="323"/>
    <cellStyle name="20% - 着色 5 13" xfId="337"/>
    <cellStyle name="20% - 着色 5 14" xfId="351"/>
    <cellStyle name="20% - 着色 5 15" xfId="365"/>
    <cellStyle name="20% - 着色 5 16" xfId="379"/>
    <cellStyle name="20% - 着色 5 17" xfId="393"/>
    <cellStyle name="20% - 着色 5 18" xfId="407"/>
    <cellStyle name="20% - 着色 5 19" xfId="421"/>
    <cellStyle name="20% - 着色 5 2" xfId="100"/>
    <cellStyle name="20% - 着色 5 20" xfId="435"/>
    <cellStyle name="20% - 着色 5 21" xfId="449"/>
    <cellStyle name="20% - 着色 5 22" xfId="463"/>
    <cellStyle name="20% - 着色 5 23" xfId="477"/>
    <cellStyle name="20% - 着色 5 24" xfId="491"/>
    <cellStyle name="20% - 着色 5 25" xfId="505"/>
    <cellStyle name="20% - 着色 5 26" xfId="519"/>
    <cellStyle name="20% - 着色 5 3" xfId="166"/>
    <cellStyle name="20% - 着色 5 4" xfId="185"/>
    <cellStyle name="20% - 着色 5 5" xfId="225"/>
    <cellStyle name="20% - 着色 5 6" xfId="239"/>
    <cellStyle name="20% - 着色 5 7" xfId="253"/>
    <cellStyle name="20% - 着色 5 8" xfId="267"/>
    <cellStyle name="20% - 着色 5 9" xfId="281"/>
    <cellStyle name="20% - 着色 6 10" xfId="297"/>
    <cellStyle name="20% - 着色 6 11" xfId="311"/>
    <cellStyle name="20% - 着色 6 12" xfId="325"/>
    <cellStyle name="20% - 着色 6 13" xfId="339"/>
    <cellStyle name="20% - 着色 6 14" xfId="353"/>
    <cellStyle name="20% - 着色 6 15" xfId="367"/>
    <cellStyle name="20% - 着色 6 16" xfId="381"/>
    <cellStyle name="20% - 着色 6 17" xfId="395"/>
    <cellStyle name="20% - 着色 6 18" xfId="409"/>
    <cellStyle name="20% - 着色 6 19" xfId="423"/>
    <cellStyle name="20% - 着色 6 2" xfId="104"/>
    <cellStyle name="20% - 着色 6 20" xfId="437"/>
    <cellStyle name="20% - 着色 6 21" xfId="451"/>
    <cellStyle name="20% - 着色 6 22" xfId="465"/>
    <cellStyle name="20% - 着色 6 23" xfId="479"/>
    <cellStyle name="20% - 着色 6 24" xfId="493"/>
    <cellStyle name="20% - 着色 6 25" xfId="507"/>
    <cellStyle name="20% - 着色 6 26" xfId="521"/>
    <cellStyle name="20% - 着色 6 3" xfId="170"/>
    <cellStyle name="20% - 着色 6 4" xfId="187"/>
    <cellStyle name="20% - 着色 6 5" xfId="227"/>
    <cellStyle name="20% - 着色 6 6" xfId="241"/>
    <cellStyle name="20% - 着色 6 7" xfId="255"/>
    <cellStyle name="20% - 着色 6 8" xfId="269"/>
    <cellStyle name="20% - 着色 6 9" xfId="283"/>
    <cellStyle name="40% - 强调文字颜色 1" xfId="20" builtinId="31" customBuiltin="1"/>
    <cellStyle name="40% - 强调文字颜色 1 2" xfId="193"/>
    <cellStyle name="40% - 强调文字颜色 2" xfId="24" builtinId="35" customBuiltin="1"/>
    <cellStyle name="40% - 强调文字颜色 2 2" xfId="197"/>
    <cellStyle name="40% - 强调文字颜色 3" xfId="28" builtinId="39" customBuiltin="1"/>
    <cellStyle name="40% - 强调文字颜色 3 2" xfId="201"/>
    <cellStyle name="40% - 强调文字颜色 4" xfId="32" builtinId="43" customBuiltin="1"/>
    <cellStyle name="40% - 强调文字颜色 4 2" xfId="205"/>
    <cellStyle name="40% - 强调文字颜色 5" xfId="36" builtinId="47" customBuiltin="1"/>
    <cellStyle name="40% - 强调文字颜色 5 2" xfId="209"/>
    <cellStyle name="40% - 强调文字颜色 6" xfId="40" builtinId="51" customBuiltin="1"/>
    <cellStyle name="40% - 强调文字颜色 6 2" xfId="213"/>
    <cellStyle name="40% - 着色 1 10" xfId="288"/>
    <cellStyle name="40% - 着色 1 11" xfId="302"/>
    <cellStyle name="40% - 着色 1 12" xfId="316"/>
    <cellStyle name="40% - 着色 1 13" xfId="330"/>
    <cellStyle name="40% - 着色 1 14" xfId="344"/>
    <cellStyle name="40% - 着色 1 15" xfId="358"/>
    <cellStyle name="40% - 着色 1 16" xfId="372"/>
    <cellStyle name="40% - 着色 1 17" xfId="386"/>
    <cellStyle name="40% - 着色 1 18" xfId="400"/>
    <cellStyle name="40% - 着色 1 19" xfId="414"/>
    <cellStyle name="40% - 着色 1 2" xfId="85"/>
    <cellStyle name="40% - 着色 1 20" xfId="428"/>
    <cellStyle name="40% - 着色 1 21" xfId="442"/>
    <cellStyle name="40% - 着色 1 22" xfId="456"/>
    <cellStyle name="40% - 着色 1 23" xfId="470"/>
    <cellStyle name="40% - 着色 1 24" xfId="484"/>
    <cellStyle name="40% - 着色 1 25" xfId="498"/>
    <cellStyle name="40% - 着色 1 26" xfId="512"/>
    <cellStyle name="40% - 着色 1 3" xfId="151"/>
    <cellStyle name="40% - 着色 1 4" xfId="178"/>
    <cellStyle name="40% - 着色 1 5" xfId="218"/>
    <cellStyle name="40% - 着色 1 6" xfId="232"/>
    <cellStyle name="40% - 着色 1 7" xfId="246"/>
    <cellStyle name="40% - 着色 1 8" xfId="260"/>
    <cellStyle name="40% - 着色 1 9" xfId="274"/>
    <cellStyle name="40% - 着色 2 10" xfId="290"/>
    <cellStyle name="40% - 着色 2 11" xfId="304"/>
    <cellStyle name="40% - 着色 2 12" xfId="318"/>
    <cellStyle name="40% - 着色 2 13" xfId="332"/>
    <cellStyle name="40% - 着色 2 14" xfId="346"/>
    <cellStyle name="40% - 着色 2 15" xfId="360"/>
    <cellStyle name="40% - 着色 2 16" xfId="374"/>
    <cellStyle name="40% - 着色 2 17" xfId="388"/>
    <cellStyle name="40% - 着色 2 18" xfId="402"/>
    <cellStyle name="40% - 着色 2 19" xfId="416"/>
    <cellStyle name="40% - 着色 2 2" xfId="89"/>
    <cellStyle name="40% - 着色 2 20" xfId="430"/>
    <cellStyle name="40% - 着色 2 21" xfId="444"/>
    <cellStyle name="40% - 着色 2 22" xfId="458"/>
    <cellStyle name="40% - 着色 2 23" xfId="472"/>
    <cellStyle name="40% - 着色 2 24" xfId="486"/>
    <cellStyle name="40% - 着色 2 25" xfId="500"/>
    <cellStyle name="40% - 着色 2 26" xfId="514"/>
    <cellStyle name="40% - 着色 2 3" xfId="155"/>
    <cellStyle name="40% - 着色 2 4" xfId="180"/>
    <cellStyle name="40% - 着色 2 5" xfId="220"/>
    <cellStyle name="40% - 着色 2 6" xfId="234"/>
    <cellStyle name="40% - 着色 2 7" xfId="248"/>
    <cellStyle name="40% - 着色 2 8" xfId="262"/>
    <cellStyle name="40% - 着色 2 9" xfId="276"/>
    <cellStyle name="40% - 着色 3 10" xfId="292"/>
    <cellStyle name="40% - 着色 3 11" xfId="306"/>
    <cellStyle name="40% - 着色 3 12" xfId="320"/>
    <cellStyle name="40% - 着色 3 13" xfId="334"/>
    <cellStyle name="40% - 着色 3 14" xfId="348"/>
    <cellStyle name="40% - 着色 3 15" xfId="362"/>
    <cellStyle name="40% - 着色 3 16" xfId="376"/>
    <cellStyle name="40% - 着色 3 17" xfId="390"/>
    <cellStyle name="40% - 着色 3 18" xfId="404"/>
    <cellStyle name="40% - 着色 3 19" xfId="418"/>
    <cellStyle name="40% - 着色 3 2" xfId="93"/>
    <cellStyle name="40% - 着色 3 20" xfId="432"/>
    <cellStyle name="40% - 着色 3 21" xfId="446"/>
    <cellStyle name="40% - 着色 3 22" xfId="460"/>
    <cellStyle name="40% - 着色 3 23" xfId="474"/>
    <cellStyle name="40% - 着色 3 24" xfId="488"/>
    <cellStyle name="40% - 着色 3 25" xfId="502"/>
    <cellStyle name="40% - 着色 3 26" xfId="516"/>
    <cellStyle name="40% - 着色 3 3" xfId="159"/>
    <cellStyle name="40% - 着色 3 4" xfId="182"/>
    <cellStyle name="40% - 着色 3 5" xfId="222"/>
    <cellStyle name="40% - 着色 3 6" xfId="236"/>
    <cellStyle name="40% - 着色 3 7" xfId="250"/>
    <cellStyle name="40% - 着色 3 8" xfId="264"/>
    <cellStyle name="40% - 着色 3 9" xfId="278"/>
    <cellStyle name="40% - 着色 4 10" xfId="294"/>
    <cellStyle name="40% - 着色 4 11" xfId="308"/>
    <cellStyle name="40% - 着色 4 12" xfId="322"/>
    <cellStyle name="40% - 着色 4 13" xfId="336"/>
    <cellStyle name="40% - 着色 4 14" xfId="350"/>
    <cellStyle name="40% - 着色 4 15" xfId="364"/>
    <cellStyle name="40% - 着色 4 16" xfId="378"/>
    <cellStyle name="40% - 着色 4 17" xfId="392"/>
    <cellStyle name="40% - 着色 4 18" xfId="406"/>
    <cellStyle name="40% - 着色 4 19" xfId="420"/>
    <cellStyle name="40% - 着色 4 2" xfId="97"/>
    <cellStyle name="40% - 着色 4 20" xfId="434"/>
    <cellStyle name="40% - 着色 4 21" xfId="448"/>
    <cellStyle name="40% - 着色 4 22" xfId="462"/>
    <cellStyle name="40% - 着色 4 23" xfId="476"/>
    <cellStyle name="40% - 着色 4 24" xfId="490"/>
    <cellStyle name="40% - 着色 4 25" xfId="504"/>
    <cellStyle name="40% - 着色 4 26" xfId="518"/>
    <cellStyle name="40% - 着色 4 3" xfId="163"/>
    <cellStyle name="40% - 着色 4 4" xfId="184"/>
    <cellStyle name="40% - 着色 4 5" xfId="224"/>
    <cellStyle name="40% - 着色 4 6" xfId="238"/>
    <cellStyle name="40% - 着色 4 7" xfId="252"/>
    <cellStyle name="40% - 着色 4 8" xfId="266"/>
    <cellStyle name="40% - 着色 4 9" xfId="280"/>
    <cellStyle name="40% - 着色 5 10" xfId="296"/>
    <cellStyle name="40% - 着色 5 11" xfId="310"/>
    <cellStyle name="40% - 着色 5 12" xfId="324"/>
    <cellStyle name="40% - 着色 5 13" xfId="338"/>
    <cellStyle name="40% - 着色 5 14" xfId="352"/>
    <cellStyle name="40% - 着色 5 15" xfId="366"/>
    <cellStyle name="40% - 着色 5 16" xfId="380"/>
    <cellStyle name="40% - 着色 5 17" xfId="394"/>
    <cellStyle name="40% - 着色 5 18" xfId="408"/>
    <cellStyle name="40% - 着色 5 19" xfId="422"/>
    <cellStyle name="40% - 着色 5 2" xfId="101"/>
    <cellStyle name="40% - 着色 5 20" xfId="436"/>
    <cellStyle name="40% - 着色 5 21" xfId="450"/>
    <cellStyle name="40% - 着色 5 22" xfId="464"/>
    <cellStyle name="40% - 着色 5 23" xfId="478"/>
    <cellStyle name="40% - 着色 5 24" xfId="492"/>
    <cellStyle name="40% - 着色 5 25" xfId="506"/>
    <cellStyle name="40% - 着色 5 26" xfId="520"/>
    <cellStyle name="40% - 着色 5 3" xfId="167"/>
    <cellStyle name="40% - 着色 5 4" xfId="186"/>
    <cellStyle name="40% - 着色 5 5" xfId="226"/>
    <cellStyle name="40% - 着色 5 6" xfId="240"/>
    <cellStyle name="40% - 着色 5 7" xfId="254"/>
    <cellStyle name="40% - 着色 5 8" xfId="268"/>
    <cellStyle name="40% - 着色 5 9" xfId="282"/>
    <cellStyle name="40% - 着色 6 10" xfId="298"/>
    <cellStyle name="40% - 着色 6 11" xfId="312"/>
    <cellStyle name="40% - 着色 6 12" xfId="326"/>
    <cellStyle name="40% - 着色 6 13" xfId="340"/>
    <cellStyle name="40% - 着色 6 14" xfId="354"/>
    <cellStyle name="40% - 着色 6 15" xfId="368"/>
    <cellStyle name="40% - 着色 6 16" xfId="382"/>
    <cellStyle name="40% - 着色 6 17" xfId="396"/>
    <cellStyle name="40% - 着色 6 18" xfId="410"/>
    <cellStyle name="40% - 着色 6 19" xfId="424"/>
    <cellStyle name="40% - 着色 6 2" xfId="105"/>
    <cellStyle name="40% - 着色 6 20" xfId="438"/>
    <cellStyle name="40% - 着色 6 21" xfId="452"/>
    <cellStyle name="40% - 着色 6 22" xfId="466"/>
    <cellStyle name="40% - 着色 6 23" xfId="480"/>
    <cellStyle name="40% - 着色 6 24" xfId="494"/>
    <cellStyle name="40% - 着色 6 25" xfId="508"/>
    <cellStyle name="40% - 着色 6 26" xfId="522"/>
    <cellStyle name="40% - 着色 6 3" xfId="171"/>
    <cellStyle name="40% - 着色 6 4" xfId="188"/>
    <cellStyle name="40% - 着色 6 5" xfId="228"/>
    <cellStyle name="40% - 着色 6 6" xfId="242"/>
    <cellStyle name="40% - 着色 6 7" xfId="256"/>
    <cellStyle name="40% - 着色 6 8" xfId="270"/>
    <cellStyle name="40% - 着色 6 9" xfId="284"/>
    <cellStyle name="60% - 强调文字颜色 1" xfId="21" builtinId="32" customBuiltin="1"/>
    <cellStyle name="60% - 强调文字颜色 1 2" xfId="194"/>
    <cellStyle name="60% - 强调文字颜色 2" xfId="25" builtinId="36" customBuiltin="1"/>
    <cellStyle name="60% - 强调文字颜色 2 2" xfId="198"/>
    <cellStyle name="60% - 强调文字颜色 3" xfId="29" builtinId="40" customBuiltin="1"/>
    <cellStyle name="60% - 强调文字颜色 3 2" xfId="202"/>
    <cellStyle name="60% - 强调文字颜色 4" xfId="33" builtinId="44" customBuiltin="1"/>
    <cellStyle name="60% - 强调文字颜色 4 2" xfId="206"/>
    <cellStyle name="60% - 强调文字颜色 5" xfId="37" builtinId="48" customBuiltin="1"/>
    <cellStyle name="60% - 强调文字颜色 5 2" xfId="210"/>
    <cellStyle name="60% - 强调文字颜色 6" xfId="41" builtinId="52" customBuiltin="1"/>
    <cellStyle name="60% - 强调文字颜色 6 2" xfId="214"/>
    <cellStyle name="60% - 着色 1 2" xfId="86"/>
    <cellStyle name="60% - 着色 1 3" xfId="152"/>
    <cellStyle name="60% - 着色 2 2" xfId="90"/>
    <cellStyle name="60% - 着色 2 3" xfId="156"/>
    <cellStyle name="60% - 着色 3 2" xfId="94"/>
    <cellStyle name="60% - 着色 3 3" xfId="160"/>
    <cellStyle name="60% - 着色 4 2" xfId="98"/>
    <cellStyle name="60% - 着色 4 3" xfId="164"/>
    <cellStyle name="60% - 着色 5 2" xfId="102"/>
    <cellStyle name="60% - 着色 5 3" xfId="168"/>
    <cellStyle name="60% - 着色 6 2" xfId="106"/>
    <cellStyle name="60% - 着色 6 3" xfId="172"/>
    <cellStyle name="OBI_ColHeader" xfId="109"/>
    <cellStyle name="标题" xfId="1" builtinId="15" customBuiltin="1"/>
    <cellStyle name="标题 1" xfId="2" builtinId="16" customBuiltin="1"/>
    <cellStyle name="标题 1 2" xfId="68"/>
    <cellStyle name="标题 1 3" xfId="133"/>
    <cellStyle name="标题 2" xfId="3" builtinId="17" customBuiltin="1"/>
    <cellStyle name="标题 2 2" xfId="69"/>
    <cellStyle name="标题 2 3" xfId="134"/>
    <cellStyle name="标题 3" xfId="4" builtinId="18" customBuiltin="1"/>
    <cellStyle name="标题 3 2" xfId="70"/>
    <cellStyle name="标题 3 3" xfId="135"/>
    <cellStyle name="标题 4" xfId="5" builtinId="19" customBuiltin="1"/>
    <cellStyle name="标题 4 2" xfId="71"/>
    <cellStyle name="标题 4 3" xfId="136"/>
    <cellStyle name="标题 5" xfId="53"/>
    <cellStyle name="标题 6" xfId="67"/>
    <cellStyle name="标题 7" xfId="132"/>
    <cellStyle name="差" xfId="7" builtinId="27" customBuiltin="1"/>
    <cellStyle name="差 2" xfId="73"/>
    <cellStyle name="差 3" xfId="138"/>
    <cellStyle name="常规" xfId="0" builtinId="0" customBuiltin="1"/>
    <cellStyle name="常规 10" xfId="52"/>
    <cellStyle name="常规 10 2" xfId="61"/>
    <cellStyle name="常规 11" xfId="62"/>
    <cellStyle name="常规 12" xfId="110"/>
    <cellStyle name="常规 13" xfId="131"/>
    <cellStyle name="常规 14" xfId="175"/>
    <cellStyle name="常规 15" xfId="189"/>
    <cellStyle name="常规 16" xfId="215"/>
    <cellStyle name="常规 17" xfId="229"/>
    <cellStyle name="常规 18" xfId="243"/>
    <cellStyle name="常规 19" xfId="257"/>
    <cellStyle name="常规 2" xfId="44"/>
    <cellStyle name="常规 20" xfId="271"/>
    <cellStyle name="常规 21" xfId="285"/>
    <cellStyle name="常规 22" xfId="299"/>
    <cellStyle name="常规 23" xfId="313"/>
    <cellStyle name="常规 24" xfId="327"/>
    <cellStyle name="常规 25" xfId="341"/>
    <cellStyle name="常规 26" xfId="355"/>
    <cellStyle name="常规 27" xfId="369"/>
    <cellStyle name="常规 28" xfId="383"/>
    <cellStyle name="常规 29" xfId="397"/>
    <cellStyle name="常规 3" xfId="45"/>
    <cellStyle name="常规 3 2" xfId="54"/>
    <cellStyle name="常规 30" xfId="411"/>
    <cellStyle name="常规 31" xfId="425"/>
    <cellStyle name="常规 32" xfId="439"/>
    <cellStyle name="常规 33" xfId="453"/>
    <cellStyle name="常规 34" xfId="467"/>
    <cellStyle name="常规 35" xfId="481"/>
    <cellStyle name="常规 36" xfId="495"/>
    <cellStyle name="常规 37" xfId="509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超链接 3" xfId="173"/>
    <cellStyle name="好" xfId="6" builtinId="26" customBuiltin="1"/>
    <cellStyle name="好 2" xfId="72"/>
    <cellStyle name="好 3" xfId="137"/>
    <cellStyle name="汇总" xfId="17" builtinId="25" customBuiltin="1"/>
    <cellStyle name="汇总 2" xfId="82"/>
    <cellStyle name="汇总 3" xfId="148"/>
    <cellStyle name="货币" xfId="113" builtinId="4" customBuiltin="1"/>
    <cellStyle name="货币 2" xfId="65"/>
    <cellStyle name="货币[0]" xfId="114" builtinId="7" customBuiltin="1"/>
    <cellStyle name="货币[0] 2" xfId="66"/>
    <cellStyle name="计算" xfId="11" builtinId="22" customBuiltin="1"/>
    <cellStyle name="计算 2" xfId="77"/>
    <cellStyle name="计算 3" xfId="142"/>
    <cellStyle name="检查单元格" xfId="13" builtinId="23" customBuiltin="1"/>
    <cellStyle name="检查单元格 2" xfId="79"/>
    <cellStyle name="检查单元格 3" xfId="144"/>
    <cellStyle name="解释性文本" xfId="16" builtinId="53" customBuiltin="1"/>
    <cellStyle name="解释性文本 2" xfId="81"/>
    <cellStyle name="解释性文本 3" xfId="147"/>
    <cellStyle name="警告文本" xfId="14" builtinId="11" customBuiltin="1"/>
    <cellStyle name="警告文本 2" xfId="80"/>
    <cellStyle name="警告文本 3" xfId="145"/>
    <cellStyle name="链接单元格" xfId="12" builtinId="24" customBuiltin="1"/>
    <cellStyle name="链接单元格 2" xfId="78"/>
    <cellStyle name="链接单元格 3" xfId="143"/>
    <cellStyle name="千位分隔" xfId="111" builtinId="3" customBuiltin="1"/>
    <cellStyle name="千位分隔 2" xfId="63"/>
    <cellStyle name="千位分隔[0]" xfId="112" builtinId="6" customBuiltin="1"/>
    <cellStyle name="千位分隔[0] 2" xfId="64"/>
    <cellStyle name="强调文字颜色 1" xfId="18" builtinId="29" customBuiltin="1"/>
    <cellStyle name="强调文字颜色 1 2" xfId="191"/>
    <cellStyle name="强调文字颜色 2" xfId="22" builtinId="33" customBuiltin="1"/>
    <cellStyle name="强调文字颜色 2 2" xfId="195"/>
    <cellStyle name="强调文字颜色 3" xfId="26" builtinId="37" customBuiltin="1"/>
    <cellStyle name="强调文字颜色 3 2" xfId="199"/>
    <cellStyle name="强调文字颜色 4" xfId="30" builtinId="41" customBuiltin="1"/>
    <cellStyle name="强调文字颜色 4 2" xfId="203"/>
    <cellStyle name="强调文字颜色 5" xfId="34" builtinId="45" customBuiltin="1"/>
    <cellStyle name="强调文字颜色 5 2" xfId="207"/>
    <cellStyle name="强调文字颜色 6" xfId="38" builtinId="49" customBuiltin="1"/>
    <cellStyle name="强调文字颜色 6 2" xfId="211"/>
    <cellStyle name="适中" xfId="8" builtinId="28" customBuiltin="1"/>
    <cellStyle name="适中 2" xfId="74"/>
    <cellStyle name="适中 3" xfId="139"/>
    <cellStyle name="输出" xfId="10" builtinId="21" customBuiltin="1"/>
    <cellStyle name="输出 2" xfId="76"/>
    <cellStyle name="输出 3" xfId="141"/>
    <cellStyle name="输入" xfId="9" builtinId="20" customBuiltin="1"/>
    <cellStyle name="输入 2" xfId="75"/>
    <cellStyle name="输入 3" xfId="140"/>
    <cellStyle name="已访问的超链接" xfId="43" builtinId="9" customBuiltin="1"/>
    <cellStyle name="已访问的超链接 2" xfId="108"/>
    <cellStyle name="已访问的超链接 3" xfId="174"/>
    <cellStyle name="着色 1 2" xfId="83"/>
    <cellStyle name="着色 1 3" xfId="149"/>
    <cellStyle name="着色 2 2" xfId="87"/>
    <cellStyle name="着色 2 3" xfId="153"/>
    <cellStyle name="着色 3 2" xfId="91"/>
    <cellStyle name="着色 3 3" xfId="157"/>
    <cellStyle name="着色 4 2" xfId="95"/>
    <cellStyle name="着色 4 3" xfId="161"/>
    <cellStyle name="着色 5 2" xfId="99"/>
    <cellStyle name="着色 5 3" xfId="165"/>
    <cellStyle name="着色 6 2" xfId="103"/>
    <cellStyle name="着色 6 3" xfId="169"/>
    <cellStyle name="注释" xfId="15" builtinId="10" customBuiltin="1"/>
    <cellStyle name="注释 10" xfId="123"/>
    <cellStyle name="注释 11" xfId="124"/>
    <cellStyle name="注释 12" xfId="125"/>
    <cellStyle name="注释 13" xfId="126"/>
    <cellStyle name="注释 14" xfId="127"/>
    <cellStyle name="注释 15" xfId="128"/>
    <cellStyle name="注释 16" xfId="129"/>
    <cellStyle name="注释 17" xfId="130"/>
    <cellStyle name="注释 18" xfId="146"/>
    <cellStyle name="注释 19" xfId="176"/>
    <cellStyle name="注释 2" xfId="115"/>
    <cellStyle name="注释 20" xfId="190"/>
    <cellStyle name="注释 21" xfId="216"/>
    <cellStyle name="注释 22" xfId="230"/>
    <cellStyle name="注释 23" xfId="244"/>
    <cellStyle name="注释 24" xfId="258"/>
    <cellStyle name="注释 25" xfId="272"/>
    <cellStyle name="注释 26" xfId="286"/>
    <cellStyle name="注释 27" xfId="300"/>
    <cellStyle name="注释 28" xfId="314"/>
    <cellStyle name="注释 29" xfId="328"/>
    <cellStyle name="注释 3" xfId="116"/>
    <cellStyle name="注释 30" xfId="342"/>
    <cellStyle name="注释 31" xfId="356"/>
    <cellStyle name="注释 32" xfId="370"/>
    <cellStyle name="注释 33" xfId="384"/>
    <cellStyle name="注释 34" xfId="398"/>
    <cellStyle name="注释 35" xfId="412"/>
    <cellStyle name="注释 36" xfId="426"/>
    <cellStyle name="注释 37" xfId="440"/>
    <cellStyle name="注释 38" xfId="454"/>
    <cellStyle name="注释 39" xfId="468"/>
    <cellStyle name="注释 4" xfId="117"/>
    <cellStyle name="注释 40" xfId="482"/>
    <cellStyle name="注释 41" xfId="496"/>
    <cellStyle name="注释 42" xfId="510"/>
    <cellStyle name="注释 5" xfId="118"/>
    <cellStyle name="注释 6" xfId="119"/>
    <cellStyle name="注释 7" xfId="120"/>
    <cellStyle name="注释 8" xfId="121"/>
    <cellStyle name="注释 9" xfId="12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671" Type="http://schemas.openxmlformats.org/officeDocument/2006/relationships/hyperlink" Target="cid:7a4c69bc2" TargetMode="External"/><Relationship Id="rId769" Type="http://schemas.openxmlformats.org/officeDocument/2006/relationships/hyperlink" Target="cid:c2d90b252" TargetMode="External"/><Relationship Id="rId976" Type="http://schemas.openxmlformats.org/officeDocument/2006/relationships/image" Target="cid:d01d3d3713" TargetMode="External"/><Relationship Id="rId21" Type="http://schemas.openxmlformats.org/officeDocument/2006/relationships/hyperlink" Target="cid:97a5ff112" TargetMode="External"/><Relationship Id="rId324" Type="http://schemas.openxmlformats.org/officeDocument/2006/relationships/image" Target="cid:756b0d1e13" TargetMode="External"/><Relationship Id="rId531" Type="http://schemas.openxmlformats.org/officeDocument/2006/relationships/hyperlink" Target="cid:9de9f65e2" TargetMode="External"/><Relationship Id="rId629" Type="http://schemas.openxmlformats.org/officeDocument/2006/relationships/hyperlink" Target="cid:ee19d12f2" TargetMode="External"/><Relationship Id="rId170" Type="http://schemas.openxmlformats.org/officeDocument/2006/relationships/image" Target="cid:1600d1f413" TargetMode="External"/><Relationship Id="rId836" Type="http://schemas.openxmlformats.org/officeDocument/2006/relationships/image" Target="cid:6c942d8e13" TargetMode="External"/><Relationship Id="rId1021" Type="http://schemas.openxmlformats.org/officeDocument/2006/relationships/hyperlink" Target="cid:1da8dfeb2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682" Type="http://schemas.openxmlformats.org/officeDocument/2006/relationships/image" Target="cid:9d3b197613" TargetMode="External"/><Relationship Id="rId903" Type="http://schemas.openxmlformats.org/officeDocument/2006/relationships/hyperlink" Target="cid:21f3cfa32" TargetMode="External"/><Relationship Id="rId32" Type="http://schemas.openxmlformats.org/officeDocument/2006/relationships/image" Target="cid:a711f732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542" Type="http://schemas.openxmlformats.org/officeDocument/2006/relationships/image" Target="cid:c1f4b6d313" TargetMode="External"/><Relationship Id="rId987" Type="http://schemas.openxmlformats.org/officeDocument/2006/relationships/hyperlink" Target="cid:e4e34c062" TargetMode="External"/><Relationship Id="rId181" Type="http://schemas.openxmlformats.org/officeDocument/2006/relationships/hyperlink" Target="cid:482d44f62" TargetMode="External"/><Relationship Id="rId402" Type="http://schemas.openxmlformats.org/officeDocument/2006/relationships/image" Target="cid:3ec6719313" TargetMode="External"/><Relationship Id="rId847" Type="http://schemas.openxmlformats.org/officeDocument/2006/relationships/hyperlink" Target="cid:8bb548272" TargetMode="External"/><Relationship Id="rId1032" Type="http://schemas.openxmlformats.org/officeDocument/2006/relationships/image" Target="cid:3c40a5fa13" TargetMode="External"/><Relationship Id="rId279" Type="http://schemas.openxmlformats.org/officeDocument/2006/relationships/hyperlink" Target="cid:c02295e22" TargetMode="External"/><Relationship Id="rId486" Type="http://schemas.openxmlformats.org/officeDocument/2006/relationships/image" Target="cid:f41228aa13" TargetMode="External"/><Relationship Id="rId693" Type="http://schemas.openxmlformats.org/officeDocument/2006/relationships/hyperlink" Target="cid:c66f33332" TargetMode="External"/><Relationship Id="rId707" Type="http://schemas.openxmlformats.org/officeDocument/2006/relationships/hyperlink" Target="cid:ff5408d62" TargetMode="External"/><Relationship Id="rId914" Type="http://schemas.openxmlformats.org/officeDocument/2006/relationships/image" Target="cid:3ac1444a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346" Type="http://schemas.openxmlformats.org/officeDocument/2006/relationships/image" Target="cid:bc84eb1013" TargetMode="External"/><Relationship Id="rId553" Type="http://schemas.openxmlformats.org/officeDocument/2006/relationships/hyperlink" Target="cid:ebcc17232" TargetMode="External"/><Relationship Id="rId760" Type="http://schemas.openxmlformats.org/officeDocument/2006/relationships/image" Target="cid:9ec8b4d813" TargetMode="External"/><Relationship Id="rId998" Type="http://schemas.openxmlformats.org/officeDocument/2006/relationships/image" Target="cid:f929b1d3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858" Type="http://schemas.openxmlformats.org/officeDocument/2006/relationships/image" Target="cid:b0d53c4b13" TargetMode="External"/><Relationship Id="rId1043" Type="http://schemas.openxmlformats.org/officeDocument/2006/relationships/hyperlink" Target="cid:4cfb5daa2" TargetMode="External"/><Relationship Id="rId497" Type="http://schemas.openxmlformats.org/officeDocument/2006/relationships/hyperlink" Target="cid:225aa59d2" TargetMode="External"/><Relationship Id="rId620" Type="http://schemas.openxmlformats.org/officeDocument/2006/relationships/image" Target="cid:c58b0f2713" TargetMode="External"/><Relationship Id="rId718" Type="http://schemas.openxmlformats.org/officeDocument/2006/relationships/image" Target="cid:420775fc13" TargetMode="External"/><Relationship Id="rId925" Type="http://schemas.openxmlformats.org/officeDocument/2006/relationships/hyperlink" Target="cid:63cb0212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217" Type="http://schemas.openxmlformats.org/officeDocument/2006/relationships/hyperlink" Target="cid:dd85b6102" TargetMode="External"/><Relationship Id="rId564" Type="http://schemas.openxmlformats.org/officeDocument/2006/relationships/image" Target="cid:f2a015013" TargetMode="External"/><Relationship Id="rId771" Type="http://schemas.openxmlformats.org/officeDocument/2006/relationships/hyperlink" Target="cid:c7e6133d2" TargetMode="External"/><Relationship Id="rId869" Type="http://schemas.openxmlformats.org/officeDocument/2006/relationships/hyperlink" Target="cid:c4b695cb2" TargetMode="External"/><Relationship Id="rId424" Type="http://schemas.openxmlformats.org/officeDocument/2006/relationships/image" Target="cid:91324cd513" TargetMode="External"/><Relationship Id="rId631" Type="http://schemas.openxmlformats.org/officeDocument/2006/relationships/hyperlink" Target="cid:f336addb2" TargetMode="External"/><Relationship Id="rId729" Type="http://schemas.openxmlformats.org/officeDocument/2006/relationships/hyperlink" Target="cid:568c44a82" TargetMode="External"/><Relationship Id="rId270" Type="http://schemas.openxmlformats.org/officeDocument/2006/relationships/image" Target="cid:b0aaf7de13" TargetMode="External"/><Relationship Id="rId936" Type="http://schemas.openxmlformats.org/officeDocument/2006/relationships/image" Target="cid:63de279b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575" Type="http://schemas.openxmlformats.org/officeDocument/2006/relationships/hyperlink" Target="cid:3d8c6a572" TargetMode="External"/><Relationship Id="rId782" Type="http://schemas.openxmlformats.org/officeDocument/2006/relationships/image" Target="cid:fb682104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642" Type="http://schemas.openxmlformats.org/officeDocument/2006/relationships/image" Target="cid:cffdcff13" TargetMode="External"/><Relationship Id="rId281" Type="http://schemas.openxmlformats.org/officeDocument/2006/relationships/hyperlink" Target="cid:c547f7a92" TargetMode="External"/><Relationship Id="rId502" Type="http://schemas.openxmlformats.org/officeDocument/2006/relationships/image" Target="cid:36f12f0113" TargetMode="External"/><Relationship Id="rId947" Type="http://schemas.openxmlformats.org/officeDocument/2006/relationships/hyperlink" Target="cid:a19c34762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586" Type="http://schemas.openxmlformats.org/officeDocument/2006/relationships/image" Target="cid:61b2a1ef13" TargetMode="External"/><Relationship Id="rId793" Type="http://schemas.openxmlformats.org/officeDocument/2006/relationships/hyperlink" Target="cid:9bc9652" TargetMode="External"/><Relationship Id="rId807" Type="http://schemas.openxmlformats.org/officeDocument/2006/relationships/hyperlink" Target="cid:249916742" TargetMode="External"/><Relationship Id="rId7" Type="http://schemas.openxmlformats.org/officeDocument/2006/relationships/hyperlink" Target="cid:7393130e2" TargetMode="External"/><Relationship Id="rId239" Type="http://schemas.openxmlformats.org/officeDocument/2006/relationships/hyperlink" Target="cid:25a2b86c2" TargetMode="External"/><Relationship Id="rId446" Type="http://schemas.openxmlformats.org/officeDocument/2006/relationships/image" Target="cid:edd0fa3b13" TargetMode="External"/><Relationship Id="rId653" Type="http://schemas.openxmlformats.org/officeDocument/2006/relationships/hyperlink" Target="cid:3648ce612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860" Type="http://schemas.openxmlformats.org/officeDocument/2006/relationships/image" Target="cid:b0d869c513" TargetMode="External"/><Relationship Id="rId958" Type="http://schemas.openxmlformats.org/officeDocument/2006/relationships/image" Target="cid:a1ab2b3f13" TargetMode="External"/><Relationship Id="rId87" Type="http://schemas.openxmlformats.org/officeDocument/2006/relationships/hyperlink" Target="cid:3c6ac1ec2" TargetMode="External"/><Relationship Id="rId513" Type="http://schemas.openxmlformats.org/officeDocument/2006/relationships/hyperlink" Target="cid:5c15928c2" TargetMode="External"/><Relationship Id="rId597" Type="http://schemas.openxmlformats.org/officeDocument/2006/relationships/hyperlink" Target="cid:77ad0c782" TargetMode="External"/><Relationship Id="rId720" Type="http://schemas.openxmlformats.org/officeDocument/2006/relationships/image" Target="cid:420970b213" TargetMode="External"/><Relationship Id="rId818" Type="http://schemas.openxmlformats.org/officeDocument/2006/relationships/image" Target="cid:43b740c413" TargetMode="External"/><Relationship Id="rId152" Type="http://schemas.openxmlformats.org/officeDocument/2006/relationships/image" Target="cid:ecaa3d3d13" TargetMode="External"/><Relationship Id="rId457" Type="http://schemas.openxmlformats.org/officeDocument/2006/relationships/hyperlink" Target="cid:9ab5e2f82" TargetMode="External"/><Relationship Id="rId1003" Type="http://schemas.openxmlformats.org/officeDocument/2006/relationships/hyperlink" Target="cid:38ae8ad2" TargetMode="External"/><Relationship Id="rId664" Type="http://schemas.openxmlformats.org/officeDocument/2006/relationships/image" Target="cid:5a66da5c13" TargetMode="External"/><Relationship Id="rId871" Type="http://schemas.openxmlformats.org/officeDocument/2006/relationships/hyperlink" Target="cid:d3908b352" TargetMode="External"/><Relationship Id="rId969" Type="http://schemas.openxmlformats.org/officeDocument/2006/relationships/hyperlink" Target="cid:bb5d8cf52" TargetMode="External"/><Relationship Id="rId14" Type="http://schemas.openxmlformats.org/officeDocument/2006/relationships/image" Target="cid:78c0f48013" TargetMode="External"/><Relationship Id="rId317" Type="http://schemas.openxmlformats.org/officeDocument/2006/relationships/hyperlink" Target="cid:5588ec4e2" TargetMode="External"/><Relationship Id="rId524" Type="http://schemas.openxmlformats.org/officeDocument/2006/relationships/image" Target="cid:7f1ab22313" TargetMode="External"/><Relationship Id="rId731" Type="http://schemas.openxmlformats.org/officeDocument/2006/relationships/hyperlink" Target="cid:5bbb61042" TargetMode="External"/><Relationship Id="rId98" Type="http://schemas.openxmlformats.org/officeDocument/2006/relationships/image" Target="cid:5b3e82c213" TargetMode="External"/><Relationship Id="rId163" Type="http://schemas.openxmlformats.org/officeDocument/2006/relationships/hyperlink" Target="cid:a6fd2d02" TargetMode="External"/><Relationship Id="rId370" Type="http://schemas.openxmlformats.org/officeDocument/2006/relationships/image" Target="cid:2dd5453413" TargetMode="External"/><Relationship Id="rId829" Type="http://schemas.openxmlformats.org/officeDocument/2006/relationships/hyperlink" Target="cid:678bb78f2" TargetMode="External"/><Relationship Id="rId1014" Type="http://schemas.openxmlformats.org/officeDocument/2006/relationships/image" Target="cid:182db0be13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675" Type="http://schemas.openxmlformats.org/officeDocument/2006/relationships/hyperlink" Target="cid:8378b63d2" TargetMode="External"/><Relationship Id="rId882" Type="http://schemas.openxmlformats.org/officeDocument/2006/relationships/image" Target="cid:e872070313" TargetMode="External"/><Relationship Id="rId25" Type="http://schemas.openxmlformats.org/officeDocument/2006/relationships/hyperlink" Target="cid:97aae1182" TargetMode="External"/><Relationship Id="rId328" Type="http://schemas.openxmlformats.org/officeDocument/2006/relationships/image" Target="cid:88fc8e9d13" TargetMode="External"/><Relationship Id="rId535" Type="http://schemas.openxmlformats.org/officeDocument/2006/relationships/hyperlink" Target="cid:a82808e22" TargetMode="External"/><Relationship Id="rId742" Type="http://schemas.openxmlformats.org/officeDocument/2006/relationships/image" Target="cid:75900290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602" Type="http://schemas.openxmlformats.org/officeDocument/2006/relationships/image" Target="cid:81fbe07713" TargetMode="External"/><Relationship Id="rId1025" Type="http://schemas.openxmlformats.org/officeDocument/2006/relationships/hyperlink" Target="cid:22e2ff2b2" TargetMode="External"/><Relationship Id="rId241" Type="http://schemas.openxmlformats.org/officeDocument/2006/relationships/hyperlink" Target="cid:2accc0ce2" TargetMode="External"/><Relationship Id="rId479" Type="http://schemas.openxmlformats.org/officeDocument/2006/relationships/hyperlink" Target="cid:db19d21f2" TargetMode="External"/><Relationship Id="rId686" Type="http://schemas.openxmlformats.org/officeDocument/2006/relationships/image" Target="cid:a3929bb113" TargetMode="External"/><Relationship Id="rId893" Type="http://schemas.openxmlformats.org/officeDocument/2006/relationships/hyperlink" Target="cid:2f362b12" TargetMode="External"/><Relationship Id="rId907" Type="http://schemas.openxmlformats.org/officeDocument/2006/relationships/hyperlink" Target="cid:25f5de112" TargetMode="External"/><Relationship Id="rId36" Type="http://schemas.openxmlformats.org/officeDocument/2006/relationships/image" Target="cid:bbb2dea413" TargetMode="External"/><Relationship Id="rId339" Type="http://schemas.openxmlformats.org/officeDocument/2006/relationships/hyperlink" Target="cid:ad0a8bb92" TargetMode="External"/><Relationship Id="rId546" Type="http://schemas.openxmlformats.org/officeDocument/2006/relationships/image" Target="cid:cc488cb713" TargetMode="External"/><Relationship Id="rId753" Type="http://schemas.openxmlformats.org/officeDocument/2006/relationships/hyperlink" Target="cid:95e4b25b2" TargetMode="External"/><Relationship Id="rId101" Type="http://schemas.openxmlformats.org/officeDocument/2006/relationships/hyperlink" Target="cid:750aa1bc2" TargetMode="External"/><Relationship Id="rId185" Type="http://schemas.openxmlformats.org/officeDocument/2006/relationships/hyperlink" Target="cid:531d4de22" TargetMode="External"/><Relationship Id="rId406" Type="http://schemas.openxmlformats.org/officeDocument/2006/relationships/image" Target="cid:490c124213" TargetMode="External"/><Relationship Id="rId960" Type="http://schemas.openxmlformats.org/officeDocument/2006/relationships/image" Target="cid:a1adea1113" TargetMode="External"/><Relationship Id="rId1036" Type="http://schemas.openxmlformats.org/officeDocument/2006/relationships/image" Target="cid:3c48823f13" TargetMode="External"/><Relationship Id="rId392" Type="http://schemas.openxmlformats.org/officeDocument/2006/relationships/image" Target="cid:ee5f6213" TargetMode="External"/><Relationship Id="rId613" Type="http://schemas.openxmlformats.org/officeDocument/2006/relationships/hyperlink" Target="cid:ab8186602" TargetMode="External"/><Relationship Id="rId697" Type="http://schemas.openxmlformats.org/officeDocument/2006/relationships/hyperlink" Target="cid:db546e002" TargetMode="External"/><Relationship Id="rId820" Type="http://schemas.openxmlformats.org/officeDocument/2006/relationships/image" Target="cid:43bdc69f13" TargetMode="External"/><Relationship Id="rId918" Type="http://schemas.openxmlformats.org/officeDocument/2006/relationships/image" Target="cid:3b4e98c013" TargetMode="External"/><Relationship Id="rId252" Type="http://schemas.openxmlformats.org/officeDocument/2006/relationships/image" Target="cid:53f9d4e613" TargetMode="External"/><Relationship Id="rId47" Type="http://schemas.openxmlformats.org/officeDocument/2006/relationships/hyperlink" Target="cid:d0b588612" TargetMode="External"/><Relationship Id="rId112" Type="http://schemas.openxmlformats.org/officeDocument/2006/relationships/image" Target="cid:93cf0ff613" TargetMode="External"/><Relationship Id="rId557" Type="http://schemas.openxmlformats.org/officeDocument/2006/relationships/hyperlink" Target="cid:f57373d02" TargetMode="External"/><Relationship Id="rId764" Type="http://schemas.openxmlformats.org/officeDocument/2006/relationships/image" Target="cid:b365409313" TargetMode="External"/><Relationship Id="rId971" Type="http://schemas.openxmlformats.org/officeDocument/2006/relationships/hyperlink" Target="cid:c09664cc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624" Type="http://schemas.openxmlformats.org/officeDocument/2006/relationships/image" Target="cid:cf309d6013" TargetMode="External"/><Relationship Id="rId831" Type="http://schemas.openxmlformats.org/officeDocument/2006/relationships/hyperlink" Target="cid:678eaf0c2" TargetMode="External"/><Relationship Id="rId1047" Type="http://schemas.openxmlformats.org/officeDocument/2006/relationships/hyperlink" Target="cid:6048a1052" TargetMode="External"/><Relationship Id="rId263" Type="http://schemas.openxmlformats.org/officeDocument/2006/relationships/hyperlink" Target="cid:7d2b2ff72" TargetMode="External"/><Relationship Id="rId470" Type="http://schemas.openxmlformats.org/officeDocument/2006/relationships/image" Target="cid:1643af9513" TargetMode="External"/><Relationship Id="rId929" Type="http://schemas.openxmlformats.org/officeDocument/2006/relationships/hyperlink" Target="cid:63d160842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568" Type="http://schemas.openxmlformats.org/officeDocument/2006/relationships/image" Target="cid:1b05e04f13" TargetMode="External"/><Relationship Id="rId775" Type="http://schemas.openxmlformats.org/officeDocument/2006/relationships/hyperlink" Target="cid:d76e47a02" TargetMode="External"/><Relationship Id="rId982" Type="http://schemas.openxmlformats.org/officeDocument/2006/relationships/image" Target="cid:da4e820f13" TargetMode="External"/><Relationship Id="rId428" Type="http://schemas.openxmlformats.org/officeDocument/2006/relationships/image" Target="cid:a5bfdea013" TargetMode="External"/><Relationship Id="rId635" Type="http://schemas.openxmlformats.org/officeDocument/2006/relationships/hyperlink" Target="cid:2a6400a2" TargetMode="External"/><Relationship Id="rId842" Type="http://schemas.openxmlformats.org/officeDocument/2006/relationships/image" Target="cid:7c1b605513" TargetMode="External"/><Relationship Id="rId274" Type="http://schemas.openxmlformats.org/officeDocument/2006/relationships/image" Target="cid:bb08328813" TargetMode="External"/><Relationship Id="rId481" Type="http://schemas.openxmlformats.org/officeDocument/2006/relationships/hyperlink" Target="cid:e9adde472" TargetMode="External"/><Relationship Id="rId702" Type="http://schemas.openxmlformats.org/officeDocument/2006/relationships/image" Target="cid:e552dc0913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579" Type="http://schemas.openxmlformats.org/officeDocument/2006/relationships/hyperlink" Target="cid:521d87e62" TargetMode="External"/><Relationship Id="rId786" Type="http://schemas.openxmlformats.org/officeDocument/2006/relationships/image" Target="cid:fb6c356d13" TargetMode="External"/><Relationship Id="rId993" Type="http://schemas.openxmlformats.org/officeDocument/2006/relationships/hyperlink" Target="cid:f433b6292" TargetMode="External"/><Relationship Id="rId341" Type="http://schemas.openxmlformats.org/officeDocument/2006/relationships/hyperlink" Target="cid:b23869842" TargetMode="External"/><Relationship Id="rId439" Type="http://schemas.openxmlformats.org/officeDocument/2006/relationships/hyperlink" Target="cid:d41961862" TargetMode="External"/><Relationship Id="rId646" Type="http://schemas.openxmlformats.org/officeDocument/2006/relationships/image" Target="cid:174ffe7613" TargetMode="External"/><Relationship Id="rId201" Type="http://schemas.openxmlformats.org/officeDocument/2006/relationships/hyperlink" Target="cid:a60cac882" TargetMode="External"/><Relationship Id="rId285" Type="http://schemas.openxmlformats.org/officeDocument/2006/relationships/hyperlink" Target="cid:d9df1e0c2" TargetMode="External"/><Relationship Id="rId506" Type="http://schemas.openxmlformats.org/officeDocument/2006/relationships/image" Target="cid:413c742113" TargetMode="External"/><Relationship Id="rId853" Type="http://schemas.openxmlformats.org/officeDocument/2006/relationships/hyperlink" Target="cid:9b343f332" TargetMode="External"/><Relationship Id="rId492" Type="http://schemas.openxmlformats.org/officeDocument/2006/relationships/image" Target="cid:12de1e3b13" TargetMode="External"/><Relationship Id="rId713" Type="http://schemas.openxmlformats.org/officeDocument/2006/relationships/hyperlink" Target="cid:f6972582" TargetMode="External"/><Relationship Id="rId797" Type="http://schemas.openxmlformats.org/officeDocument/2006/relationships/hyperlink" Target="cid:ae8ec212" TargetMode="External"/><Relationship Id="rId920" Type="http://schemas.openxmlformats.org/officeDocument/2006/relationships/image" Target="cid:3fe3a69a13" TargetMode="External"/><Relationship Id="rId145" Type="http://schemas.openxmlformats.org/officeDocument/2006/relationships/hyperlink" Target="cid:e293c4ee2" TargetMode="External"/><Relationship Id="rId352" Type="http://schemas.openxmlformats.org/officeDocument/2006/relationships/image" Target="cid:cd2d50ae13" TargetMode="External"/><Relationship Id="rId212" Type="http://schemas.openxmlformats.org/officeDocument/2006/relationships/image" Target="cid:c607a81c13" TargetMode="External"/><Relationship Id="rId657" Type="http://schemas.openxmlformats.org/officeDocument/2006/relationships/hyperlink" Target="cid:4accbf962" TargetMode="External"/><Relationship Id="rId864" Type="http://schemas.openxmlformats.org/officeDocument/2006/relationships/image" Target="cid:b5a7620213" TargetMode="External"/><Relationship Id="rId296" Type="http://schemas.openxmlformats.org/officeDocument/2006/relationships/image" Target="cid:ea6dd08913" TargetMode="External"/><Relationship Id="rId517" Type="http://schemas.openxmlformats.org/officeDocument/2006/relationships/hyperlink" Target="cid:66098c0e2" TargetMode="External"/><Relationship Id="rId724" Type="http://schemas.openxmlformats.org/officeDocument/2006/relationships/image" Target="cid:4721f69613" TargetMode="External"/><Relationship Id="rId931" Type="http://schemas.openxmlformats.org/officeDocument/2006/relationships/hyperlink" Target="cid:63d50cad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363" Type="http://schemas.openxmlformats.org/officeDocument/2006/relationships/hyperlink" Target="cid:1e6ccfd42" TargetMode="External"/><Relationship Id="rId570" Type="http://schemas.openxmlformats.org/officeDocument/2006/relationships/image" Target="cid:2e1706e013" TargetMode="External"/><Relationship Id="rId1007" Type="http://schemas.openxmlformats.org/officeDocument/2006/relationships/hyperlink" Target="cid:5e9df3a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668" Type="http://schemas.openxmlformats.org/officeDocument/2006/relationships/image" Target="cid:744bebe313" TargetMode="External"/><Relationship Id="rId833" Type="http://schemas.openxmlformats.org/officeDocument/2006/relationships/hyperlink" Target="cid:6791f2062" TargetMode="External"/><Relationship Id="rId875" Type="http://schemas.openxmlformats.org/officeDocument/2006/relationships/hyperlink" Target="cid:d399225b2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472" Type="http://schemas.openxmlformats.org/officeDocument/2006/relationships/image" Target="cid:c5b52bf313" TargetMode="External"/><Relationship Id="rId528" Type="http://schemas.openxmlformats.org/officeDocument/2006/relationships/image" Target="cid:894d42c613" TargetMode="External"/><Relationship Id="rId735" Type="http://schemas.openxmlformats.org/officeDocument/2006/relationships/hyperlink" Target="cid:6b33b76e2" TargetMode="External"/><Relationship Id="rId900" Type="http://schemas.openxmlformats.org/officeDocument/2006/relationships/image" Target="cid:21e7f28513" TargetMode="External"/><Relationship Id="rId942" Type="http://schemas.openxmlformats.org/officeDocument/2006/relationships/image" Target="cid:735d0c7c13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581" Type="http://schemas.openxmlformats.org/officeDocument/2006/relationships/hyperlink" Target="cid:574488562" TargetMode="External"/><Relationship Id="rId777" Type="http://schemas.openxmlformats.org/officeDocument/2006/relationships/hyperlink" Target="cid:d77172592" TargetMode="External"/><Relationship Id="rId984" Type="http://schemas.openxmlformats.org/officeDocument/2006/relationships/image" Target="cid:e026838113" TargetMode="External"/><Relationship Id="rId1018" Type="http://schemas.openxmlformats.org/officeDocument/2006/relationships/image" Target="cid:18a012fe13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637" Type="http://schemas.openxmlformats.org/officeDocument/2006/relationships/hyperlink" Target="cid:2a827322" TargetMode="External"/><Relationship Id="rId679" Type="http://schemas.openxmlformats.org/officeDocument/2006/relationships/hyperlink" Target="cid:981a02282" TargetMode="External"/><Relationship Id="rId802" Type="http://schemas.openxmlformats.org/officeDocument/2006/relationships/image" Target="cid:1f7f761c13" TargetMode="External"/><Relationship Id="rId844" Type="http://schemas.openxmlformats.org/officeDocument/2006/relationships/image" Target="cid:8badad1c13" TargetMode="External"/><Relationship Id="rId886" Type="http://schemas.openxmlformats.org/officeDocument/2006/relationships/image" Target="cid:f7aa562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83" Type="http://schemas.openxmlformats.org/officeDocument/2006/relationships/hyperlink" Target="cid:eed1948d2" TargetMode="External"/><Relationship Id="rId539" Type="http://schemas.openxmlformats.org/officeDocument/2006/relationships/hyperlink" Target="cid:b26ab2aa2" TargetMode="External"/><Relationship Id="rId690" Type="http://schemas.openxmlformats.org/officeDocument/2006/relationships/image" Target="cid:bc352fc613" TargetMode="External"/><Relationship Id="rId704" Type="http://schemas.openxmlformats.org/officeDocument/2006/relationships/image" Target="cid:ea7a712f13" TargetMode="External"/><Relationship Id="rId746" Type="http://schemas.openxmlformats.org/officeDocument/2006/relationships/image" Target="cid:7fce308213" TargetMode="External"/><Relationship Id="rId911" Type="http://schemas.openxmlformats.org/officeDocument/2006/relationships/hyperlink" Target="cid:3aba82462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43" Type="http://schemas.openxmlformats.org/officeDocument/2006/relationships/hyperlink" Target="cid:b85e622f2" TargetMode="External"/><Relationship Id="rId550" Type="http://schemas.openxmlformats.org/officeDocument/2006/relationships/image" Target="cid:d68ab9df13" TargetMode="External"/><Relationship Id="rId788" Type="http://schemas.openxmlformats.org/officeDocument/2006/relationships/image" Target="cid:fb6e27cb13" TargetMode="External"/><Relationship Id="rId953" Type="http://schemas.openxmlformats.org/officeDocument/2006/relationships/hyperlink" Target="cid:a1a4c1b02" TargetMode="External"/><Relationship Id="rId995" Type="http://schemas.openxmlformats.org/officeDocument/2006/relationships/hyperlink" Target="cid:f48d61b42" TargetMode="External"/><Relationship Id="rId1029" Type="http://schemas.openxmlformats.org/officeDocument/2006/relationships/hyperlink" Target="cid:2cc4cfaa2" TargetMode="External"/><Relationship Id="rId82" Type="http://schemas.openxmlformats.org/officeDocument/2006/relationships/image" Target="cid:27d6fe1a13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592" Type="http://schemas.openxmlformats.org/officeDocument/2006/relationships/image" Target="cid:58d5456613" TargetMode="External"/><Relationship Id="rId606" Type="http://schemas.openxmlformats.org/officeDocument/2006/relationships/image" Target="cid:968b5fea13" TargetMode="External"/><Relationship Id="rId648" Type="http://schemas.openxmlformats.org/officeDocument/2006/relationships/image" Target="cid:26b6ba8e13" TargetMode="External"/><Relationship Id="rId813" Type="http://schemas.openxmlformats.org/officeDocument/2006/relationships/hyperlink" Target="cid:34302f7c2" TargetMode="External"/><Relationship Id="rId855" Type="http://schemas.openxmlformats.org/officeDocument/2006/relationships/hyperlink" Target="cid:a04a25b62" TargetMode="External"/><Relationship Id="rId1040" Type="http://schemas.openxmlformats.org/officeDocument/2006/relationships/image" Target="cid:426a4f8013" TargetMode="External"/><Relationship Id="rId245" Type="http://schemas.openxmlformats.org/officeDocument/2006/relationships/hyperlink" Target="cid:451c38c72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52" Type="http://schemas.openxmlformats.org/officeDocument/2006/relationships/image" Target="cid:6ea40ed913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715" Type="http://schemas.openxmlformats.org/officeDocument/2006/relationships/hyperlink" Target="cid:2d6dbc512" TargetMode="External"/><Relationship Id="rId897" Type="http://schemas.openxmlformats.org/officeDocument/2006/relationships/hyperlink" Target="cid:c559d0a2" TargetMode="External"/><Relationship Id="rId922" Type="http://schemas.openxmlformats.org/officeDocument/2006/relationships/image" Target="cid:4512b67e13" TargetMode="External"/><Relationship Id="rId105" Type="http://schemas.openxmlformats.org/officeDocument/2006/relationships/hyperlink" Target="cid:7f5152d02" TargetMode="External"/><Relationship Id="rId147" Type="http://schemas.openxmlformats.org/officeDocument/2006/relationships/hyperlink" Target="cid:e39a52552" TargetMode="External"/><Relationship Id="rId312" Type="http://schemas.openxmlformats.org/officeDocument/2006/relationships/image" Target="cid:3176d9a713" TargetMode="External"/><Relationship Id="rId354" Type="http://schemas.openxmlformats.org/officeDocument/2006/relationships/image" Target="cid:d123290d13" TargetMode="External"/><Relationship Id="rId757" Type="http://schemas.openxmlformats.org/officeDocument/2006/relationships/hyperlink" Target="cid:999433e22" TargetMode="External"/><Relationship Id="rId799" Type="http://schemas.openxmlformats.org/officeDocument/2006/relationships/hyperlink" Target="cid:109a72352" TargetMode="External"/><Relationship Id="rId964" Type="http://schemas.openxmlformats.org/officeDocument/2006/relationships/image" Target="cid:abd99a7813" TargetMode="External"/><Relationship Id="rId51" Type="http://schemas.openxmlformats.org/officeDocument/2006/relationships/hyperlink" Target="cid:dfd5ec9a2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96" Type="http://schemas.openxmlformats.org/officeDocument/2006/relationships/image" Target="cid:1aa77f6213" TargetMode="External"/><Relationship Id="rId561" Type="http://schemas.openxmlformats.org/officeDocument/2006/relationships/hyperlink" Target="cid:ac5444b2" TargetMode="External"/><Relationship Id="rId617" Type="http://schemas.openxmlformats.org/officeDocument/2006/relationships/hyperlink" Target="cid:bfc298fa2" TargetMode="External"/><Relationship Id="rId659" Type="http://schemas.openxmlformats.org/officeDocument/2006/relationships/hyperlink" Target="cid:500228512" TargetMode="External"/><Relationship Id="rId824" Type="http://schemas.openxmlformats.org/officeDocument/2006/relationships/image" Target="cid:4e36e8ed13" TargetMode="External"/><Relationship Id="rId866" Type="http://schemas.openxmlformats.org/officeDocument/2006/relationships/image" Target="cid:b9e0b83513" TargetMode="External"/><Relationship Id="rId214" Type="http://schemas.openxmlformats.org/officeDocument/2006/relationships/image" Target="cid:c8f5e14113" TargetMode="External"/><Relationship Id="rId256" Type="http://schemas.openxmlformats.org/officeDocument/2006/relationships/image" Target="cid:688eac9213" TargetMode="External"/><Relationship Id="rId298" Type="http://schemas.openxmlformats.org/officeDocument/2006/relationships/image" Target="cid:f8f29cbf13" TargetMode="External"/><Relationship Id="rId421" Type="http://schemas.openxmlformats.org/officeDocument/2006/relationships/hyperlink" Target="cid:8c0050b92" TargetMode="External"/><Relationship Id="rId463" Type="http://schemas.openxmlformats.org/officeDocument/2006/relationships/hyperlink" Target="cid:cd46ec842" TargetMode="External"/><Relationship Id="rId519" Type="http://schemas.openxmlformats.org/officeDocument/2006/relationships/hyperlink" Target="cid:6a60cd972" TargetMode="External"/><Relationship Id="rId670" Type="http://schemas.openxmlformats.org/officeDocument/2006/relationships/image" Target="cid:75c2f99b13" TargetMode="External"/><Relationship Id="rId116" Type="http://schemas.openxmlformats.org/officeDocument/2006/relationships/image" Target="cid:9917345813" TargetMode="External"/><Relationship Id="rId158" Type="http://schemas.openxmlformats.org/officeDocument/2006/relationships/image" Target="cid:14277013" TargetMode="External"/><Relationship Id="rId323" Type="http://schemas.openxmlformats.org/officeDocument/2006/relationships/hyperlink" Target="cid:756b0cf62" TargetMode="External"/><Relationship Id="rId530" Type="http://schemas.openxmlformats.org/officeDocument/2006/relationships/image" Target="cid:8e741fe313" TargetMode="External"/><Relationship Id="rId726" Type="http://schemas.openxmlformats.org/officeDocument/2006/relationships/image" Target="cid:4c59840513" TargetMode="External"/><Relationship Id="rId768" Type="http://schemas.openxmlformats.org/officeDocument/2006/relationships/image" Target="cid:bd9ba6a513" TargetMode="External"/><Relationship Id="rId933" Type="http://schemas.openxmlformats.org/officeDocument/2006/relationships/hyperlink" Target="cid:63da869f2" TargetMode="External"/><Relationship Id="rId975" Type="http://schemas.openxmlformats.org/officeDocument/2006/relationships/hyperlink" Target="cid:d01d3d0f2" TargetMode="External"/><Relationship Id="rId1009" Type="http://schemas.openxmlformats.org/officeDocument/2006/relationships/hyperlink" Target="cid:8ad64092" TargetMode="External"/><Relationship Id="rId20" Type="http://schemas.openxmlformats.org/officeDocument/2006/relationships/image" Target="cid:883d555513" TargetMode="External"/><Relationship Id="rId62" Type="http://schemas.openxmlformats.org/officeDocument/2006/relationships/image" Target="cid:f456204213" TargetMode="External"/><Relationship Id="rId365" Type="http://schemas.openxmlformats.org/officeDocument/2006/relationships/hyperlink" Target="cid:238fd04e2" TargetMode="External"/><Relationship Id="rId572" Type="http://schemas.openxmlformats.org/officeDocument/2006/relationships/image" Target="cid:33374fa113" TargetMode="External"/><Relationship Id="rId628" Type="http://schemas.openxmlformats.org/officeDocument/2006/relationships/image" Target="cid:e8e5efd513" TargetMode="External"/><Relationship Id="rId835" Type="http://schemas.openxmlformats.org/officeDocument/2006/relationships/hyperlink" Target="cid:6c942d6c2" TargetMode="External"/><Relationship Id="rId225" Type="http://schemas.openxmlformats.org/officeDocument/2006/relationships/hyperlink" Target="cid:fd1fb7c42" TargetMode="External"/><Relationship Id="rId267" Type="http://schemas.openxmlformats.org/officeDocument/2006/relationships/hyperlink" Target="cid:96e6ab7e2" TargetMode="External"/><Relationship Id="rId432" Type="http://schemas.openxmlformats.org/officeDocument/2006/relationships/image" Target="cid:b011a0c113" TargetMode="External"/><Relationship Id="rId474" Type="http://schemas.openxmlformats.org/officeDocument/2006/relationships/image" Target="cid:cac018c913" TargetMode="External"/><Relationship Id="rId877" Type="http://schemas.openxmlformats.org/officeDocument/2006/relationships/hyperlink" Target="cid:d8d2fa762" TargetMode="External"/><Relationship Id="rId1020" Type="http://schemas.openxmlformats.org/officeDocument/2006/relationships/image" Target="cid:1d3d455913" TargetMode="External"/><Relationship Id="rId127" Type="http://schemas.openxmlformats.org/officeDocument/2006/relationships/hyperlink" Target="cid:b8b36ac52" TargetMode="External"/><Relationship Id="rId681" Type="http://schemas.openxmlformats.org/officeDocument/2006/relationships/hyperlink" Target="cid:9d3b194e2" TargetMode="External"/><Relationship Id="rId737" Type="http://schemas.openxmlformats.org/officeDocument/2006/relationships/hyperlink" Target="cid:6b354abe2" TargetMode="External"/><Relationship Id="rId779" Type="http://schemas.openxmlformats.org/officeDocument/2006/relationships/hyperlink" Target="cid:dc8b34262" TargetMode="External"/><Relationship Id="rId902" Type="http://schemas.openxmlformats.org/officeDocument/2006/relationships/image" Target="cid:21ec273e13" TargetMode="External"/><Relationship Id="rId944" Type="http://schemas.openxmlformats.org/officeDocument/2006/relationships/image" Target="cid:78cb74d113" TargetMode="External"/><Relationship Id="rId986" Type="http://schemas.openxmlformats.org/officeDocument/2006/relationships/image" Target="cid:e4bd510013" TargetMode="External"/><Relationship Id="rId31" Type="http://schemas.openxmlformats.org/officeDocument/2006/relationships/hyperlink" Target="cid:a711f70c2" TargetMode="External"/><Relationship Id="rId73" Type="http://schemas.openxmlformats.org/officeDocument/2006/relationships/hyperlink" Target="cid:1338c5792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76" Type="http://schemas.openxmlformats.org/officeDocument/2006/relationships/image" Target="cid:4cbb716013" TargetMode="External"/><Relationship Id="rId541" Type="http://schemas.openxmlformats.org/officeDocument/2006/relationships/hyperlink" Target="cid:c1f4b6ac2" TargetMode="External"/><Relationship Id="rId583" Type="http://schemas.openxmlformats.org/officeDocument/2006/relationships/hyperlink" Target="cid:5d65a7c02" TargetMode="External"/><Relationship Id="rId639" Type="http://schemas.openxmlformats.org/officeDocument/2006/relationships/hyperlink" Target="cid:8ce58662" TargetMode="External"/><Relationship Id="rId790" Type="http://schemas.openxmlformats.org/officeDocument/2006/relationships/image" Target="cid:fb7148b313" TargetMode="External"/><Relationship Id="rId804" Type="http://schemas.openxmlformats.org/officeDocument/2006/relationships/image" Target="cid:1f81bd4f13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36" Type="http://schemas.openxmlformats.org/officeDocument/2006/relationships/image" Target="cid:1128430c13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43" Type="http://schemas.openxmlformats.org/officeDocument/2006/relationships/hyperlink" Target="cid:de6f2be72" TargetMode="External"/><Relationship Id="rId650" Type="http://schemas.openxmlformats.org/officeDocument/2006/relationships/image" Target="cid:2be8618a13" TargetMode="External"/><Relationship Id="rId846" Type="http://schemas.openxmlformats.org/officeDocument/2006/relationships/image" Target="cid:8bb2ca3c13" TargetMode="External"/><Relationship Id="rId888" Type="http://schemas.openxmlformats.org/officeDocument/2006/relationships/image" Target="cid:f7adb91813" TargetMode="External"/><Relationship Id="rId1031" Type="http://schemas.openxmlformats.org/officeDocument/2006/relationships/hyperlink" Target="cid:3c40a5d62" TargetMode="External"/><Relationship Id="rId303" Type="http://schemas.openxmlformats.org/officeDocument/2006/relationships/hyperlink" Target="cid:85846372" TargetMode="External"/><Relationship Id="rId485" Type="http://schemas.openxmlformats.org/officeDocument/2006/relationships/hyperlink" Target="cid:f412288c2" TargetMode="External"/><Relationship Id="rId692" Type="http://schemas.openxmlformats.org/officeDocument/2006/relationships/image" Target="cid:c229ee5013" TargetMode="External"/><Relationship Id="rId706" Type="http://schemas.openxmlformats.org/officeDocument/2006/relationships/image" Target="cid:ef98077f13" TargetMode="External"/><Relationship Id="rId748" Type="http://schemas.openxmlformats.org/officeDocument/2006/relationships/image" Target="cid:8f452d1413" TargetMode="External"/><Relationship Id="rId913" Type="http://schemas.openxmlformats.org/officeDocument/2006/relationships/hyperlink" Target="cid:3ac144212" TargetMode="External"/><Relationship Id="rId955" Type="http://schemas.openxmlformats.org/officeDocument/2006/relationships/hyperlink" Target="cid:a1a7038a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510" Type="http://schemas.openxmlformats.org/officeDocument/2006/relationships/image" Target="cid:55e6272213" TargetMode="External"/><Relationship Id="rId552" Type="http://schemas.openxmlformats.org/officeDocument/2006/relationships/image" Target="cid:e606bc1c13" TargetMode="External"/><Relationship Id="rId594" Type="http://schemas.openxmlformats.org/officeDocument/2006/relationships/image" Target="cid:5deba76d13" TargetMode="External"/><Relationship Id="rId608" Type="http://schemas.openxmlformats.org/officeDocument/2006/relationships/image" Target="cid:9ba56f9813" TargetMode="External"/><Relationship Id="rId815" Type="http://schemas.openxmlformats.org/officeDocument/2006/relationships/hyperlink" Target="cid:43b151e92" TargetMode="External"/><Relationship Id="rId997" Type="http://schemas.openxmlformats.org/officeDocument/2006/relationships/hyperlink" Target="cid:f929b1ac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857" Type="http://schemas.openxmlformats.org/officeDocument/2006/relationships/hyperlink" Target="cid:b0d53c232" TargetMode="External"/><Relationship Id="rId899" Type="http://schemas.openxmlformats.org/officeDocument/2006/relationships/hyperlink" Target="cid:21e7f25d2" TargetMode="External"/><Relationship Id="rId1000" Type="http://schemas.openxmlformats.org/officeDocument/2006/relationships/image" Target="cid:fab0f95a13" TargetMode="External"/><Relationship Id="rId1042" Type="http://schemas.openxmlformats.org/officeDocument/2006/relationships/image" Target="cid:46cf38f3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496" Type="http://schemas.openxmlformats.org/officeDocument/2006/relationships/image" Target="cid:1def42a013" TargetMode="External"/><Relationship Id="rId661" Type="http://schemas.openxmlformats.org/officeDocument/2006/relationships/hyperlink" Target="cid:55245ca62" TargetMode="External"/><Relationship Id="rId717" Type="http://schemas.openxmlformats.org/officeDocument/2006/relationships/hyperlink" Target="cid:420775d92" TargetMode="External"/><Relationship Id="rId759" Type="http://schemas.openxmlformats.org/officeDocument/2006/relationships/hyperlink" Target="cid:9ec8b4b22" TargetMode="External"/><Relationship Id="rId924" Type="http://schemas.openxmlformats.org/officeDocument/2006/relationships/image" Target="cid:4a2ab0b913" TargetMode="External"/><Relationship Id="rId966" Type="http://schemas.openxmlformats.org/officeDocument/2006/relationships/image" Target="cid:b11338b7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521" Type="http://schemas.openxmlformats.org/officeDocument/2006/relationships/hyperlink" Target="cid:7a2e86af2" TargetMode="External"/><Relationship Id="rId563" Type="http://schemas.openxmlformats.org/officeDocument/2006/relationships/hyperlink" Target="cid:f2a01292" TargetMode="External"/><Relationship Id="rId619" Type="http://schemas.openxmlformats.org/officeDocument/2006/relationships/hyperlink" Target="cid:c58b0eff2" TargetMode="External"/><Relationship Id="rId770" Type="http://schemas.openxmlformats.org/officeDocument/2006/relationships/image" Target="cid:c2d90b4b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826" Type="http://schemas.openxmlformats.org/officeDocument/2006/relationships/image" Target="cid:53c6858f13" TargetMode="External"/><Relationship Id="rId868" Type="http://schemas.openxmlformats.org/officeDocument/2006/relationships/image" Target="cid:bf051a4113" TargetMode="External"/><Relationship Id="rId1011" Type="http://schemas.openxmlformats.org/officeDocument/2006/relationships/hyperlink" Target="cid:182b7372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630" Type="http://schemas.openxmlformats.org/officeDocument/2006/relationships/image" Target="cid:ee19d15713" TargetMode="External"/><Relationship Id="rId672" Type="http://schemas.openxmlformats.org/officeDocument/2006/relationships/image" Target="cid:7a4c69e413" TargetMode="External"/><Relationship Id="rId728" Type="http://schemas.openxmlformats.org/officeDocument/2006/relationships/image" Target="cid:517be94b13" TargetMode="External"/><Relationship Id="rId935" Type="http://schemas.openxmlformats.org/officeDocument/2006/relationships/hyperlink" Target="cid:63de276f2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532" Type="http://schemas.openxmlformats.org/officeDocument/2006/relationships/image" Target="cid:9de9f68413" TargetMode="External"/><Relationship Id="rId574" Type="http://schemas.openxmlformats.org/officeDocument/2006/relationships/image" Target="cid:396108aa13" TargetMode="External"/><Relationship Id="rId977" Type="http://schemas.openxmlformats.org/officeDocument/2006/relationships/hyperlink" Target="cid:d0e52282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781" Type="http://schemas.openxmlformats.org/officeDocument/2006/relationships/hyperlink" Target="cid:fb6820db2" TargetMode="External"/><Relationship Id="rId837" Type="http://schemas.openxmlformats.org/officeDocument/2006/relationships/hyperlink" Target="cid:72220ad62" TargetMode="External"/><Relationship Id="rId879" Type="http://schemas.openxmlformats.org/officeDocument/2006/relationships/hyperlink" Target="cid:de0c4be72" TargetMode="External"/><Relationship Id="rId1022" Type="http://schemas.openxmlformats.org/officeDocument/2006/relationships/image" Target="cid:1da8e01213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476" Type="http://schemas.openxmlformats.org/officeDocument/2006/relationships/image" Target="cid:cfe0646113" TargetMode="External"/><Relationship Id="rId641" Type="http://schemas.openxmlformats.org/officeDocument/2006/relationships/hyperlink" Target="cid:cffdcdd2" TargetMode="External"/><Relationship Id="rId683" Type="http://schemas.openxmlformats.org/officeDocument/2006/relationships/hyperlink" Target="cid:a2dc87c62" TargetMode="External"/><Relationship Id="rId739" Type="http://schemas.openxmlformats.org/officeDocument/2006/relationships/hyperlink" Target="cid:7052b1372" TargetMode="External"/><Relationship Id="rId890" Type="http://schemas.openxmlformats.org/officeDocument/2006/relationships/image" Target="cid:f7b209ea13" TargetMode="External"/><Relationship Id="rId904" Type="http://schemas.openxmlformats.org/officeDocument/2006/relationships/image" Target="cid:21f3cfcf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501" Type="http://schemas.openxmlformats.org/officeDocument/2006/relationships/hyperlink" Target="cid:36f12ed32" TargetMode="External"/><Relationship Id="rId543" Type="http://schemas.openxmlformats.org/officeDocument/2006/relationships/hyperlink" Target="cid:c7314bce2" TargetMode="External"/><Relationship Id="rId946" Type="http://schemas.openxmlformats.org/officeDocument/2006/relationships/image" Target="cid:a198408913" TargetMode="External"/><Relationship Id="rId988" Type="http://schemas.openxmlformats.org/officeDocument/2006/relationships/image" Target="cid:e4e34c2d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585" Type="http://schemas.openxmlformats.org/officeDocument/2006/relationships/hyperlink" Target="cid:61b2a1cb2" TargetMode="External"/><Relationship Id="rId750" Type="http://schemas.openxmlformats.org/officeDocument/2006/relationships/image" Target="cid:8f467b5c13" TargetMode="External"/><Relationship Id="rId792" Type="http://schemas.openxmlformats.org/officeDocument/2006/relationships/image" Target="cid:fb743edf13" TargetMode="External"/><Relationship Id="rId806" Type="http://schemas.openxmlformats.org/officeDocument/2006/relationships/image" Target="cid:1f8528f113" TargetMode="External"/><Relationship Id="rId848" Type="http://schemas.openxmlformats.org/officeDocument/2006/relationships/image" Target="cid:8bb5484d13" TargetMode="External"/><Relationship Id="rId1033" Type="http://schemas.openxmlformats.org/officeDocument/2006/relationships/hyperlink" Target="cid:3c437030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487" Type="http://schemas.openxmlformats.org/officeDocument/2006/relationships/hyperlink" Target="cid:f92110532" TargetMode="External"/><Relationship Id="rId610" Type="http://schemas.openxmlformats.org/officeDocument/2006/relationships/image" Target="cid:a0d8010713" TargetMode="External"/><Relationship Id="rId652" Type="http://schemas.openxmlformats.org/officeDocument/2006/relationships/image" Target="cid:312c577b13" TargetMode="External"/><Relationship Id="rId694" Type="http://schemas.openxmlformats.org/officeDocument/2006/relationships/image" Target="cid:c66f335a13" TargetMode="External"/><Relationship Id="rId708" Type="http://schemas.openxmlformats.org/officeDocument/2006/relationships/image" Target="cid:ff5408fb13" TargetMode="External"/><Relationship Id="rId915" Type="http://schemas.openxmlformats.org/officeDocument/2006/relationships/hyperlink" Target="cid:3ace2bdd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512" Type="http://schemas.openxmlformats.org/officeDocument/2006/relationships/image" Target="cid:55e9400c13" TargetMode="External"/><Relationship Id="rId957" Type="http://schemas.openxmlformats.org/officeDocument/2006/relationships/hyperlink" Target="cid:a1ab2b1e2" TargetMode="External"/><Relationship Id="rId999" Type="http://schemas.openxmlformats.org/officeDocument/2006/relationships/hyperlink" Target="cid:fab0f934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554" Type="http://schemas.openxmlformats.org/officeDocument/2006/relationships/image" Target="cid:ebcc174e13" TargetMode="External"/><Relationship Id="rId596" Type="http://schemas.openxmlformats.org/officeDocument/2006/relationships/image" Target="cid:6329896713" TargetMode="External"/><Relationship Id="rId761" Type="http://schemas.openxmlformats.org/officeDocument/2006/relationships/hyperlink" Target="cid:b35bc5672" TargetMode="External"/><Relationship Id="rId817" Type="http://schemas.openxmlformats.org/officeDocument/2006/relationships/hyperlink" Target="cid:43b7409c2" TargetMode="External"/><Relationship Id="rId859" Type="http://schemas.openxmlformats.org/officeDocument/2006/relationships/hyperlink" Target="cid:b0d8699e2" TargetMode="External"/><Relationship Id="rId1002" Type="http://schemas.openxmlformats.org/officeDocument/2006/relationships/image" Target="cid:ff28706013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498" Type="http://schemas.openxmlformats.org/officeDocument/2006/relationships/image" Target="cid:225aa5c413" TargetMode="External"/><Relationship Id="rId621" Type="http://schemas.openxmlformats.org/officeDocument/2006/relationships/hyperlink" Target="cid:ca1bb4892" TargetMode="External"/><Relationship Id="rId663" Type="http://schemas.openxmlformats.org/officeDocument/2006/relationships/hyperlink" Target="cid:5a66da322" TargetMode="External"/><Relationship Id="rId870" Type="http://schemas.openxmlformats.org/officeDocument/2006/relationships/image" Target="cid:c4b695ef13" TargetMode="External"/><Relationship Id="rId1044" Type="http://schemas.openxmlformats.org/officeDocument/2006/relationships/image" Target="cid:4cfb5dd6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23" Type="http://schemas.openxmlformats.org/officeDocument/2006/relationships/hyperlink" Target="cid:7f1ab1eb2" TargetMode="External"/><Relationship Id="rId719" Type="http://schemas.openxmlformats.org/officeDocument/2006/relationships/hyperlink" Target="cid:420970872" TargetMode="External"/><Relationship Id="rId926" Type="http://schemas.openxmlformats.org/officeDocument/2006/relationships/image" Target="cid:63cb023813" TargetMode="External"/><Relationship Id="rId968" Type="http://schemas.openxmlformats.org/officeDocument/2006/relationships/image" Target="cid:b63ca78c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565" Type="http://schemas.openxmlformats.org/officeDocument/2006/relationships/hyperlink" Target="cid:1486dfc62" TargetMode="External"/><Relationship Id="rId730" Type="http://schemas.openxmlformats.org/officeDocument/2006/relationships/image" Target="cid:568c44cc13" TargetMode="External"/><Relationship Id="rId772" Type="http://schemas.openxmlformats.org/officeDocument/2006/relationships/image" Target="cid:c7e6136313" TargetMode="External"/><Relationship Id="rId828" Type="http://schemas.openxmlformats.org/officeDocument/2006/relationships/image" Target="cid:583022b313" TargetMode="External"/><Relationship Id="rId1013" Type="http://schemas.openxmlformats.org/officeDocument/2006/relationships/hyperlink" Target="cid:182db0952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632" Type="http://schemas.openxmlformats.org/officeDocument/2006/relationships/image" Target="cid:f336ae0513" TargetMode="External"/><Relationship Id="rId271" Type="http://schemas.openxmlformats.org/officeDocument/2006/relationships/hyperlink" Target="cid:bb0725832" TargetMode="External"/><Relationship Id="rId674" Type="http://schemas.openxmlformats.org/officeDocument/2006/relationships/image" Target="cid:7f43d44913" TargetMode="External"/><Relationship Id="rId881" Type="http://schemas.openxmlformats.org/officeDocument/2006/relationships/hyperlink" Target="cid:e87206d92" TargetMode="External"/><Relationship Id="rId937" Type="http://schemas.openxmlformats.org/officeDocument/2006/relationships/hyperlink" Target="cid:6a0730142" TargetMode="External"/><Relationship Id="rId979" Type="http://schemas.openxmlformats.org/officeDocument/2006/relationships/hyperlink" Target="cid:d5f7a4d8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534" Type="http://schemas.openxmlformats.org/officeDocument/2006/relationships/image" Target="cid:a3e4f30613" TargetMode="External"/><Relationship Id="rId576" Type="http://schemas.openxmlformats.org/officeDocument/2006/relationships/image" Target="cid:3d8c6a7b13" TargetMode="External"/><Relationship Id="rId741" Type="http://schemas.openxmlformats.org/officeDocument/2006/relationships/hyperlink" Target="cid:759002632" TargetMode="External"/><Relationship Id="rId783" Type="http://schemas.openxmlformats.org/officeDocument/2006/relationships/hyperlink" Target="cid:fb6aa9ef2" TargetMode="External"/><Relationship Id="rId839" Type="http://schemas.openxmlformats.org/officeDocument/2006/relationships/hyperlink" Target="cid:770b98de2" TargetMode="External"/><Relationship Id="rId990" Type="http://schemas.openxmlformats.org/officeDocument/2006/relationships/image" Target="cid:f42ce19713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601" Type="http://schemas.openxmlformats.org/officeDocument/2006/relationships/hyperlink" Target="cid:81fbe0502" TargetMode="External"/><Relationship Id="rId643" Type="http://schemas.openxmlformats.org/officeDocument/2006/relationships/hyperlink" Target="cid:1212871a2" TargetMode="External"/><Relationship Id="rId1024" Type="http://schemas.openxmlformats.org/officeDocument/2006/relationships/image" Target="cid:1e566ab713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Relationship Id="rId685" Type="http://schemas.openxmlformats.org/officeDocument/2006/relationships/hyperlink" Target="cid:a3929b8d2" TargetMode="External"/><Relationship Id="rId850" Type="http://schemas.openxmlformats.org/officeDocument/2006/relationships/image" Target="cid:95ec073113" TargetMode="External"/><Relationship Id="rId892" Type="http://schemas.openxmlformats.org/officeDocument/2006/relationships/image" Target="cid:fcd320ff13" TargetMode="External"/><Relationship Id="rId906" Type="http://schemas.openxmlformats.org/officeDocument/2006/relationships/image" Target="cid:21f8372713" TargetMode="External"/><Relationship Id="rId948" Type="http://schemas.openxmlformats.org/officeDocument/2006/relationships/image" Target="cid:a19c349a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503" Type="http://schemas.openxmlformats.org/officeDocument/2006/relationships/hyperlink" Target="cid:3c1017e92" TargetMode="External"/><Relationship Id="rId545" Type="http://schemas.openxmlformats.org/officeDocument/2006/relationships/hyperlink" Target="cid:cc488c802" TargetMode="External"/><Relationship Id="rId587" Type="http://schemas.openxmlformats.org/officeDocument/2006/relationships/hyperlink" Target="cid:680b06b02" TargetMode="External"/><Relationship Id="rId710" Type="http://schemas.openxmlformats.org/officeDocument/2006/relationships/image" Target="cid:43e260c13" TargetMode="External"/><Relationship Id="rId752" Type="http://schemas.openxmlformats.org/officeDocument/2006/relationships/image" Target="cid:946c3eea13" TargetMode="External"/><Relationship Id="rId808" Type="http://schemas.openxmlformats.org/officeDocument/2006/relationships/image" Target="cid:2499168f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612" Type="http://schemas.openxmlformats.org/officeDocument/2006/relationships/image" Target="cid:a5fed86e13" TargetMode="External"/><Relationship Id="rId794" Type="http://schemas.openxmlformats.org/officeDocument/2006/relationships/image" Target="cid:9bc98d13" TargetMode="External"/><Relationship Id="rId1035" Type="http://schemas.openxmlformats.org/officeDocument/2006/relationships/hyperlink" Target="cid:3c4882152" TargetMode="External"/><Relationship Id="rId251" Type="http://schemas.openxmlformats.org/officeDocument/2006/relationships/hyperlink" Target="cid:53f9d4bf2" TargetMode="External"/><Relationship Id="rId489" Type="http://schemas.openxmlformats.org/officeDocument/2006/relationships/hyperlink" Target="cid:dbb20812" TargetMode="External"/><Relationship Id="rId654" Type="http://schemas.openxmlformats.org/officeDocument/2006/relationships/image" Target="cid:3648ce8a13" TargetMode="External"/><Relationship Id="rId696" Type="http://schemas.openxmlformats.org/officeDocument/2006/relationships/image" Target="cid:cbad983213" TargetMode="External"/><Relationship Id="rId861" Type="http://schemas.openxmlformats.org/officeDocument/2006/relationships/hyperlink" Target="cid:b0db01322" TargetMode="External"/><Relationship Id="rId917" Type="http://schemas.openxmlformats.org/officeDocument/2006/relationships/hyperlink" Target="cid:3b4e989a2" TargetMode="External"/><Relationship Id="rId959" Type="http://schemas.openxmlformats.org/officeDocument/2006/relationships/hyperlink" Target="cid:a1ade9e9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514" Type="http://schemas.openxmlformats.org/officeDocument/2006/relationships/image" Target="cid:5c1592af13" TargetMode="External"/><Relationship Id="rId556" Type="http://schemas.openxmlformats.org/officeDocument/2006/relationships/image" Target="cid:f049fbb413" TargetMode="External"/><Relationship Id="rId721" Type="http://schemas.openxmlformats.org/officeDocument/2006/relationships/hyperlink" Target="cid:420b72782" TargetMode="External"/><Relationship Id="rId763" Type="http://schemas.openxmlformats.org/officeDocument/2006/relationships/hyperlink" Target="cid:b3654071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598" Type="http://schemas.openxmlformats.org/officeDocument/2006/relationships/image" Target="cid:77ad0c9f13" TargetMode="External"/><Relationship Id="rId819" Type="http://schemas.openxmlformats.org/officeDocument/2006/relationships/hyperlink" Target="cid:43bdc6752" TargetMode="External"/><Relationship Id="rId970" Type="http://schemas.openxmlformats.org/officeDocument/2006/relationships/image" Target="cid:bb5d8d1913" TargetMode="External"/><Relationship Id="rId1004" Type="http://schemas.openxmlformats.org/officeDocument/2006/relationships/image" Target="cid:38ae8d613" TargetMode="External"/><Relationship Id="rId1046" Type="http://schemas.openxmlformats.org/officeDocument/2006/relationships/image" Target="cid:50bbfaca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623" Type="http://schemas.openxmlformats.org/officeDocument/2006/relationships/hyperlink" Target="cid:cf309d412" TargetMode="External"/><Relationship Id="rId665" Type="http://schemas.openxmlformats.org/officeDocument/2006/relationships/hyperlink" Target="cid:5f8f72912" TargetMode="External"/><Relationship Id="rId830" Type="http://schemas.openxmlformats.org/officeDocument/2006/relationships/image" Target="cid:678bb7bb13" TargetMode="External"/><Relationship Id="rId872" Type="http://schemas.openxmlformats.org/officeDocument/2006/relationships/image" Target="cid:d3908b5813" TargetMode="External"/><Relationship Id="rId928" Type="http://schemas.openxmlformats.org/officeDocument/2006/relationships/image" Target="cid:63ce711e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525" Type="http://schemas.openxmlformats.org/officeDocument/2006/relationships/hyperlink" Target="cid:842f44012" TargetMode="External"/><Relationship Id="rId567" Type="http://schemas.openxmlformats.org/officeDocument/2006/relationships/hyperlink" Target="cid:1b05e0252" TargetMode="External"/><Relationship Id="rId732" Type="http://schemas.openxmlformats.org/officeDocument/2006/relationships/image" Target="cid:5bbb6129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774" Type="http://schemas.openxmlformats.org/officeDocument/2006/relationships/image" Target="cid:d76c2ded13" TargetMode="External"/><Relationship Id="rId981" Type="http://schemas.openxmlformats.org/officeDocument/2006/relationships/hyperlink" Target="cid:da4e81e32" TargetMode="External"/><Relationship Id="rId1015" Type="http://schemas.openxmlformats.org/officeDocument/2006/relationships/hyperlink" Target="cid:1831f93f2" TargetMode="External"/><Relationship Id="rId427" Type="http://schemas.openxmlformats.org/officeDocument/2006/relationships/hyperlink" Target="cid:a5bfde7a2" TargetMode="External"/><Relationship Id="rId469" Type="http://schemas.openxmlformats.org/officeDocument/2006/relationships/hyperlink" Target="cid:1643af6f2" TargetMode="External"/><Relationship Id="rId634" Type="http://schemas.openxmlformats.org/officeDocument/2006/relationships/image" Target="cid:2a34f1913" TargetMode="External"/><Relationship Id="rId676" Type="http://schemas.openxmlformats.org/officeDocument/2006/relationships/image" Target="cid:8378b66013" TargetMode="External"/><Relationship Id="rId841" Type="http://schemas.openxmlformats.org/officeDocument/2006/relationships/hyperlink" Target="cid:7c1b602f2" TargetMode="External"/><Relationship Id="rId883" Type="http://schemas.openxmlformats.org/officeDocument/2006/relationships/hyperlink" Target="cid:e87ed9a0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480" Type="http://schemas.openxmlformats.org/officeDocument/2006/relationships/image" Target="cid:db19d24313" TargetMode="External"/><Relationship Id="rId536" Type="http://schemas.openxmlformats.org/officeDocument/2006/relationships/image" Target="cid:a828098c13" TargetMode="External"/><Relationship Id="rId701" Type="http://schemas.openxmlformats.org/officeDocument/2006/relationships/hyperlink" Target="cid:e552dbe72" TargetMode="External"/><Relationship Id="rId939" Type="http://schemas.openxmlformats.org/officeDocument/2006/relationships/hyperlink" Target="cid:6e326b70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578" Type="http://schemas.openxmlformats.org/officeDocument/2006/relationships/image" Target="cid:42aef7bf13" TargetMode="External"/><Relationship Id="rId743" Type="http://schemas.openxmlformats.org/officeDocument/2006/relationships/hyperlink" Target="cid:7bacefcd2" TargetMode="External"/><Relationship Id="rId785" Type="http://schemas.openxmlformats.org/officeDocument/2006/relationships/hyperlink" Target="cid:fb6c35502" TargetMode="External"/><Relationship Id="rId950" Type="http://schemas.openxmlformats.org/officeDocument/2006/relationships/image" Target="cid:a19e568013" TargetMode="External"/><Relationship Id="rId992" Type="http://schemas.openxmlformats.org/officeDocument/2006/relationships/image" Target="cid:f430371913" TargetMode="External"/><Relationship Id="rId1026" Type="http://schemas.openxmlformats.org/officeDocument/2006/relationships/image" Target="cid:22e2ff86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603" Type="http://schemas.openxmlformats.org/officeDocument/2006/relationships/hyperlink" Target="cid:880ae9622" TargetMode="External"/><Relationship Id="rId645" Type="http://schemas.openxmlformats.org/officeDocument/2006/relationships/hyperlink" Target="cid:174ffe452" TargetMode="External"/><Relationship Id="rId687" Type="http://schemas.openxmlformats.org/officeDocument/2006/relationships/hyperlink" Target="cid:a7986d812" TargetMode="External"/><Relationship Id="rId810" Type="http://schemas.openxmlformats.org/officeDocument/2006/relationships/image" Target="cid:29d8f0ac13" TargetMode="External"/><Relationship Id="rId852" Type="http://schemas.openxmlformats.org/officeDocument/2006/relationships/image" Target="cid:95fab37613" TargetMode="External"/><Relationship Id="rId908" Type="http://schemas.openxmlformats.org/officeDocument/2006/relationships/image" Target="cid:25f5de3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Relationship Id="rId712" Type="http://schemas.openxmlformats.org/officeDocument/2006/relationships/image" Target="cid:97be44213" TargetMode="External"/><Relationship Id="rId894" Type="http://schemas.openxmlformats.org/officeDocument/2006/relationships/image" Target="cid:2f362de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547" Type="http://schemas.openxmlformats.org/officeDocument/2006/relationships/hyperlink" Target="cid:d15f95592" TargetMode="External"/><Relationship Id="rId589" Type="http://schemas.openxmlformats.org/officeDocument/2006/relationships/hyperlink" Target="cid:546d44f72" TargetMode="External"/><Relationship Id="rId754" Type="http://schemas.openxmlformats.org/officeDocument/2006/relationships/image" Target="cid:95e4b27913" TargetMode="External"/><Relationship Id="rId796" Type="http://schemas.openxmlformats.org/officeDocument/2006/relationships/image" Target="cid:6aca84c13" TargetMode="External"/><Relationship Id="rId961" Type="http://schemas.openxmlformats.org/officeDocument/2006/relationships/hyperlink" Target="cid:a6f4c44d2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614" Type="http://schemas.openxmlformats.org/officeDocument/2006/relationships/image" Target="cid:ab81868f13" TargetMode="External"/><Relationship Id="rId656" Type="http://schemas.openxmlformats.org/officeDocument/2006/relationships/image" Target="cid:3c6b665113" TargetMode="External"/><Relationship Id="rId821" Type="http://schemas.openxmlformats.org/officeDocument/2006/relationships/hyperlink" Target="cid:49151bb82" TargetMode="External"/><Relationship Id="rId863" Type="http://schemas.openxmlformats.org/officeDocument/2006/relationships/hyperlink" Target="cid:b5a761da2" TargetMode="External"/><Relationship Id="rId1037" Type="http://schemas.openxmlformats.org/officeDocument/2006/relationships/hyperlink" Target="cid:424b116c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516" Type="http://schemas.openxmlformats.org/officeDocument/2006/relationships/image" Target="cid:6172511713" TargetMode="External"/><Relationship Id="rId698" Type="http://schemas.openxmlformats.org/officeDocument/2006/relationships/image" Target="cid:db546e2813" TargetMode="External"/><Relationship Id="rId919" Type="http://schemas.openxmlformats.org/officeDocument/2006/relationships/hyperlink" Target="cid:3fe3a6682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558" Type="http://schemas.openxmlformats.org/officeDocument/2006/relationships/image" Target="cid:f57373f413" TargetMode="External"/><Relationship Id="rId723" Type="http://schemas.openxmlformats.org/officeDocument/2006/relationships/hyperlink" Target="cid:4721f66f2" TargetMode="External"/><Relationship Id="rId765" Type="http://schemas.openxmlformats.org/officeDocument/2006/relationships/hyperlink" Target="cid:b86af5b42" TargetMode="External"/><Relationship Id="rId930" Type="http://schemas.openxmlformats.org/officeDocument/2006/relationships/image" Target="cid:63d160ac13" TargetMode="External"/><Relationship Id="rId972" Type="http://schemas.openxmlformats.org/officeDocument/2006/relationships/image" Target="cid:c09664f113" TargetMode="External"/><Relationship Id="rId1006" Type="http://schemas.openxmlformats.org/officeDocument/2006/relationships/image" Target="cid:554d067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625" Type="http://schemas.openxmlformats.org/officeDocument/2006/relationships/hyperlink" Target="cid:cfefaa112" TargetMode="External"/><Relationship Id="rId832" Type="http://schemas.openxmlformats.org/officeDocument/2006/relationships/image" Target="cid:678eaf2f13" TargetMode="External"/><Relationship Id="rId1048" Type="http://schemas.openxmlformats.org/officeDocument/2006/relationships/image" Target="cid:6048a1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471" Type="http://schemas.openxmlformats.org/officeDocument/2006/relationships/hyperlink" Target="cid:c5b52bce2" TargetMode="External"/><Relationship Id="rId667" Type="http://schemas.openxmlformats.org/officeDocument/2006/relationships/hyperlink" Target="cid:744bebba2" TargetMode="External"/><Relationship Id="rId874" Type="http://schemas.openxmlformats.org/officeDocument/2006/relationships/image" Target="cid:d39451d8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527" Type="http://schemas.openxmlformats.org/officeDocument/2006/relationships/hyperlink" Target="cid:894d429c2" TargetMode="External"/><Relationship Id="rId569" Type="http://schemas.openxmlformats.org/officeDocument/2006/relationships/hyperlink" Target="cid:2e1706bb2" TargetMode="External"/><Relationship Id="rId734" Type="http://schemas.openxmlformats.org/officeDocument/2006/relationships/image" Target="cid:6b31fc9213" TargetMode="External"/><Relationship Id="rId776" Type="http://schemas.openxmlformats.org/officeDocument/2006/relationships/image" Target="cid:d76e47c913" TargetMode="External"/><Relationship Id="rId941" Type="http://schemas.openxmlformats.org/officeDocument/2006/relationships/hyperlink" Target="cid:735d0c562" TargetMode="External"/><Relationship Id="rId983" Type="http://schemas.openxmlformats.org/officeDocument/2006/relationships/hyperlink" Target="cid:e026835a2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580" Type="http://schemas.openxmlformats.org/officeDocument/2006/relationships/image" Target="cid:521d880d13" TargetMode="External"/><Relationship Id="rId636" Type="http://schemas.openxmlformats.org/officeDocument/2006/relationships/image" Target="cid:2a6402f13" TargetMode="External"/><Relationship Id="rId801" Type="http://schemas.openxmlformats.org/officeDocument/2006/relationships/hyperlink" Target="cid:1f7f75f22" TargetMode="External"/><Relationship Id="rId1017" Type="http://schemas.openxmlformats.org/officeDocument/2006/relationships/hyperlink" Target="cid:18a012d2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678" Type="http://schemas.openxmlformats.org/officeDocument/2006/relationships/image" Target="cid:92f0c29913" TargetMode="External"/><Relationship Id="rId843" Type="http://schemas.openxmlformats.org/officeDocument/2006/relationships/hyperlink" Target="cid:8badacf72" TargetMode="External"/><Relationship Id="rId885" Type="http://schemas.openxmlformats.org/officeDocument/2006/relationships/hyperlink" Target="cid:f7aa55fe2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482" Type="http://schemas.openxmlformats.org/officeDocument/2006/relationships/image" Target="cid:e9adde6813" TargetMode="External"/><Relationship Id="rId538" Type="http://schemas.openxmlformats.org/officeDocument/2006/relationships/image" Target="cid:ad5e98f313" TargetMode="External"/><Relationship Id="rId703" Type="http://schemas.openxmlformats.org/officeDocument/2006/relationships/hyperlink" Target="cid:ea7a71042" TargetMode="External"/><Relationship Id="rId745" Type="http://schemas.openxmlformats.org/officeDocument/2006/relationships/hyperlink" Target="cid:7fce305b2" TargetMode="External"/><Relationship Id="rId910" Type="http://schemas.openxmlformats.org/officeDocument/2006/relationships/image" Target="cid:3ab4faeb13" TargetMode="External"/><Relationship Id="rId952" Type="http://schemas.openxmlformats.org/officeDocument/2006/relationships/image" Target="cid:a1a17c9a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591" Type="http://schemas.openxmlformats.org/officeDocument/2006/relationships/hyperlink" Target="cid:58d545402" TargetMode="External"/><Relationship Id="rId605" Type="http://schemas.openxmlformats.org/officeDocument/2006/relationships/hyperlink" Target="cid:968b5fc82" TargetMode="External"/><Relationship Id="rId787" Type="http://schemas.openxmlformats.org/officeDocument/2006/relationships/hyperlink" Target="cid:fb6e27a72" TargetMode="External"/><Relationship Id="rId812" Type="http://schemas.openxmlformats.org/officeDocument/2006/relationships/image" Target="cid:2f0174e613" TargetMode="External"/><Relationship Id="rId994" Type="http://schemas.openxmlformats.org/officeDocument/2006/relationships/image" Target="cid:f433b64d13" TargetMode="External"/><Relationship Id="rId1028" Type="http://schemas.openxmlformats.org/officeDocument/2006/relationships/image" Target="cid:27ab636a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647" Type="http://schemas.openxmlformats.org/officeDocument/2006/relationships/hyperlink" Target="cid:26b6ba682" TargetMode="External"/><Relationship Id="rId689" Type="http://schemas.openxmlformats.org/officeDocument/2006/relationships/hyperlink" Target="cid:bc352f9f2" TargetMode="External"/><Relationship Id="rId854" Type="http://schemas.openxmlformats.org/officeDocument/2006/relationships/image" Target="cid:9b343f5c13" TargetMode="External"/><Relationship Id="rId896" Type="http://schemas.openxmlformats.org/officeDocument/2006/relationships/image" Target="cid:73cfb10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549" Type="http://schemas.openxmlformats.org/officeDocument/2006/relationships/hyperlink" Target="cid:d68ab9b72" TargetMode="External"/><Relationship Id="rId714" Type="http://schemas.openxmlformats.org/officeDocument/2006/relationships/image" Target="cid:f69728013" TargetMode="External"/><Relationship Id="rId756" Type="http://schemas.openxmlformats.org/officeDocument/2006/relationships/image" Target="cid:96ccbd9513" TargetMode="External"/><Relationship Id="rId921" Type="http://schemas.openxmlformats.org/officeDocument/2006/relationships/hyperlink" Target="cid:4512b656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560" Type="http://schemas.openxmlformats.org/officeDocument/2006/relationships/image" Target="cid:a077fb613" TargetMode="External"/><Relationship Id="rId798" Type="http://schemas.openxmlformats.org/officeDocument/2006/relationships/image" Target="cid:ae8ec4813" TargetMode="External"/><Relationship Id="rId963" Type="http://schemas.openxmlformats.org/officeDocument/2006/relationships/hyperlink" Target="cid:abd99a582" TargetMode="External"/><Relationship Id="rId1039" Type="http://schemas.openxmlformats.org/officeDocument/2006/relationships/hyperlink" Target="cid:426a4f5c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616" Type="http://schemas.openxmlformats.org/officeDocument/2006/relationships/image" Target="cid:ba92741a13" TargetMode="External"/><Relationship Id="rId658" Type="http://schemas.openxmlformats.org/officeDocument/2006/relationships/image" Target="cid:4accbfba13" TargetMode="External"/><Relationship Id="rId823" Type="http://schemas.openxmlformats.org/officeDocument/2006/relationships/hyperlink" Target="cid:4e36e8c42" TargetMode="External"/><Relationship Id="rId865" Type="http://schemas.openxmlformats.org/officeDocument/2006/relationships/hyperlink" Target="cid:b9e0b8132" TargetMode="External"/><Relationship Id="rId1050" Type="http://schemas.openxmlformats.org/officeDocument/2006/relationships/image" Target="cid:604dcb78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518" Type="http://schemas.openxmlformats.org/officeDocument/2006/relationships/image" Target="cid:66098c3213" TargetMode="External"/><Relationship Id="rId725" Type="http://schemas.openxmlformats.org/officeDocument/2006/relationships/hyperlink" Target="cid:4c5983de2" TargetMode="External"/><Relationship Id="rId932" Type="http://schemas.openxmlformats.org/officeDocument/2006/relationships/image" Target="cid:63d50cdc13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Relationship Id="rId767" Type="http://schemas.openxmlformats.org/officeDocument/2006/relationships/hyperlink" Target="cid:bd9ba67f2" TargetMode="External"/><Relationship Id="rId974" Type="http://schemas.openxmlformats.org/officeDocument/2006/relationships/image" Target="cid:d0190d3413" TargetMode="External"/><Relationship Id="rId1008" Type="http://schemas.openxmlformats.org/officeDocument/2006/relationships/image" Target="cid:5e9df5d13" TargetMode="External"/><Relationship Id="rId61" Type="http://schemas.openxmlformats.org/officeDocument/2006/relationships/hyperlink" Target="cid:f456201d2" TargetMode="External"/><Relationship Id="rId199" Type="http://schemas.openxmlformats.org/officeDocument/2006/relationships/hyperlink" Target="cid:9fc12dd62" TargetMode="External"/><Relationship Id="rId571" Type="http://schemas.openxmlformats.org/officeDocument/2006/relationships/hyperlink" Target="cid:33374f782" TargetMode="External"/><Relationship Id="rId627" Type="http://schemas.openxmlformats.org/officeDocument/2006/relationships/hyperlink" Target="cid:e8e5efae2" TargetMode="External"/><Relationship Id="rId669" Type="http://schemas.openxmlformats.org/officeDocument/2006/relationships/hyperlink" Target="cid:75c2f9212" TargetMode="External"/><Relationship Id="rId834" Type="http://schemas.openxmlformats.org/officeDocument/2006/relationships/image" Target="cid:6791f22c13" TargetMode="External"/><Relationship Id="rId876" Type="http://schemas.openxmlformats.org/officeDocument/2006/relationships/image" Target="cid:d399228213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66" Type="http://schemas.openxmlformats.org/officeDocument/2006/relationships/image" Target="cid:8c9b568c13" TargetMode="External"/><Relationship Id="rId431" Type="http://schemas.openxmlformats.org/officeDocument/2006/relationships/hyperlink" Target="cid:b011a09e2" TargetMode="External"/><Relationship Id="rId473" Type="http://schemas.openxmlformats.org/officeDocument/2006/relationships/hyperlink" Target="cid:cac018a42" TargetMode="External"/><Relationship Id="rId529" Type="http://schemas.openxmlformats.org/officeDocument/2006/relationships/hyperlink" Target="cid:8e741fbb2" TargetMode="External"/><Relationship Id="rId680" Type="http://schemas.openxmlformats.org/officeDocument/2006/relationships/image" Target="cid:981a024813" TargetMode="External"/><Relationship Id="rId736" Type="http://schemas.openxmlformats.org/officeDocument/2006/relationships/image" Target="cid:6b33b79413" TargetMode="External"/><Relationship Id="rId901" Type="http://schemas.openxmlformats.org/officeDocument/2006/relationships/hyperlink" Target="cid:21ec271f2" TargetMode="External"/><Relationship Id="rId30" Type="http://schemas.openxmlformats.org/officeDocument/2006/relationships/image" Target="cid:a1ed202213" TargetMode="External"/><Relationship Id="rId126" Type="http://schemas.openxmlformats.org/officeDocument/2006/relationships/image" Target="cid:b8993aa413" TargetMode="External"/><Relationship Id="rId168" Type="http://schemas.openxmlformats.org/officeDocument/2006/relationships/image" Target="cid:fa4c68513" TargetMode="External"/><Relationship Id="rId333" Type="http://schemas.openxmlformats.org/officeDocument/2006/relationships/hyperlink" Target="cid:934e91b52" TargetMode="External"/><Relationship Id="rId540" Type="http://schemas.openxmlformats.org/officeDocument/2006/relationships/image" Target="cid:b26ab2d413" TargetMode="External"/><Relationship Id="rId778" Type="http://schemas.openxmlformats.org/officeDocument/2006/relationships/image" Target="cid:d771728413" TargetMode="External"/><Relationship Id="rId943" Type="http://schemas.openxmlformats.org/officeDocument/2006/relationships/hyperlink" Target="cid:78cb74b22" TargetMode="External"/><Relationship Id="rId985" Type="http://schemas.openxmlformats.org/officeDocument/2006/relationships/hyperlink" Target="cid:e4bd50d72" TargetMode="External"/><Relationship Id="rId1019" Type="http://schemas.openxmlformats.org/officeDocument/2006/relationships/hyperlink" Target="cid:1d3d45372" TargetMode="External"/><Relationship Id="rId72" Type="http://schemas.openxmlformats.org/officeDocument/2006/relationships/image" Target="cid:e111a3a13" TargetMode="External"/><Relationship Id="rId375" Type="http://schemas.openxmlformats.org/officeDocument/2006/relationships/hyperlink" Target="cid:4cbb713d2" TargetMode="External"/><Relationship Id="rId582" Type="http://schemas.openxmlformats.org/officeDocument/2006/relationships/image" Target="cid:5744887d13" TargetMode="External"/><Relationship Id="rId638" Type="http://schemas.openxmlformats.org/officeDocument/2006/relationships/image" Target="cid:2a8275a13" TargetMode="External"/><Relationship Id="rId803" Type="http://schemas.openxmlformats.org/officeDocument/2006/relationships/hyperlink" Target="cid:1f81bd2c2" TargetMode="External"/><Relationship Id="rId845" Type="http://schemas.openxmlformats.org/officeDocument/2006/relationships/hyperlink" Target="cid:8bb2ca152" TargetMode="External"/><Relationship Id="rId1030" Type="http://schemas.openxmlformats.org/officeDocument/2006/relationships/image" Target="cid:2cc4cfd213" TargetMode="External"/><Relationship Id="rId3" Type="http://schemas.openxmlformats.org/officeDocument/2006/relationships/image" Target="cid:650096f013" TargetMode="External"/><Relationship Id="rId235" Type="http://schemas.openxmlformats.org/officeDocument/2006/relationships/hyperlink" Target="cid:112842e72" TargetMode="External"/><Relationship Id="rId277" Type="http://schemas.openxmlformats.org/officeDocument/2006/relationships/hyperlink" Target="cid:bbbea9ec2" TargetMode="External"/><Relationship Id="rId400" Type="http://schemas.openxmlformats.org/officeDocument/2006/relationships/image" Target="cid:25d848f913" TargetMode="External"/><Relationship Id="rId442" Type="http://schemas.openxmlformats.org/officeDocument/2006/relationships/image" Target="cid:d943ccea13" TargetMode="External"/><Relationship Id="rId484" Type="http://schemas.openxmlformats.org/officeDocument/2006/relationships/image" Target="cid:eed194b213" TargetMode="External"/><Relationship Id="rId705" Type="http://schemas.openxmlformats.org/officeDocument/2006/relationships/hyperlink" Target="cid:ef9807592" TargetMode="External"/><Relationship Id="rId887" Type="http://schemas.openxmlformats.org/officeDocument/2006/relationships/hyperlink" Target="cid:f7adb8f22" TargetMode="External"/><Relationship Id="rId137" Type="http://schemas.openxmlformats.org/officeDocument/2006/relationships/hyperlink" Target="cid:dc21ce9c2" TargetMode="External"/><Relationship Id="rId302" Type="http://schemas.openxmlformats.org/officeDocument/2006/relationships/image" Target="cid:41f092313" TargetMode="External"/><Relationship Id="rId344" Type="http://schemas.openxmlformats.org/officeDocument/2006/relationships/image" Target="cid:b85e625313" TargetMode="External"/><Relationship Id="rId691" Type="http://schemas.openxmlformats.org/officeDocument/2006/relationships/hyperlink" Target="cid:c229ee2d2" TargetMode="External"/><Relationship Id="rId747" Type="http://schemas.openxmlformats.org/officeDocument/2006/relationships/hyperlink" Target="cid:8f452ced2" TargetMode="External"/><Relationship Id="rId789" Type="http://schemas.openxmlformats.org/officeDocument/2006/relationships/hyperlink" Target="cid:fb7148952" TargetMode="External"/><Relationship Id="rId912" Type="http://schemas.openxmlformats.org/officeDocument/2006/relationships/image" Target="cid:3aba826c13" TargetMode="External"/><Relationship Id="rId954" Type="http://schemas.openxmlformats.org/officeDocument/2006/relationships/image" Target="cid:a1a4c1d713" TargetMode="External"/><Relationship Id="rId996" Type="http://schemas.openxmlformats.org/officeDocument/2006/relationships/image" Target="cid:f48d61dd13" TargetMode="External"/><Relationship Id="rId41" Type="http://schemas.openxmlformats.org/officeDocument/2006/relationships/hyperlink" Target="cid:c0d5d5872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86" Type="http://schemas.openxmlformats.org/officeDocument/2006/relationships/image" Target="cid:d80d7c7b13" TargetMode="External"/><Relationship Id="rId551" Type="http://schemas.openxmlformats.org/officeDocument/2006/relationships/hyperlink" Target="cid:e606bbf52" TargetMode="External"/><Relationship Id="rId593" Type="http://schemas.openxmlformats.org/officeDocument/2006/relationships/hyperlink" Target="cid:5deba7452" TargetMode="External"/><Relationship Id="rId607" Type="http://schemas.openxmlformats.org/officeDocument/2006/relationships/hyperlink" Target="cid:9ba56f752" TargetMode="External"/><Relationship Id="rId649" Type="http://schemas.openxmlformats.org/officeDocument/2006/relationships/hyperlink" Target="cid:2be861642" TargetMode="External"/><Relationship Id="rId814" Type="http://schemas.openxmlformats.org/officeDocument/2006/relationships/image" Target="cid:34302f9b13" TargetMode="External"/><Relationship Id="rId856" Type="http://schemas.openxmlformats.org/officeDocument/2006/relationships/image" Target="cid:a04a25df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46" Type="http://schemas.openxmlformats.org/officeDocument/2006/relationships/image" Target="cid:451c38e513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53" Type="http://schemas.openxmlformats.org/officeDocument/2006/relationships/hyperlink" Target="cid:7e78fe482" TargetMode="External"/><Relationship Id="rId509" Type="http://schemas.openxmlformats.org/officeDocument/2006/relationships/hyperlink" Target="cid:55e626f22" TargetMode="External"/><Relationship Id="rId660" Type="http://schemas.openxmlformats.org/officeDocument/2006/relationships/image" Target="cid:5002287713" TargetMode="External"/><Relationship Id="rId898" Type="http://schemas.openxmlformats.org/officeDocument/2006/relationships/image" Target="cid:c559d2c13" TargetMode="External"/><Relationship Id="rId1041" Type="http://schemas.openxmlformats.org/officeDocument/2006/relationships/hyperlink" Target="cid:46cf38cf2" TargetMode="External"/><Relationship Id="rId106" Type="http://schemas.openxmlformats.org/officeDocument/2006/relationships/image" Target="cid:7f5152f613" TargetMode="External"/><Relationship Id="rId313" Type="http://schemas.openxmlformats.org/officeDocument/2006/relationships/hyperlink" Target="cid:460f5a652" TargetMode="External"/><Relationship Id="rId495" Type="http://schemas.openxmlformats.org/officeDocument/2006/relationships/hyperlink" Target="cid:1def42792" TargetMode="External"/><Relationship Id="rId716" Type="http://schemas.openxmlformats.org/officeDocument/2006/relationships/image" Target="cid:2d6dbc7513" TargetMode="External"/><Relationship Id="rId758" Type="http://schemas.openxmlformats.org/officeDocument/2006/relationships/image" Target="cid:9994340713" TargetMode="External"/><Relationship Id="rId923" Type="http://schemas.openxmlformats.org/officeDocument/2006/relationships/hyperlink" Target="cid:4a2ab0922" TargetMode="External"/><Relationship Id="rId965" Type="http://schemas.openxmlformats.org/officeDocument/2006/relationships/hyperlink" Target="cid:b11338932" TargetMode="External"/><Relationship Id="rId10" Type="http://schemas.openxmlformats.org/officeDocument/2006/relationships/image" Target="cid:7395293113" TargetMode="External"/><Relationship Id="rId52" Type="http://schemas.openxmlformats.org/officeDocument/2006/relationships/image" Target="cid:dfd5ecc813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355" Type="http://schemas.openxmlformats.org/officeDocument/2006/relationships/hyperlink" Target="cid:d64e53542" TargetMode="External"/><Relationship Id="rId397" Type="http://schemas.openxmlformats.org/officeDocument/2006/relationships/hyperlink" Target="cid:1fd500ac2" TargetMode="External"/><Relationship Id="rId520" Type="http://schemas.openxmlformats.org/officeDocument/2006/relationships/image" Target="cid:6a60cdbf13" TargetMode="External"/><Relationship Id="rId562" Type="http://schemas.openxmlformats.org/officeDocument/2006/relationships/image" Target="cid:ac5447513" TargetMode="External"/><Relationship Id="rId618" Type="http://schemas.openxmlformats.org/officeDocument/2006/relationships/image" Target="cid:bfc2992113" TargetMode="External"/><Relationship Id="rId825" Type="http://schemas.openxmlformats.org/officeDocument/2006/relationships/hyperlink" Target="cid:53c685662" TargetMode="External"/><Relationship Id="rId215" Type="http://schemas.openxmlformats.org/officeDocument/2006/relationships/hyperlink" Target="cid:d85c69912" TargetMode="External"/><Relationship Id="rId257" Type="http://schemas.openxmlformats.org/officeDocument/2006/relationships/hyperlink" Target="cid:72d9e8a72" TargetMode="External"/><Relationship Id="rId422" Type="http://schemas.openxmlformats.org/officeDocument/2006/relationships/image" Target="cid:8c0050da13" TargetMode="External"/><Relationship Id="rId464" Type="http://schemas.openxmlformats.org/officeDocument/2006/relationships/image" Target="cid:cd46eca713" TargetMode="External"/><Relationship Id="rId867" Type="http://schemas.openxmlformats.org/officeDocument/2006/relationships/hyperlink" Target="cid:bf051a1d2" TargetMode="External"/><Relationship Id="rId1010" Type="http://schemas.openxmlformats.org/officeDocument/2006/relationships/image" Target="cid:8ad642d13" TargetMode="External"/><Relationship Id="rId299" Type="http://schemas.openxmlformats.org/officeDocument/2006/relationships/hyperlink" Target="cid:fe112e742" TargetMode="External"/><Relationship Id="rId727" Type="http://schemas.openxmlformats.org/officeDocument/2006/relationships/hyperlink" Target="cid:517be92e2" TargetMode="External"/><Relationship Id="rId934" Type="http://schemas.openxmlformats.org/officeDocument/2006/relationships/image" Target="cid:63da86cd13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66" Type="http://schemas.openxmlformats.org/officeDocument/2006/relationships/image" Target="cid:238fd07013" TargetMode="External"/><Relationship Id="rId573" Type="http://schemas.openxmlformats.org/officeDocument/2006/relationships/hyperlink" Target="cid:396108812" TargetMode="External"/><Relationship Id="rId780" Type="http://schemas.openxmlformats.org/officeDocument/2006/relationships/image" Target="cid:dc8b344c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878" Type="http://schemas.openxmlformats.org/officeDocument/2006/relationships/image" Target="cid:d8d2fa9713" TargetMode="External"/><Relationship Id="rId640" Type="http://schemas.openxmlformats.org/officeDocument/2006/relationships/image" Target="cid:8ce589313" TargetMode="External"/><Relationship Id="rId738" Type="http://schemas.openxmlformats.org/officeDocument/2006/relationships/image" Target="cid:6b354ae213" TargetMode="External"/><Relationship Id="rId945" Type="http://schemas.openxmlformats.org/officeDocument/2006/relationships/hyperlink" Target="cid:a19840612" TargetMode="External"/><Relationship Id="rId74" Type="http://schemas.openxmlformats.org/officeDocument/2006/relationships/image" Target="cid:1338c59c13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84" Type="http://schemas.openxmlformats.org/officeDocument/2006/relationships/image" Target="cid:5d65a7e413" TargetMode="External"/><Relationship Id="rId805" Type="http://schemas.openxmlformats.org/officeDocument/2006/relationships/hyperlink" Target="cid:1f8528cb2" TargetMode="External"/><Relationship Id="rId5" Type="http://schemas.openxmlformats.org/officeDocument/2006/relationships/hyperlink" Target="cid:738f7e472" TargetMode="External"/><Relationship Id="rId237" Type="http://schemas.openxmlformats.org/officeDocument/2006/relationships/hyperlink" Target="cid:207b4f192" TargetMode="External"/><Relationship Id="rId791" Type="http://schemas.openxmlformats.org/officeDocument/2006/relationships/hyperlink" Target="cid:fb743ebb2" TargetMode="External"/><Relationship Id="rId889" Type="http://schemas.openxmlformats.org/officeDocument/2006/relationships/hyperlink" Target="cid:f7b209c42" TargetMode="External"/><Relationship Id="rId444" Type="http://schemas.openxmlformats.org/officeDocument/2006/relationships/image" Target="cid:de6f2c0e13" TargetMode="External"/><Relationship Id="rId651" Type="http://schemas.openxmlformats.org/officeDocument/2006/relationships/hyperlink" Target="cid:312c57532" TargetMode="External"/><Relationship Id="rId749" Type="http://schemas.openxmlformats.org/officeDocument/2006/relationships/hyperlink" Target="cid:8f467b35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88" Type="http://schemas.openxmlformats.org/officeDocument/2006/relationships/image" Target="cid:dceb387013" TargetMode="External"/><Relationship Id="rId511" Type="http://schemas.openxmlformats.org/officeDocument/2006/relationships/hyperlink" Target="cid:55e93fe82" TargetMode="External"/><Relationship Id="rId609" Type="http://schemas.openxmlformats.org/officeDocument/2006/relationships/hyperlink" Target="cid:a0d800e02" TargetMode="External"/><Relationship Id="rId956" Type="http://schemas.openxmlformats.org/officeDocument/2006/relationships/image" Target="cid:a1a703b1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595" Type="http://schemas.openxmlformats.org/officeDocument/2006/relationships/hyperlink" Target="cid:632989442" TargetMode="External"/><Relationship Id="rId816" Type="http://schemas.openxmlformats.org/officeDocument/2006/relationships/image" Target="cid:43b1521113" TargetMode="External"/><Relationship Id="rId1001" Type="http://schemas.openxmlformats.org/officeDocument/2006/relationships/hyperlink" Target="cid:ff287038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662" Type="http://schemas.openxmlformats.org/officeDocument/2006/relationships/image" Target="cid:55245cd713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522" Type="http://schemas.openxmlformats.org/officeDocument/2006/relationships/image" Target="cid:7a2e86d013" TargetMode="External"/><Relationship Id="rId967" Type="http://schemas.openxmlformats.org/officeDocument/2006/relationships/hyperlink" Target="cid:b63ca7662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399" Type="http://schemas.openxmlformats.org/officeDocument/2006/relationships/hyperlink" Target="cid:25d8489d2" TargetMode="External"/><Relationship Id="rId827" Type="http://schemas.openxmlformats.org/officeDocument/2006/relationships/hyperlink" Target="cid:5830228c2" TargetMode="External"/><Relationship Id="rId1012" Type="http://schemas.openxmlformats.org/officeDocument/2006/relationships/image" Target="cid:182b739513" TargetMode="External"/><Relationship Id="rId259" Type="http://schemas.openxmlformats.org/officeDocument/2006/relationships/hyperlink" Target="cid:72dad9032" TargetMode="External"/><Relationship Id="rId466" Type="http://schemas.openxmlformats.org/officeDocument/2006/relationships/image" Target="cid:70e2548113" TargetMode="External"/><Relationship Id="rId673" Type="http://schemas.openxmlformats.org/officeDocument/2006/relationships/hyperlink" Target="cid:7f43d4242" TargetMode="External"/><Relationship Id="rId880" Type="http://schemas.openxmlformats.org/officeDocument/2006/relationships/image" Target="cid:de0c4c0d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326" Type="http://schemas.openxmlformats.org/officeDocument/2006/relationships/image" Target="cid:798fde1113" TargetMode="External"/><Relationship Id="rId533" Type="http://schemas.openxmlformats.org/officeDocument/2006/relationships/hyperlink" Target="cid:a3e4f28f2" TargetMode="External"/><Relationship Id="rId978" Type="http://schemas.openxmlformats.org/officeDocument/2006/relationships/image" Target="cid:d0e522a813" TargetMode="External"/><Relationship Id="rId740" Type="http://schemas.openxmlformats.org/officeDocument/2006/relationships/image" Target="cid:7052b15f13" TargetMode="External"/><Relationship Id="rId838" Type="http://schemas.openxmlformats.org/officeDocument/2006/relationships/image" Target="cid:72220afc13" TargetMode="External"/><Relationship Id="rId1023" Type="http://schemas.openxmlformats.org/officeDocument/2006/relationships/hyperlink" Target="cid:1e566a912" TargetMode="External"/><Relationship Id="rId172" Type="http://schemas.openxmlformats.org/officeDocument/2006/relationships/image" Target="cid:16470bac13" TargetMode="External"/><Relationship Id="rId477" Type="http://schemas.openxmlformats.org/officeDocument/2006/relationships/hyperlink" Target="cid:d507c8292" TargetMode="External"/><Relationship Id="rId600" Type="http://schemas.openxmlformats.org/officeDocument/2006/relationships/image" Target="cid:7cd4f13913" TargetMode="External"/><Relationship Id="rId684" Type="http://schemas.openxmlformats.org/officeDocument/2006/relationships/image" Target="cid:a2dc87f013" TargetMode="External"/><Relationship Id="rId337" Type="http://schemas.openxmlformats.org/officeDocument/2006/relationships/hyperlink" Target="cid:9d975cad2" TargetMode="External"/><Relationship Id="rId891" Type="http://schemas.openxmlformats.org/officeDocument/2006/relationships/hyperlink" Target="cid:fcd320d72" TargetMode="External"/><Relationship Id="rId905" Type="http://schemas.openxmlformats.org/officeDocument/2006/relationships/hyperlink" Target="cid:21f836ff2" TargetMode="External"/><Relationship Id="rId989" Type="http://schemas.openxmlformats.org/officeDocument/2006/relationships/hyperlink" Target="cid:f42ce1702" TargetMode="External"/><Relationship Id="rId34" Type="http://schemas.openxmlformats.org/officeDocument/2006/relationships/image" Target="cid:ac87b7df13" TargetMode="External"/><Relationship Id="rId544" Type="http://schemas.openxmlformats.org/officeDocument/2006/relationships/image" Target="cid:c7314bf313" TargetMode="External"/><Relationship Id="rId751" Type="http://schemas.openxmlformats.org/officeDocument/2006/relationships/hyperlink" Target="cid:946c3ec42" TargetMode="External"/><Relationship Id="rId849" Type="http://schemas.openxmlformats.org/officeDocument/2006/relationships/hyperlink" Target="cid:95ec070b2" TargetMode="External"/><Relationship Id="rId183" Type="http://schemas.openxmlformats.org/officeDocument/2006/relationships/hyperlink" Target="cid:4d58e284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611" Type="http://schemas.openxmlformats.org/officeDocument/2006/relationships/hyperlink" Target="cid:a5fed8522" TargetMode="External"/><Relationship Id="rId1034" Type="http://schemas.openxmlformats.org/officeDocument/2006/relationships/image" Target="cid:3c43705713" TargetMode="External"/><Relationship Id="rId250" Type="http://schemas.openxmlformats.org/officeDocument/2006/relationships/image" Target="cid:4fda174d13" TargetMode="External"/><Relationship Id="rId488" Type="http://schemas.openxmlformats.org/officeDocument/2006/relationships/image" Target="cid:f921107413" TargetMode="External"/><Relationship Id="rId695" Type="http://schemas.openxmlformats.org/officeDocument/2006/relationships/hyperlink" Target="cid:cbad980a2" TargetMode="External"/><Relationship Id="rId709" Type="http://schemas.openxmlformats.org/officeDocument/2006/relationships/hyperlink" Target="cid:43e25e42" TargetMode="External"/><Relationship Id="rId916" Type="http://schemas.openxmlformats.org/officeDocument/2006/relationships/image" Target="cid:3ace2c0e13" TargetMode="External"/><Relationship Id="rId45" Type="http://schemas.openxmlformats.org/officeDocument/2006/relationships/hyperlink" Target="cid:cb1fd4b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555" Type="http://schemas.openxmlformats.org/officeDocument/2006/relationships/hyperlink" Target="cid:f049fb932" TargetMode="External"/><Relationship Id="rId762" Type="http://schemas.openxmlformats.org/officeDocument/2006/relationships/image" Target="cid:b35bc591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622" Type="http://schemas.openxmlformats.org/officeDocument/2006/relationships/image" Target="cid:ca1bb4ac13" TargetMode="External"/><Relationship Id="rId1045" Type="http://schemas.openxmlformats.org/officeDocument/2006/relationships/hyperlink" Target="cid:50bbfaa32" TargetMode="External"/><Relationship Id="rId261" Type="http://schemas.openxmlformats.org/officeDocument/2006/relationships/hyperlink" Target="cid:7804080e2" TargetMode="External"/><Relationship Id="rId499" Type="http://schemas.openxmlformats.org/officeDocument/2006/relationships/hyperlink" Target="cid:31c440202" TargetMode="External"/><Relationship Id="rId927" Type="http://schemas.openxmlformats.org/officeDocument/2006/relationships/hyperlink" Target="cid:63ce70f52" TargetMode="External"/><Relationship Id="rId56" Type="http://schemas.openxmlformats.org/officeDocument/2006/relationships/image" Target="cid:e76dc9a413" TargetMode="External"/><Relationship Id="rId359" Type="http://schemas.openxmlformats.org/officeDocument/2006/relationships/hyperlink" Target="cid:9d9111c2" TargetMode="External"/><Relationship Id="rId566" Type="http://schemas.openxmlformats.org/officeDocument/2006/relationships/image" Target="cid:1486e01413" TargetMode="External"/><Relationship Id="rId773" Type="http://schemas.openxmlformats.org/officeDocument/2006/relationships/hyperlink" Target="cid:d76c2dbf2" TargetMode="External"/><Relationship Id="rId121" Type="http://schemas.openxmlformats.org/officeDocument/2006/relationships/hyperlink" Target="cid:a88b2f882" TargetMode="External"/><Relationship Id="rId219" Type="http://schemas.openxmlformats.org/officeDocument/2006/relationships/hyperlink" Target="cid:e2b490a42" TargetMode="External"/><Relationship Id="rId426" Type="http://schemas.openxmlformats.org/officeDocument/2006/relationships/image" Target="cid:964fe90e13" TargetMode="External"/><Relationship Id="rId633" Type="http://schemas.openxmlformats.org/officeDocument/2006/relationships/hyperlink" Target="cid:2a34ef72" TargetMode="External"/><Relationship Id="rId980" Type="http://schemas.openxmlformats.org/officeDocument/2006/relationships/image" Target="cid:d5f7a50213" TargetMode="External"/><Relationship Id="rId840" Type="http://schemas.openxmlformats.org/officeDocument/2006/relationships/image" Target="cid:770b990413" TargetMode="External"/><Relationship Id="rId938" Type="http://schemas.openxmlformats.org/officeDocument/2006/relationships/image" Target="cid:6a07303a13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577" Type="http://schemas.openxmlformats.org/officeDocument/2006/relationships/hyperlink" Target="cid:42aef7972" TargetMode="External"/><Relationship Id="rId700" Type="http://schemas.openxmlformats.org/officeDocument/2006/relationships/image" Target="cid:e02c11b513" TargetMode="External"/><Relationship Id="rId132" Type="http://schemas.openxmlformats.org/officeDocument/2006/relationships/image" Target="cid:c246516c13" TargetMode="External"/><Relationship Id="rId784" Type="http://schemas.openxmlformats.org/officeDocument/2006/relationships/image" Target="cid:fb6aaa1213" TargetMode="External"/><Relationship Id="rId991" Type="http://schemas.openxmlformats.org/officeDocument/2006/relationships/hyperlink" Target="cid:f43036fb2" TargetMode="External"/><Relationship Id="rId437" Type="http://schemas.openxmlformats.org/officeDocument/2006/relationships/hyperlink" Target="cid:cef11c8d2" TargetMode="External"/><Relationship Id="rId644" Type="http://schemas.openxmlformats.org/officeDocument/2006/relationships/image" Target="cid:1212874113" TargetMode="External"/><Relationship Id="rId851" Type="http://schemas.openxmlformats.org/officeDocument/2006/relationships/hyperlink" Target="cid:95fab3242" TargetMode="External"/><Relationship Id="rId283" Type="http://schemas.openxmlformats.org/officeDocument/2006/relationships/hyperlink" Target="cid:d51f220c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711" Type="http://schemas.openxmlformats.org/officeDocument/2006/relationships/hyperlink" Target="cid:97be4272" TargetMode="External"/><Relationship Id="rId949" Type="http://schemas.openxmlformats.org/officeDocument/2006/relationships/hyperlink" Target="cid:a19e565c2" TargetMode="External"/><Relationship Id="rId78" Type="http://schemas.openxmlformats.org/officeDocument/2006/relationships/image" Target="cid:27d3d8c413" TargetMode="External"/><Relationship Id="rId143" Type="http://schemas.openxmlformats.org/officeDocument/2006/relationships/hyperlink" Target="cid:e2636a2d2" TargetMode="External"/><Relationship Id="rId350" Type="http://schemas.openxmlformats.org/officeDocument/2006/relationships/image" Target="cid:c6d730e813" TargetMode="External"/><Relationship Id="rId588" Type="http://schemas.openxmlformats.org/officeDocument/2006/relationships/image" Target="cid:680b06d213" TargetMode="External"/><Relationship Id="rId795" Type="http://schemas.openxmlformats.org/officeDocument/2006/relationships/hyperlink" Target="cid:6aca8262" TargetMode="External"/><Relationship Id="rId809" Type="http://schemas.openxmlformats.org/officeDocument/2006/relationships/hyperlink" Target="cid:29d8f0842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448" Type="http://schemas.openxmlformats.org/officeDocument/2006/relationships/image" Target="cid:f3fbac1e13" TargetMode="External"/><Relationship Id="rId655" Type="http://schemas.openxmlformats.org/officeDocument/2006/relationships/hyperlink" Target="cid:3c6b66212" TargetMode="External"/><Relationship Id="rId862" Type="http://schemas.openxmlformats.org/officeDocument/2006/relationships/image" Target="cid:b0db015a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515" Type="http://schemas.openxmlformats.org/officeDocument/2006/relationships/hyperlink" Target="cid:617250ef2" TargetMode="External"/><Relationship Id="rId722" Type="http://schemas.openxmlformats.org/officeDocument/2006/relationships/image" Target="cid:420b729c13" TargetMode="External"/><Relationship Id="rId89" Type="http://schemas.openxmlformats.org/officeDocument/2006/relationships/hyperlink" Target="cid:3c6fa8862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599" Type="http://schemas.openxmlformats.org/officeDocument/2006/relationships/hyperlink" Target="cid:7cd4f1142" TargetMode="External"/><Relationship Id="rId1005" Type="http://schemas.openxmlformats.org/officeDocument/2006/relationships/hyperlink" Target="cid:554d0402" TargetMode="External"/><Relationship Id="rId459" Type="http://schemas.openxmlformats.org/officeDocument/2006/relationships/hyperlink" Target="cid:9ffc73f82" TargetMode="External"/><Relationship Id="rId666" Type="http://schemas.openxmlformats.org/officeDocument/2006/relationships/image" Target="cid:5f8f72ba13" TargetMode="External"/><Relationship Id="rId873" Type="http://schemas.openxmlformats.org/officeDocument/2006/relationships/hyperlink" Target="cid:d39451ac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319" Type="http://schemas.openxmlformats.org/officeDocument/2006/relationships/hyperlink" Target="cid:64f5efd42" TargetMode="External"/><Relationship Id="rId526" Type="http://schemas.openxmlformats.org/officeDocument/2006/relationships/image" Target="cid:842f442513" TargetMode="External"/><Relationship Id="rId733" Type="http://schemas.openxmlformats.org/officeDocument/2006/relationships/hyperlink" Target="cid:6b31fc6a2" TargetMode="External"/><Relationship Id="rId940" Type="http://schemas.openxmlformats.org/officeDocument/2006/relationships/image" Target="cid:6e326b9413" TargetMode="External"/><Relationship Id="rId1016" Type="http://schemas.openxmlformats.org/officeDocument/2006/relationships/image" Target="cid:1831f96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677" Type="http://schemas.openxmlformats.org/officeDocument/2006/relationships/hyperlink" Target="cid:92f0c2722" TargetMode="External"/><Relationship Id="rId800" Type="http://schemas.openxmlformats.org/officeDocument/2006/relationships/image" Target="cid:109a725b13" TargetMode="External"/><Relationship Id="rId232" Type="http://schemas.openxmlformats.org/officeDocument/2006/relationships/image" Target="cid:7e6338613" TargetMode="External"/><Relationship Id="rId884" Type="http://schemas.openxmlformats.org/officeDocument/2006/relationships/image" Target="cid:e87eda0213" TargetMode="External"/><Relationship Id="rId27" Type="http://schemas.openxmlformats.org/officeDocument/2006/relationships/hyperlink" Target="cid:9cc12f202" TargetMode="External"/><Relationship Id="rId537" Type="http://schemas.openxmlformats.org/officeDocument/2006/relationships/hyperlink" Target="cid:ad5e98cf2" TargetMode="External"/><Relationship Id="rId744" Type="http://schemas.openxmlformats.org/officeDocument/2006/relationships/image" Target="cid:7baceff413" TargetMode="External"/><Relationship Id="rId951" Type="http://schemas.openxmlformats.org/officeDocument/2006/relationships/hyperlink" Target="cid:a1a17c7a2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83" Type="http://schemas.openxmlformats.org/officeDocument/2006/relationships/hyperlink" Target="cid:cd6ed5c92" TargetMode="External"/><Relationship Id="rId590" Type="http://schemas.openxmlformats.org/officeDocument/2006/relationships/image" Target="cid:546d451e13" TargetMode="External"/><Relationship Id="rId604" Type="http://schemas.openxmlformats.org/officeDocument/2006/relationships/image" Target="cid:880ae98a13" TargetMode="External"/><Relationship Id="rId811" Type="http://schemas.openxmlformats.org/officeDocument/2006/relationships/hyperlink" Target="cid:2f0174c22" TargetMode="External"/><Relationship Id="rId1027" Type="http://schemas.openxmlformats.org/officeDocument/2006/relationships/hyperlink" Target="cid:27ab63422" TargetMode="External"/><Relationship Id="rId243" Type="http://schemas.openxmlformats.org/officeDocument/2006/relationships/hyperlink" Target="cid:2fee70f82" TargetMode="External"/><Relationship Id="rId450" Type="http://schemas.openxmlformats.org/officeDocument/2006/relationships/image" Target="cid:698b158313" TargetMode="External"/><Relationship Id="rId688" Type="http://schemas.openxmlformats.org/officeDocument/2006/relationships/image" Target="cid:a7986da913" TargetMode="External"/><Relationship Id="rId895" Type="http://schemas.openxmlformats.org/officeDocument/2006/relationships/hyperlink" Target="cid:73cfaed2" TargetMode="External"/><Relationship Id="rId909" Type="http://schemas.openxmlformats.org/officeDocument/2006/relationships/hyperlink" Target="cid:3ab4fabe2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548" Type="http://schemas.openxmlformats.org/officeDocument/2006/relationships/image" Target="cid:d15f957713" TargetMode="External"/><Relationship Id="rId755" Type="http://schemas.openxmlformats.org/officeDocument/2006/relationships/hyperlink" Target="cid:96ccbd6b2" TargetMode="External"/><Relationship Id="rId962" Type="http://schemas.openxmlformats.org/officeDocument/2006/relationships/image" Target="cid:a6f4c47313" TargetMode="External"/><Relationship Id="rId91" Type="http://schemas.openxmlformats.org/officeDocument/2006/relationships/hyperlink" Target="cid:4babe7622" TargetMode="External"/><Relationship Id="rId187" Type="http://schemas.openxmlformats.org/officeDocument/2006/relationships/hyperlink" Target="cid:579a7efa2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615" Type="http://schemas.openxmlformats.org/officeDocument/2006/relationships/hyperlink" Target="cid:ba9273f62" TargetMode="External"/><Relationship Id="rId822" Type="http://schemas.openxmlformats.org/officeDocument/2006/relationships/image" Target="cid:49151bda13" TargetMode="External"/><Relationship Id="rId1038" Type="http://schemas.openxmlformats.org/officeDocument/2006/relationships/image" Target="cid:424b119013" TargetMode="External"/><Relationship Id="rId254" Type="http://schemas.openxmlformats.org/officeDocument/2006/relationships/image" Target="cid:5923310913" TargetMode="External"/><Relationship Id="rId699" Type="http://schemas.openxmlformats.org/officeDocument/2006/relationships/hyperlink" Target="cid:e02c118e2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461" Type="http://schemas.openxmlformats.org/officeDocument/2006/relationships/hyperlink" Target="cid:c6f2111c2" TargetMode="External"/><Relationship Id="rId559" Type="http://schemas.openxmlformats.org/officeDocument/2006/relationships/hyperlink" Target="cid:a077f902" TargetMode="External"/><Relationship Id="rId766" Type="http://schemas.openxmlformats.org/officeDocument/2006/relationships/image" Target="cid:b86af5df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419" Type="http://schemas.openxmlformats.org/officeDocument/2006/relationships/hyperlink" Target="cid:87b1650d2" TargetMode="External"/><Relationship Id="rId626" Type="http://schemas.openxmlformats.org/officeDocument/2006/relationships/image" Target="cid:cfefaa3513" TargetMode="External"/><Relationship Id="rId973" Type="http://schemas.openxmlformats.org/officeDocument/2006/relationships/hyperlink" Target="cid:d0190d112" TargetMode="External"/><Relationship Id="rId1049" Type="http://schemas.openxmlformats.org/officeDocument/2006/relationships/hyperlink" Target="cid:604dcb53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9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1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3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5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7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9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1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3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5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7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9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1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3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5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7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9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35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1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3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5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7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9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1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3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5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7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619125</xdr:colOff>
      <xdr:row>2</xdr:row>
      <xdr:rowOff>9525</xdr:rowOff>
    </xdr:to>
    <xdr:pic>
      <xdr:nvPicPr>
        <xdr:cNvPr id="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9" name="Picture 2" descr="cid:a077fb613">
          <a:hlinkClick xmlns:r="http://schemas.openxmlformats.org/officeDocument/2006/relationships" r:id="rId5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1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3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5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7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9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1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3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5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7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9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1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3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5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7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9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1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3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5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7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9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1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3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5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7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9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1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3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5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7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9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1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3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5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7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9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1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3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5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7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9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1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3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5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7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9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1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3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5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7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9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1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3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5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7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9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1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3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5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7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9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1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3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5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7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9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1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3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5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7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9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1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3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5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7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9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1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3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5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7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9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1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3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5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7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9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1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3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5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7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9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1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3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5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7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9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0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1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3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5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7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9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1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3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5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7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9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1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3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5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7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9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1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3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5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7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9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1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3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5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7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9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1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3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5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7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9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1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3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5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7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9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1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3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5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7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9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1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3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5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7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9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1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3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5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7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9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1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3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5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7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9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1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3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5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7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9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1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3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5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7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9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1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3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5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7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9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1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3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5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7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9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1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3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5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7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9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1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3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5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7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9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1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3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5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7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9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1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3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5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7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9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1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3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5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7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9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1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3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5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7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9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1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3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5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7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9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1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3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5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7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9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1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3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5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7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9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1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3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5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7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9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1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3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5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7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9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1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3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5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7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9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1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3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5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7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9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1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3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5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7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9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1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3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5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7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9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1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3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5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7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9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1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3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5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7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9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1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3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5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7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9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1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3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5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7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9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1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3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5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7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9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1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3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5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7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9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1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3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5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619125</xdr:colOff>
      <xdr:row>2</xdr:row>
      <xdr:rowOff>9525</xdr:rowOff>
    </xdr:to>
    <xdr:pic>
      <xdr:nvPicPr>
        <xdr:cNvPr id="1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61912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7" name="Picture 2" descr="cid:ac5447513">
          <a:hlinkClick xmlns:r="http://schemas.openxmlformats.org/officeDocument/2006/relationships" r:id="rId5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9" name="Picture 2" descr="cid:f2a015013">
          <a:hlinkClick xmlns:r="http://schemas.openxmlformats.org/officeDocument/2006/relationships" r:id="rId5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4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1" name="Picture 2" descr="cid:1486e01413">
          <a:hlinkClick xmlns:r="http://schemas.openxmlformats.org/officeDocument/2006/relationships" r:id="rId5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6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3" name="Picture 2" descr="cid:1b05e04f13">
          <a:hlinkClick xmlns:r="http://schemas.openxmlformats.org/officeDocument/2006/relationships" r:id="rId5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8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2</xdr:row>
      <xdr:rowOff>9525</xdr:rowOff>
    </xdr:to>
    <xdr:pic>
      <xdr:nvPicPr>
        <xdr:cNvPr id="1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5" name="Picture 2" descr="cid:2e1706e013">
          <a:hlinkClick xmlns:r="http://schemas.openxmlformats.org/officeDocument/2006/relationships" r:id="rId5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0" cstate="print"/>
        <a:srcRect/>
        <a:stretch>
          <a:fillRect/>
        </a:stretch>
      </xdr:blipFill>
      <xdr:spPr bwMode="auto">
        <a:xfrm>
          <a:off x="17478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7" name="Picture 2" descr="cid:33374fa113">
          <a:hlinkClick xmlns:r="http://schemas.openxmlformats.org/officeDocument/2006/relationships" r:id="rId5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9" name="Picture 2" descr="cid:396108aa13">
          <a:hlinkClick xmlns:r="http://schemas.openxmlformats.org/officeDocument/2006/relationships" r:id="rId5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1" name="Picture 2" descr="cid:3d8c6a7b13">
          <a:hlinkClick xmlns:r="http://schemas.openxmlformats.org/officeDocument/2006/relationships" r:id="rId5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3" name="Picture 2" descr="cid:42aef7bf13">
          <a:hlinkClick xmlns:r="http://schemas.openxmlformats.org/officeDocument/2006/relationships" r:id="rId5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8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5" name="Picture 2" descr="cid:521d880d13">
          <a:hlinkClick xmlns:r="http://schemas.openxmlformats.org/officeDocument/2006/relationships" r:id="rId5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0" cstate="print"/>
        <a:srcRect/>
        <a:stretch>
          <a:fillRect/>
        </a:stretch>
      </xdr:blipFill>
      <xdr:spPr bwMode="auto">
        <a:xfrm>
          <a:off x="17554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7" name="Picture 2" descr="cid:5744887d13">
          <a:hlinkClick xmlns:r="http://schemas.openxmlformats.org/officeDocument/2006/relationships" r:id="rId5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9" name="Picture 2" descr="cid:5d65a7e413">
          <a:hlinkClick xmlns:r="http://schemas.openxmlformats.org/officeDocument/2006/relationships" r:id="rId5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1" name="Picture 2" descr="cid:61b2a1ef13">
          <a:hlinkClick xmlns:r="http://schemas.openxmlformats.org/officeDocument/2006/relationships" r:id="rId5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3" name="Picture 2" descr="cid:680b06d213">
          <a:hlinkClick xmlns:r="http://schemas.openxmlformats.org/officeDocument/2006/relationships" r:id="rId5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8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5" name="Picture 2" descr="cid:546d451e13">
          <a:hlinkClick xmlns:r="http://schemas.openxmlformats.org/officeDocument/2006/relationships" r:id="rId5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7" name="Picture 2" descr="cid:58d5456613">
          <a:hlinkClick xmlns:r="http://schemas.openxmlformats.org/officeDocument/2006/relationships" r:id="rId5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9" name="Picture 2" descr="cid:5deba76d13">
          <a:hlinkClick xmlns:r="http://schemas.openxmlformats.org/officeDocument/2006/relationships" r:id="rId5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1" name="Picture 2" descr="cid:6329896713">
          <a:hlinkClick xmlns:r="http://schemas.openxmlformats.org/officeDocument/2006/relationships" r:id="rId5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3" name="Picture 2" descr="cid:77ad0c9f13">
          <a:hlinkClick xmlns:r="http://schemas.openxmlformats.org/officeDocument/2006/relationships" r:id="rId5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8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5" name="Picture 2" descr="cid:7cd4f13913">
          <a:hlinkClick xmlns:r="http://schemas.openxmlformats.org/officeDocument/2006/relationships" r:id="rId5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7" name="Picture 2" descr="cid:81fbe07713">
          <a:hlinkClick xmlns:r="http://schemas.openxmlformats.org/officeDocument/2006/relationships" r:id="rId6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9" name="Picture 2" descr="cid:880ae98a13">
          <a:hlinkClick xmlns:r="http://schemas.openxmlformats.org/officeDocument/2006/relationships" r:id="rId6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1" name="Picture 2" descr="cid:968b5fea13">
          <a:hlinkClick xmlns:r="http://schemas.openxmlformats.org/officeDocument/2006/relationships" r:id="rId6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6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3" name="Picture 2" descr="cid:9ba56f9813">
          <a:hlinkClick xmlns:r="http://schemas.openxmlformats.org/officeDocument/2006/relationships" r:id="rId6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5" name="Picture 2" descr="cid:a0d8010713">
          <a:hlinkClick xmlns:r="http://schemas.openxmlformats.org/officeDocument/2006/relationships" r:id="rId6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7" name="Picture 2" descr="cid:a5fed86e13">
          <a:hlinkClick xmlns:r="http://schemas.openxmlformats.org/officeDocument/2006/relationships" r:id="rId6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9" name="Picture 2" descr="cid:ab81868f13">
          <a:hlinkClick xmlns:r="http://schemas.openxmlformats.org/officeDocument/2006/relationships" r:id="rId6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1" name="Picture 2" descr="cid:ba92741a13">
          <a:hlinkClick xmlns:r="http://schemas.openxmlformats.org/officeDocument/2006/relationships" r:id="rId6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3" name="Picture 2" descr="cid:bfc2992113">
          <a:hlinkClick xmlns:r="http://schemas.openxmlformats.org/officeDocument/2006/relationships" r:id="rId6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5" name="Picture 2" descr="cid:c58b0f2713">
          <a:hlinkClick xmlns:r="http://schemas.openxmlformats.org/officeDocument/2006/relationships" r:id="rId6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7" name="Picture 2" descr="cid:ca1bb4ac13">
          <a:hlinkClick xmlns:r="http://schemas.openxmlformats.org/officeDocument/2006/relationships" r:id="rId6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9" name="Picture 2" descr="cid:cf309d6013">
          <a:hlinkClick xmlns:r="http://schemas.openxmlformats.org/officeDocument/2006/relationships" r:id="rId6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4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1" name="Picture 2" descr="cid:cfefaa3513">
          <a:hlinkClick xmlns:r="http://schemas.openxmlformats.org/officeDocument/2006/relationships" r:id="rId6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6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3" name="Picture 2" descr="cid:e8e5efd513">
          <a:hlinkClick xmlns:r="http://schemas.openxmlformats.org/officeDocument/2006/relationships" r:id="rId6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5" name="Picture 2" descr="cid:ee19d15713">
          <a:hlinkClick xmlns:r="http://schemas.openxmlformats.org/officeDocument/2006/relationships" r:id="rId6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7" name="Picture 2" descr="cid:f336ae0513">
          <a:hlinkClick xmlns:r="http://schemas.openxmlformats.org/officeDocument/2006/relationships" r:id="rId6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9" name="Picture 2" descr="cid:2a34f1913">
          <a:hlinkClick xmlns:r="http://schemas.openxmlformats.org/officeDocument/2006/relationships" r:id="rId6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1" name="Picture 2" descr="cid:2a6402f13">
          <a:hlinkClick xmlns:r="http://schemas.openxmlformats.org/officeDocument/2006/relationships" r:id="rId6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3" name="Picture 2" descr="cid:2a8275a13">
          <a:hlinkClick xmlns:r="http://schemas.openxmlformats.org/officeDocument/2006/relationships" r:id="rId6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5" name="Picture 2" descr="cid:8ce589313">
          <a:hlinkClick xmlns:r="http://schemas.openxmlformats.org/officeDocument/2006/relationships" r:id="rId6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7" name="Picture 2" descr="cid:cffdcff13">
          <a:hlinkClick xmlns:r="http://schemas.openxmlformats.org/officeDocument/2006/relationships" r:id="rId6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9" name="Picture 2" descr="cid:1212874113">
          <a:hlinkClick xmlns:r="http://schemas.openxmlformats.org/officeDocument/2006/relationships" r:id="rId6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1" name="Picture 2" descr="cid:174ffe7613">
          <a:hlinkClick xmlns:r="http://schemas.openxmlformats.org/officeDocument/2006/relationships" r:id="rId6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3" name="Picture 2" descr="cid:26b6ba8e13">
          <a:hlinkClick xmlns:r="http://schemas.openxmlformats.org/officeDocument/2006/relationships" r:id="rId6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5" name="Picture 2" descr="cid:2be8618a13">
          <a:hlinkClick xmlns:r="http://schemas.openxmlformats.org/officeDocument/2006/relationships" r:id="rId6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7" name="Picture 2" descr="cid:312c577b13">
          <a:hlinkClick xmlns:r="http://schemas.openxmlformats.org/officeDocument/2006/relationships" r:id="rId6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2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9" name="Picture 2" descr="cid:3648ce8a13">
          <a:hlinkClick xmlns:r="http://schemas.openxmlformats.org/officeDocument/2006/relationships" r:id="rId6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1" name="Picture 2" descr="cid:3c6b665113">
          <a:hlinkClick xmlns:r="http://schemas.openxmlformats.org/officeDocument/2006/relationships" r:id="rId6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3" name="Picture 2" descr="cid:4accbfba13">
          <a:hlinkClick xmlns:r="http://schemas.openxmlformats.org/officeDocument/2006/relationships" r:id="rId6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5" name="Picture 2" descr="cid:5002287713">
          <a:hlinkClick xmlns:r="http://schemas.openxmlformats.org/officeDocument/2006/relationships" r:id="rId6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7" name="Picture 2" descr="cid:55245cd713">
          <a:hlinkClick xmlns:r="http://schemas.openxmlformats.org/officeDocument/2006/relationships" r:id="rId6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9" name="Picture 2" descr="cid:5a66da5c13">
          <a:hlinkClick xmlns:r="http://schemas.openxmlformats.org/officeDocument/2006/relationships" r:id="rId6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1" name="Picture 2" descr="cid:5f8f72ba13">
          <a:hlinkClick xmlns:r="http://schemas.openxmlformats.org/officeDocument/2006/relationships" r:id="rId6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3" name="Picture 2" descr="cid:744bebe313">
          <a:hlinkClick xmlns:r="http://schemas.openxmlformats.org/officeDocument/2006/relationships" r:id="rId6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5" name="Picture 2" descr="cid:75c2f99b13">
          <a:hlinkClick xmlns:r="http://schemas.openxmlformats.org/officeDocument/2006/relationships" r:id="rId6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7" name="Picture 2" descr="cid:7a4c69e413">
          <a:hlinkClick xmlns:r="http://schemas.openxmlformats.org/officeDocument/2006/relationships" r:id="rId6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9" name="Picture 2" descr="cid:7f43d44913">
          <a:hlinkClick xmlns:r="http://schemas.openxmlformats.org/officeDocument/2006/relationships" r:id="rId6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1" name="Picture 2" descr="cid:8378b66013">
          <a:hlinkClick xmlns:r="http://schemas.openxmlformats.org/officeDocument/2006/relationships" r:id="rId6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3" name="Picture 2" descr="cid:92f0c29913">
          <a:hlinkClick xmlns:r="http://schemas.openxmlformats.org/officeDocument/2006/relationships" r:id="rId6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5" name="Picture 2" descr="cid:981a024813">
          <a:hlinkClick xmlns:r="http://schemas.openxmlformats.org/officeDocument/2006/relationships" r:id="rId6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7" name="Picture 2" descr="cid:9d3b197613">
          <a:hlinkClick xmlns:r="http://schemas.openxmlformats.org/officeDocument/2006/relationships" r:id="rId6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9" name="Picture 2" descr="cid:a2dc87f013">
          <a:hlinkClick xmlns:r="http://schemas.openxmlformats.org/officeDocument/2006/relationships" r:id="rId6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4" cstate="print"/>
        <a:srcRect/>
        <a:stretch>
          <a:fillRect/>
        </a:stretch>
      </xdr:blipFill>
      <xdr:spPr bwMode="auto">
        <a:xfrm>
          <a:off x="2114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1" name="Picture 2" descr="cid:a3929bb113">
          <a:hlinkClick xmlns:r="http://schemas.openxmlformats.org/officeDocument/2006/relationships" r:id="rId6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6" cstate="print"/>
        <a:srcRect/>
        <a:stretch>
          <a:fillRect/>
        </a:stretch>
      </xdr:blipFill>
      <xdr:spPr bwMode="auto">
        <a:xfrm>
          <a:off x="212217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3" name="Picture 2" descr="cid:a7986da913">
          <a:hlinkClick xmlns:r="http://schemas.openxmlformats.org/officeDocument/2006/relationships" r:id="rId6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5" name="Picture 2" descr="cid:bc352fc613">
          <a:hlinkClick xmlns:r="http://schemas.openxmlformats.org/officeDocument/2006/relationships" r:id="rId6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7" name="Picture 2" descr="cid:c229ee5013">
          <a:hlinkClick xmlns:r="http://schemas.openxmlformats.org/officeDocument/2006/relationships" r:id="rId6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9" name="Picture 2" descr="cid:c66f335a13">
          <a:hlinkClick xmlns:r="http://schemas.openxmlformats.org/officeDocument/2006/relationships" r:id="rId6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1" name="Picture 2" descr="cid:cbad983213">
          <a:hlinkClick xmlns:r="http://schemas.openxmlformats.org/officeDocument/2006/relationships" r:id="rId6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3" name="Picture 2" descr="cid:db546e2813">
          <a:hlinkClick xmlns:r="http://schemas.openxmlformats.org/officeDocument/2006/relationships" r:id="rId6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5" name="Picture 2" descr="cid:e02c11b513">
          <a:hlinkClick xmlns:r="http://schemas.openxmlformats.org/officeDocument/2006/relationships" r:id="rId6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7" name="Picture 2" descr="cid:e552dc0913">
          <a:hlinkClick xmlns:r="http://schemas.openxmlformats.org/officeDocument/2006/relationships" r:id="rId7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9" name="Picture 2" descr="cid:ea7a712f13">
          <a:hlinkClick xmlns:r="http://schemas.openxmlformats.org/officeDocument/2006/relationships" r:id="rId7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1" name="Picture 2" descr="cid:ef98077f13">
          <a:hlinkClick xmlns:r="http://schemas.openxmlformats.org/officeDocument/2006/relationships" r:id="rId7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3" name="Picture 2" descr="cid:ff5408fb13">
          <a:hlinkClick xmlns:r="http://schemas.openxmlformats.org/officeDocument/2006/relationships" r:id="rId7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8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5" name="Picture 2" descr="cid:43e260c13">
          <a:hlinkClick xmlns:r="http://schemas.openxmlformats.org/officeDocument/2006/relationships" r:id="rId7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7" name="Picture 2" descr="cid:97be44213">
          <a:hlinkClick xmlns:r="http://schemas.openxmlformats.org/officeDocument/2006/relationships" r:id="rId7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9" name="Picture 2" descr="cid:f69728013">
          <a:hlinkClick xmlns:r="http://schemas.openxmlformats.org/officeDocument/2006/relationships" r:id="rId7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4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1" name="Picture 2" descr="cid:2d6dbc7513">
          <a:hlinkClick xmlns:r="http://schemas.openxmlformats.org/officeDocument/2006/relationships" r:id="rId7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6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3" name="Picture 2" descr="cid:420775fc13">
          <a:hlinkClick xmlns:r="http://schemas.openxmlformats.org/officeDocument/2006/relationships" r:id="rId7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5" name="Picture 2" descr="cid:420970b213">
          <a:hlinkClick xmlns:r="http://schemas.openxmlformats.org/officeDocument/2006/relationships" r:id="rId7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7" name="Picture 2" descr="cid:420b729c13">
          <a:hlinkClick xmlns:r="http://schemas.openxmlformats.org/officeDocument/2006/relationships" r:id="rId7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9" name="Picture 2" descr="cid:4721f69613">
          <a:hlinkClick xmlns:r="http://schemas.openxmlformats.org/officeDocument/2006/relationships" r:id="rId7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1" name="Picture 2" descr="cid:4c59840513">
          <a:hlinkClick xmlns:r="http://schemas.openxmlformats.org/officeDocument/2006/relationships" r:id="rId7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3" name="Picture 2" descr="cid:517be94b13">
          <a:hlinkClick xmlns:r="http://schemas.openxmlformats.org/officeDocument/2006/relationships" r:id="rId7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5" name="Picture 2" descr="cid:568c44cc13">
          <a:hlinkClick xmlns:r="http://schemas.openxmlformats.org/officeDocument/2006/relationships" r:id="rId7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7" name="Picture 2" descr="cid:5bbb612913">
          <a:hlinkClick xmlns:r="http://schemas.openxmlformats.org/officeDocument/2006/relationships" r:id="rId7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9" name="Picture 2" descr="cid:6b31fc9213">
          <a:hlinkClick xmlns:r="http://schemas.openxmlformats.org/officeDocument/2006/relationships" r:id="rId7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1" name="Picture 2" descr="cid:6b33b79413">
          <a:hlinkClick xmlns:r="http://schemas.openxmlformats.org/officeDocument/2006/relationships" r:id="rId7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6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3" name="Picture 2" descr="cid:6b354ae213">
          <a:hlinkClick xmlns:r="http://schemas.openxmlformats.org/officeDocument/2006/relationships" r:id="rId7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5" name="Picture 2" descr="cid:7052b15f13">
          <a:hlinkClick xmlns:r="http://schemas.openxmlformats.org/officeDocument/2006/relationships" r:id="rId7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0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7" name="Picture 2" descr="cid:7590029013">
          <a:hlinkClick xmlns:r="http://schemas.openxmlformats.org/officeDocument/2006/relationships" r:id="rId7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9" name="Picture 2" descr="cid:7baceff413">
          <a:hlinkClick xmlns:r="http://schemas.openxmlformats.org/officeDocument/2006/relationships" r:id="rId7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1" name="Picture 2" descr="cid:7fce308213">
          <a:hlinkClick xmlns:r="http://schemas.openxmlformats.org/officeDocument/2006/relationships" r:id="rId7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3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5" name="Picture 2" descr="cid:8f467b5c13">
          <a:hlinkClick xmlns:r="http://schemas.openxmlformats.org/officeDocument/2006/relationships" r:id="rId7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7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9" name="Picture 2" descr="cid:946c3eea13">
          <a:hlinkClick xmlns:r="http://schemas.openxmlformats.org/officeDocument/2006/relationships" r:id="rId7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1" name="Picture 2" descr="cid:95e4b27913">
          <a:hlinkClick xmlns:r="http://schemas.openxmlformats.org/officeDocument/2006/relationships" r:id="rId7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4" cstate="print"/>
        <a:srcRect/>
        <a:stretch>
          <a:fillRect/>
        </a:stretch>
      </xdr:blipFill>
      <xdr:spPr bwMode="auto">
        <a:xfrm>
          <a:off x="200596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3" name="Picture 2" descr="cid:96ccbd9513">
          <a:hlinkClick xmlns:r="http://schemas.openxmlformats.org/officeDocument/2006/relationships" r:id="rId7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6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5" name="Picture 2" descr="cid:9994340713">
          <a:hlinkClick xmlns:r="http://schemas.openxmlformats.org/officeDocument/2006/relationships" r:id="rId7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7" name="Picture 2" descr="cid:9ec8b4d813">
          <a:hlinkClick xmlns:r="http://schemas.openxmlformats.org/officeDocument/2006/relationships" r:id="rId7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9" name="Picture 2" descr="cid:b35bc59113">
          <a:hlinkClick xmlns:r="http://schemas.openxmlformats.org/officeDocument/2006/relationships" r:id="rId7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1" name="Picture 2" descr="cid:b365409313">
          <a:hlinkClick xmlns:r="http://schemas.openxmlformats.org/officeDocument/2006/relationships" r:id="rId7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3" name="Picture 2" descr="cid:b86af5df13">
          <a:hlinkClick xmlns:r="http://schemas.openxmlformats.org/officeDocument/2006/relationships" r:id="rId7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5" name="Picture 2" descr="cid:bd9ba6a513">
          <a:hlinkClick xmlns:r="http://schemas.openxmlformats.org/officeDocument/2006/relationships" r:id="rId7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7" name="Picture 2" descr="cid:c2d90b4b13">
          <a:hlinkClick xmlns:r="http://schemas.openxmlformats.org/officeDocument/2006/relationships" r:id="rId7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9" name="Picture 2" descr="cid:c7e6136313">
          <a:hlinkClick xmlns:r="http://schemas.openxmlformats.org/officeDocument/2006/relationships" r:id="rId7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1" name="Picture 2" descr="cid:d76c2ded13">
          <a:hlinkClick xmlns:r="http://schemas.openxmlformats.org/officeDocument/2006/relationships" r:id="rId7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4" cstate="print"/>
        <a:srcRect/>
        <a:stretch>
          <a:fillRect/>
        </a:stretch>
      </xdr:blipFill>
      <xdr:spPr bwMode="auto">
        <a:xfrm>
          <a:off x="20135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3" name="Picture 2" descr="cid:d76e47c913">
          <a:hlinkClick xmlns:r="http://schemas.openxmlformats.org/officeDocument/2006/relationships" r:id="rId7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5" name="Picture 2" descr="cid:d771728413">
          <a:hlinkClick xmlns:r="http://schemas.openxmlformats.org/officeDocument/2006/relationships" r:id="rId7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7" name="Picture 2" descr="cid:dc8b344c13">
          <a:hlinkClick xmlns:r="http://schemas.openxmlformats.org/officeDocument/2006/relationships" r:id="rId7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9" name="Picture 2" descr="cid:fb68210413">
          <a:hlinkClick xmlns:r="http://schemas.openxmlformats.org/officeDocument/2006/relationships" r:id="rId7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1" name="Picture 2" descr="cid:fb6aaa1213">
          <a:hlinkClick xmlns:r="http://schemas.openxmlformats.org/officeDocument/2006/relationships" r:id="rId7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3" name="Picture 2" descr="cid:fb6c356d13">
          <a:hlinkClick xmlns:r="http://schemas.openxmlformats.org/officeDocument/2006/relationships" r:id="rId7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5" name="Picture 2" descr="cid:fb6e27cb13">
          <a:hlinkClick xmlns:r="http://schemas.openxmlformats.org/officeDocument/2006/relationships" r:id="rId7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7" name="Picture 2" descr="cid:fb7148b313">
          <a:hlinkClick xmlns:r="http://schemas.openxmlformats.org/officeDocument/2006/relationships" r:id="rId7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9" name="Picture 2" descr="cid:fb743edf13">
          <a:hlinkClick xmlns:r="http://schemas.openxmlformats.org/officeDocument/2006/relationships" r:id="rId7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1" name="Picture 2" descr="cid:9bc98d13">
          <a:hlinkClick xmlns:r="http://schemas.openxmlformats.org/officeDocument/2006/relationships" r:id="rId7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3" name="Picture 2" descr="cid:6aca84c13">
          <a:hlinkClick xmlns:r="http://schemas.openxmlformats.org/officeDocument/2006/relationships" r:id="rId7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5" name="Picture 2" descr="cid:ae8ec4813">
          <a:hlinkClick xmlns:r="http://schemas.openxmlformats.org/officeDocument/2006/relationships" r:id="rId7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7" name="Picture 2" descr="cid:109a725b13">
          <a:hlinkClick xmlns:r="http://schemas.openxmlformats.org/officeDocument/2006/relationships" r:id="rId7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9" name="Picture 2" descr="cid:1f7f761c13">
          <a:hlinkClick xmlns:r="http://schemas.openxmlformats.org/officeDocument/2006/relationships" r:id="rId8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1" name="Picture 2" descr="cid:1f81bd4f13">
          <a:hlinkClick xmlns:r="http://schemas.openxmlformats.org/officeDocument/2006/relationships" r:id="rId8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3" name="Picture 2" descr="cid:1f8528f113">
          <a:hlinkClick xmlns:r="http://schemas.openxmlformats.org/officeDocument/2006/relationships" r:id="rId8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5" name="Picture 2" descr="cid:2499168f13">
          <a:hlinkClick xmlns:r="http://schemas.openxmlformats.org/officeDocument/2006/relationships" r:id="rId8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7" name="Picture 2" descr="cid:29d8f0ac13">
          <a:hlinkClick xmlns:r="http://schemas.openxmlformats.org/officeDocument/2006/relationships" r:id="rId8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9" name="Picture 2" descr="cid:2f0174e613">
          <a:hlinkClick xmlns:r="http://schemas.openxmlformats.org/officeDocument/2006/relationships" r:id="rId8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1" name="Picture 2" descr="cid:34302f9b13">
          <a:hlinkClick xmlns:r="http://schemas.openxmlformats.org/officeDocument/2006/relationships" r:id="rId8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4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3" name="Picture 2" descr="cid:43b1521113">
          <a:hlinkClick xmlns:r="http://schemas.openxmlformats.org/officeDocument/2006/relationships" r:id="rId8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5" name="Picture 2" descr="cid:43b740c413">
          <a:hlinkClick xmlns:r="http://schemas.openxmlformats.org/officeDocument/2006/relationships" r:id="rId8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7" name="Picture 2" descr="cid:43bdc69f13">
          <a:hlinkClick xmlns:r="http://schemas.openxmlformats.org/officeDocument/2006/relationships" r:id="rId8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9" name="Picture 2" descr="cid:49151bda13">
          <a:hlinkClick xmlns:r="http://schemas.openxmlformats.org/officeDocument/2006/relationships" r:id="rId8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1" name="Picture 2" descr="cid:4e36e8ed13">
          <a:hlinkClick xmlns:r="http://schemas.openxmlformats.org/officeDocument/2006/relationships" r:id="rId8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3" name="Picture 2" descr="cid:53c6858f13">
          <a:hlinkClick xmlns:r="http://schemas.openxmlformats.org/officeDocument/2006/relationships" r:id="rId8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5" name="Picture 2" descr="cid:583022b313">
          <a:hlinkClick xmlns:r="http://schemas.openxmlformats.org/officeDocument/2006/relationships" r:id="rId8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7" name="Picture 2" descr="cid:678bb7bb13">
          <a:hlinkClick xmlns:r="http://schemas.openxmlformats.org/officeDocument/2006/relationships" r:id="rId8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0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9" name="Picture 2" descr="cid:678eaf2f13">
          <a:hlinkClick xmlns:r="http://schemas.openxmlformats.org/officeDocument/2006/relationships" r:id="rId8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1" name="Picture 2" descr="cid:6791f22c13">
          <a:hlinkClick xmlns:r="http://schemas.openxmlformats.org/officeDocument/2006/relationships" r:id="rId8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3" name="Picture 2" descr="cid:6c942d8e13">
          <a:hlinkClick xmlns:r="http://schemas.openxmlformats.org/officeDocument/2006/relationships" r:id="rId8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5" name="Picture 2" descr="cid:72220afc13">
          <a:hlinkClick xmlns:r="http://schemas.openxmlformats.org/officeDocument/2006/relationships" r:id="rId8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8" cstate="print"/>
        <a:srcRect/>
        <a:stretch>
          <a:fillRect/>
        </a:stretch>
      </xdr:blipFill>
      <xdr:spPr bwMode="auto">
        <a:xfrm>
          <a:off x="19602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7" name="Picture 2" descr="cid:770b990413">
          <a:hlinkClick xmlns:r="http://schemas.openxmlformats.org/officeDocument/2006/relationships" r:id="rId8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9" name="Picture 2" descr="cid:7c1b605513">
          <a:hlinkClick xmlns:r="http://schemas.openxmlformats.org/officeDocument/2006/relationships" r:id="rId8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1" name="Picture 2" descr="cid:8badad1c13">
          <a:hlinkClick xmlns:r="http://schemas.openxmlformats.org/officeDocument/2006/relationships" r:id="rId8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3" name="Picture 2" descr="cid:8bb2ca3c13">
          <a:hlinkClick xmlns:r="http://schemas.openxmlformats.org/officeDocument/2006/relationships" r:id="rId8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5" name="Picture 2" descr="cid:8bb5484d13">
          <a:hlinkClick xmlns:r="http://schemas.openxmlformats.org/officeDocument/2006/relationships" r:id="rId8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7" name="Picture 2" descr="cid:95ec073113">
          <a:hlinkClick xmlns:r="http://schemas.openxmlformats.org/officeDocument/2006/relationships" r:id="rId8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9" name="Picture 2" descr="cid:95fab37613">
          <a:hlinkClick xmlns:r="http://schemas.openxmlformats.org/officeDocument/2006/relationships" r:id="rId8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1" name="Picture 2" descr="cid:9b343f5c13">
          <a:hlinkClick xmlns:r="http://schemas.openxmlformats.org/officeDocument/2006/relationships" r:id="rId8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3" name="Picture 2" descr="cid:a04a25df13">
          <a:hlinkClick xmlns:r="http://schemas.openxmlformats.org/officeDocument/2006/relationships" r:id="rId8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5" name="Picture 2" descr="cid:b0d53c4b13">
          <a:hlinkClick xmlns:r="http://schemas.openxmlformats.org/officeDocument/2006/relationships" r:id="rId8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7" name="Picture 2" descr="cid:b0d869c513">
          <a:hlinkClick xmlns:r="http://schemas.openxmlformats.org/officeDocument/2006/relationships" r:id="rId8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9" name="Picture 2" descr="cid:b0db015a13">
          <a:hlinkClick xmlns:r="http://schemas.openxmlformats.org/officeDocument/2006/relationships" r:id="rId8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1" name="Picture 2" descr="cid:b5a7620213">
          <a:hlinkClick xmlns:r="http://schemas.openxmlformats.org/officeDocument/2006/relationships" r:id="rId8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3" name="Picture 2" descr="cid:b9e0b83513">
          <a:hlinkClick xmlns:r="http://schemas.openxmlformats.org/officeDocument/2006/relationships" r:id="rId8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5" name="Picture 2" descr="cid:bf051a4113">
          <a:hlinkClick xmlns:r="http://schemas.openxmlformats.org/officeDocument/2006/relationships" r:id="rId8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7" name="Picture 2" descr="cid:c4b695ef13">
          <a:hlinkClick xmlns:r="http://schemas.openxmlformats.org/officeDocument/2006/relationships" r:id="rId8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9" name="Picture 2" descr="cid:d3908b5813">
          <a:hlinkClick xmlns:r="http://schemas.openxmlformats.org/officeDocument/2006/relationships" r:id="rId8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1" name="Picture 2" descr="cid:d39451d813">
          <a:hlinkClick xmlns:r="http://schemas.openxmlformats.org/officeDocument/2006/relationships" r:id="rId8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3" name="Picture 2" descr="cid:d399228213">
          <a:hlinkClick xmlns:r="http://schemas.openxmlformats.org/officeDocument/2006/relationships" r:id="rId8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5" name="Picture 2" descr="cid:d8d2fa9713">
          <a:hlinkClick xmlns:r="http://schemas.openxmlformats.org/officeDocument/2006/relationships" r:id="rId8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7" name="Picture 2" descr="cid:de0c4c0d13">
          <a:hlinkClick xmlns:r="http://schemas.openxmlformats.org/officeDocument/2006/relationships" r:id="rId8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9" name="Picture 2" descr="cid:e872070313">
          <a:hlinkClick xmlns:r="http://schemas.openxmlformats.org/officeDocument/2006/relationships" r:id="rId8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1" name="Picture 2" descr="cid:e87eda0213">
          <a:hlinkClick xmlns:r="http://schemas.openxmlformats.org/officeDocument/2006/relationships" r:id="rId8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3" name="Picture 2" descr="cid:f7aa562213">
          <a:hlinkClick xmlns:r="http://schemas.openxmlformats.org/officeDocument/2006/relationships" r:id="rId8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5" name="Picture 2" descr="cid:f7adb91813">
          <a:hlinkClick xmlns:r="http://schemas.openxmlformats.org/officeDocument/2006/relationships" r:id="rId8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7" name="Picture 2" descr="cid:f7b209ea13">
          <a:hlinkClick xmlns:r="http://schemas.openxmlformats.org/officeDocument/2006/relationships" r:id="rId8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9" name="Picture 2" descr="cid:fcd320ff13">
          <a:hlinkClick xmlns:r="http://schemas.openxmlformats.org/officeDocument/2006/relationships" r:id="rId8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2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1" name="Picture 2" descr="cid:2f362de13">
          <a:hlinkClick xmlns:r="http://schemas.openxmlformats.org/officeDocument/2006/relationships" r:id="rId8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3" name="Picture 2" descr="cid:73cfb1013">
          <a:hlinkClick xmlns:r="http://schemas.openxmlformats.org/officeDocument/2006/relationships" r:id="rId8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5" name="Picture 2" descr="cid:c559d2c13">
          <a:hlinkClick xmlns:r="http://schemas.openxmlformats.org/officeDocument/2006/relationships" r:id="rId8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7" name="Picture 2" descr="cid:21e7f28513">
          <a:hlinkClick xmlns:r="http://schemas.openxmlformats.org/officeDocument/2006/relationships" r:id="rId8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9" name="Picture 2" descr="cid:21ec273e13">
          <a:hlinkClick xmlns:r="http://schemas.openxmlformats.org/officeDocument/2006/relationships" r:id="rId9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1" name="Picture 2" descr="cid:21f3cfcf13">
          <a:hlinkClick xmlns:r="http://schemas.openxmlformats.org/officeDocument/2006/relationships" r:id="rId9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3" name="Picture 2" descr="cid:21f8372713">
          <a:hlinkClick xmlns:r="http://schemas.openxmlformats.org/officeDocument/2006/relationships" r:id="rId9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5" name="Picture 2" descr="cid:25f5de3313">
          <a:hlinkClick xmlns:r="http://schemas.openxmlformats.org/officeDocument/2006/relationships" r:id="rId9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7" name="Picture 2" descr="cid:3ab4faeb13">
          <a:hlinkClick xmlns:r="http://schemas.openxmlformats.org/officeDocument/2006/relationships" r:id="rId9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9" name="Picture 2" descr="cid:3aba826c13">
          <a:hlinkClick xmlns:r="http://schemas.openxmlformats.org/officeDocument/2006/relationships" r:id="rId9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1" name="Picture 2" descr="cid:3ac1444a13">
          <a:hlinkClick xmlns:r="http://schemas.openxmlformats.org/officeDocument/2006/relationships" r:id="rId9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3" name="Picture 2" descr="cid:3ace2c0e13">
          <a:hlinkClick xmlns:r="http://schemas.openxmlformats.org/officeDocument/2006/relationships" r:id="rId9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5" name="Picture 2" descr="cid:3b4e98c013">
          <a:hlinkClick xmlns:r="http://schemas.openxmlformats.org/officeDocument/2006/relationships" r:id="rId9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7" name="Picture 2" descr="cid:3fe3a69a13">
          <a:hlinkClick xmlns:r="http://schemas.openxmlformats.org/officeDocument/2006/relationships" r:id="rId9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9" name="Picture 2" descr="cid:4512b67e13">
          <a:hlinkClick xmlns:r="http://schemas.openxmlformats.org/officeDocument/2006/relationships" r:id="rId9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1" name="Picture 2" descr="cid:4a2ab0b913">
          <a:hlinkClick xmlns:r="http://schemas.openxmlformats.org/officeDocument/2006/relationships" r:id="rId9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3" name="Picture 2" descr="cid:63cb023813">
          <a:hlinkClick xmlns:r="http://schemas.openxmlformats.org/officeDocument/2006/relationships" r:id="rId9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5" name="Picture 2" descr="cid:63ce711e13">
          <a:hlinkClick xmlns:r="http://schemas.openxmlformats.org/officeDocument/2006/relationships" r:id="rId9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8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7" name="Picture 2" descr="cid:63d160ac13">
          <a:hlinkClick xmlns:r="http://schemas.openxmlformats.org/officeDocument/2006/relationships" r:id="rId9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9" name="Picture 2" descr="cid:63d50cdc13">
          <a:hlinkClick xmlns:r="http://schemas.openxmlformats.org/officeDocument/2006/relationships" r:id="rId9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2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1" name="Picture 2" descr="cid:63da86cd13">
          <a:hlinkClick xmlns:r="http://schemas.openxmlformats.org/officeDocument/2006/relationships" r:id="rId9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3" name="Picture 2" descr="cid:63de279b13">
          <a:hlinkClick xmlns:r="http://schemas.openxmlformats.org/officeDocument/2006/relationships" r:id="rId9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5" name="Picture 2" descr="cid:6a07303a13">
          <a:hlinkClick xmlns:r="http://schemas.openxmlformats.org/officeDocument/2006/relationships" r:id="rId9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7" name="Picture 2" descr="cid:6e326b9413">
          <a:hlinkClick xmlns:r="http://schemas.openxmlformats.org/officeDocument/2006/relationships" r:id="rId9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9" name="Picture 2" descr="cid:735d0c7c13">
          <a:hlinkClick xmlns:r="http://schemas.openxmlformats.org/officeDocument/2006/relationships" r:id="rId9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2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1" name="Picture 2" descr="cid:78cb74d113">
          <a:hlinkClick xmlns:r="http://schemas.openxmlformats.org/officeDocument/2006/relationships" r:id="rId9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3" name="Picture 2" descr="cid:a198408913">
          <a:hlinkClick xmlns:r="http://schemas.openxmlformats.org/officeDocument/2006/relationships" r:id="rId9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5" name="Picture 2" descr="cid:a19c349a13">
          <a:hlinkClick xmlns:r="http://schemas.openxmlformats.org/officeDocument/2006/relationships" r:id="rId9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8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7" name="Picture 2" descr="cid:a19e568013">
          <a:hlinkClick xmlns:r="http://schemas.openxmlformats.org/officeDocument/2006/relationships" r:id="rId9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9" name="Picture 2" descr="cid:a1a17c9a13">
          <a:hlinkClick xmlns:r="http://schemas.openxmlformats.org/officeDocument/2006/relationships" r:id="rId9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2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1" name="Picture 2" descr="cid:a1a4c1d713">
          <a:hlinkClick xmlns:r="http://schemas.openxmlformats.org/officeDocument/2006/relationships" r:id="rId9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3" name="Picture 2" descr="cid:a1a703b113">
          <a:hlinkClick xmlns:r="http://schemas.openxmlformats.org/officeDocument/2006/relationships" r:id="rId9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5" name="Picture 2" descr="cid:a1ab2b3f13">
          <a:hlinkClick xmlns:r="http://schemas.openxmlformats.org/officeDocument/2006/relationships" r:id="rId9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8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7" name="Picture 2" descr="cid:a1adea1113">
          <a:hlinkClick xmlns:r="http://schemas.openxmlformats.org/officeDocument/2006/relationships" r:id="rId9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9" name="Picture 2" descr="cid:a6f4c47313">
          <a:hlinkClick xmlns:r="http://schemas.openxmlformats.org/officeDocument/2006/relationships" r:id="rId9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2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1" name="Picture 2" descr="cid:abd99a7813">
          <a:hlinkClick xmlns:r="http://schemas.openxmlformats.org/officeDocument/2006/relationships" r:id="rId9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3" name="Picture 2" descr="cid:b11338b713">
          <a:hlinkClick xmlns:r="http://schemas.openxmlformats.org/officeDocument/2006/relationships" r:id="rId9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5" name="Picture 2" descr="cid:b63ca78c13">
          <a:hlinkClick xmlns:r="http://schemas.openxmlformats.org/officeDocument/2006/relationships" r:id="rId9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7" name="Picture 2" descr="cid:bb5d8d1913">
          <a:hlinkClick xmlns:r="http://schemas.openxmlformats.org/officeDocument/2006/relationships" r:id="rId9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9" name="Picture 2" descr="cid:c09664f113">
          <a:hlinkClick xmlns:r="http://schemas.openxmlformats.org/officeDocument/2006/relationships" r:id="rId9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1" name="Picture 2" descr="cid:d0190d3413">
          <a:hlinkClick xmlns:r="http://schemas.openxmlformats.org/officeDocument/2006/relationships" r:id="rId9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3" name="Picture 2" descr="cid:d01d3d3713">
          <a:hlinkClick xmlns:r="http://schemas.openxmlformats.org/officeDocument/2006/relationships" r:id="rId9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5" name="Picture 2" descr="cid:d0e522a813">
          <a:hlinkClick xmlns:r="http://schemas.openxmlformats.org/officeDocument/2006/relationships" r:id="rId9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8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7" name="Picture 2" descr="cid:d5f7a50213">
          <a:hlinkClick xmlns:r="http://schemas.openxmlformats.org/officeDocument/2006/relationships" r:id="rId9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9" name="Picture 2" descr="cid:da4e820f13">
          <a:hlinkClick xmlns:r="http://schemas.openxmlformats.org/officeDocument/2006/relationships" r:id="rId9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1" name="Picture 2" descr="cid:e026838113">
          <a:hlinkClick xmlns:r="http://schemas.openxmlformats.org/officeDocument/2006/relationships" r:id="rId9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3" name="Picture 2" descr="cid:e4bd510013">
          <a:hlinkClick xmlns:r="http://schemas.openxmlformats.org/officeDocument/2006/relationships" r:id="rId9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5" name="Picture 2" descr="cid:e4e34c2d13">
          <a:hlinkClick xmlns:r="http://schemas.openxmlformats.org/officeDocument/2006/relationships" r:id="rId9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7" name="Picture 2" descr="cid:f42ce19713">
          <a:hlinkClick xmlns:r="http://schemas.openxmlformats.org/officeDocument/2006/relationships" r:id="rId9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9" name="Picture 2" descr="cid:f430371913">
          <a:hlinkClick xmlns:r="http://schemas.openxmlformats.org/officeDocument/2006/relationships" r:id="rId9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2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1" name="Picture 2" descr="cid:f433b64d13">
          <a:hlinkClick xmlns:r="http://schemas.openxmlformats.org/officeDocument/2006/relationships" r:id="rId9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4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3" name="Picture 2" descr="cid:f48d61dd13">
          <a:hlinkClick xmlns:r="http://schemas.openxmlformats.org/officeDocument/2006/relationships" r:id="rId9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5" name="Picture 2" descr="cid:f929b1d313">
          <a:hlinkClick xmlns:r="http://schemas.openxmlformats.org/officeDocument/2006/relationships" r:id="rId9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7" name="Picture 2" descr="cid:fab0f95a13">
          <a:hlinkClick xmlns:r="http://schemas.openxmlformats.org/officeDocument/2006/relationships" r:id="rId9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9" name="Picture 2" descr="cid:ff28706013">
          <a:hlinkClick xmlns:r="http://schemas.openxmlformats.org/officeDocument/2006/relationships" r:id="rId10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1" name="Picture 2" descr="cid:38ae8d613">
          <a:hlinkClick xmlns:r="http://schemas.openxmlformats.org/officeDocument/2006/relationships" r:id="rId10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3" name="Picture 2" descr="cid:554d06713">
          <a:hlinkClick xmlns:r="http://schemas.openxmlformats.org/officeDocument/2006/relationships" r:id="rId10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5" name="Picture 2" descr="cid:5e9df5d13">
          <a:hlinkClick xmlns:r="http://schemas.openxmlformats.org/officeDocument/2006/relationships" r:id="rId10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7" name="Picture 2" descr="cid:8ad642d13">
          <a:hlinkClick xmlns:r="http://schemas.openxmlformats.org/officeDocument/2006/relationships" r:id="rId10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9" name="Picture 2" descr="cid:182b739513">
          <a:hlinkClick xmlns:r="http://schemas.openxmlformats.org/officeDocument/2006/relationships" r:id="rId10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1" name="Picture 2" descr="cid:182db0be13">
          <a:hlinkClick xmlns:r="http://schemas.openxmlformats.org/officeDocument/2006/relationships" r:id="rId10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3" name="Picture 2" descr="cid:1831f96413">
          <a:hlinkClick xmlns:r="http://schemas.openxmlformats.org/officeDocument/2006/relationships" r:id="rId10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5" name="Picture 2" descr="cid:18a012fe13">
          <a:hlinkClick xmlns:r="http://schemas.openxmlformats.org/officeDocument/2006/relationships" r:id="rId10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8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7" name="Picture 2" descr="cid:1d3d455913">
          <a:hlinkClick xmlns:r="http://schemas.openxmlformats.org/officeDocument/2006/relationships" r:id="rId10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0" cstate="print"/>
        <a:srcRect/>
        <a:stretch>
          <a:fillRect/>
        </a:stretch>
      </xdr:blipFill>
      <xdr:spPr bwMode="auto">
        <a:xfrm>
          <a:off x="19973925" y="0"/>
          <a:ext cx="304800" cy="304800"/>
        </a:xfrm>
        <a:prstGeom prst="rect">
          <a:avLst/>
        </a:prstGeom>
        <a:noFill/>
      </xdr:spPr>
    </xdr:pic>
    <xdr:clientData/>
  </xdr:twoCellAnchor>
  <xdr:oneCellAnchor>
    <xdr:from>
      <xdr:col>0</xdr:col>
      <xdr:colOff>0</xdr:colOff>
      <xdr:row>0</xdr:row>
      <xdr:rowOff>0</xdr:rowOff>
    </xdr:from>
    <xdr:ext cx="523875" cy="333375"/>
    <xdr:pic>
      <xdr:nvPicPr>
        <xdr:cNvPr id="1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oneCellAnchor>
  <xdr:oneCellAnchor>
    <xdr:from>
      <xdr:col>22</xdr:col>
      <xdr:colOff>0</xdr:colOff>
      <xdr:row>0</xdr:row>
      <xdr:rowOff>0</xdr:rowOff>
    </xdr:from>
    <xdr:ext cx="304800" cy="304800"/>
    <xdr:pic>
      <xdr:nvPicPr>
        <xdr:cNvPr id="1579" name="Picture 2" descr="cid:1da8e01213">
          <a:hlinkClick xmlns:r="http://schemas.openxmlformats.org/officeDocument/2006/relationships" r:id="rId10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2" cstate="print"/>
        <a:srcRect/>
        <a:stretch>
          <a:fillRect/>
        </a:stretch>
      </xdr:blipFill>
      <xdr:spPr bwMode="auto">
        <a:xfrm>
          <a:off x="19973925" y="0"/>
          <a:ext cx="304800" cy="304800"/>
        </a:xfrm>
        <a:prstGeom prst="rect">
          <a:avLst/>
        </a:prstGeom>
        <a:noFill/>
      </xdr:spPr>
    </xdr:pic>
    <xdr:clientData/>
  </xdr:one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1" name="Picture 2" descr="cid:1e566ab713">
          <a:hlinkClick xmlns:r="http://schemas.openxmlformats.org/officeDocument/2006/relationships" r:id="rId10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4" cstate="print"/>
        <a:srcRect/>
        <a:stretch>
          <a:fillRect/>
        </a:stretch>
      </xdr:blipFill>
      <xdr:spPr bwMode="auto">
        <a:xfrm>
          <a:off x="199739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3" name="Picture 2" descr="cid:22e2ff8613">
          <a:hlinkClick xmlns:r="http://schemas.openxmlformats.org/officeDocument/2006/relationships" r:id="rId10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6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5" name="Picture 2" descr="cid:27ab636a13">
          <a:hlinkClick xmlns:r="http://schemas.openxmlformats.org/officeDocument/2006/relationships" r:id="rId10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8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7" name="Picture 2" descr="cid:2cc4cfd213">
          <a:hlinkClick xmlns:r="http://schemas.openxmlformats.org/officeDocument/2006/relationships" r:id="rId10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0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9" name="Picture 2" descr="cid:3c40a5fa13">
          <a:hlinkClick xmlns:r="http://schemas.openxmlformats.org/officeDocument/2006/relationships" r:id="rId10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2" cstate="print"/>
        <a:srcRect/>
        <a:stretch>
          <a:fillRect/>
        </a:stretch>
      </xdr:blipFill>
      <xdr:spPr bwMode="auto">
        <a:xfrm>
          <a:off x="19821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1" name="Picture 2" descr="cid:3c43705713">
          <a:hlinkClick xmlns:r="http://schemas.openxmlformats.org/officeDocument/2006/relationships" r:id="rId10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4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3" name="Picture 2" descr="cid:3c48823f13">
          <a:hlinkClick xmlns:r="http://schemas.openxmlformats.org/officeDocument/2006/relationships" r:id="rId10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5" name="Picture 2" descr="cid:424b119013">
          <a:hlinkClick xmlns:r="http://schemas.openxmlformats.org/officeDocument/2006/relationships" r:id="rId10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8" cstate="print"/>
        <a:srcRect/>
        <a:stretch>
          <a:fillRect/>
        </a:stretch>
      </xdr:blipFill>
      <xdr:spPr bwMode="auto">
        <a:xfrm>
          <a:off x="198596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7" name="Picture 2" descr="cid:426a4f8013">
          <a:hlinkClick xmlns:r="http://schemas.openxmlformats.org/officeDocument/2006/relationships" r:id="rId10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0" cstate="print"/>
        <a:srcRect/>
        <a:stretch>
          <a:fillRect/>
        </a:stretch>
      </xdr:blipFill>
      <xdr:spPr bwMode="auto">
        <a:xfrm>
          <a:off x="198596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9" name="Picture 2" descr="cid:46cf38f313">
          <a:hlinkClick xmlns:r="http://schemas.openxmlformats.org/officeDocument/2006/relationships" r:id="rId10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1" name="Picture 2" descr="cid:4cfb5dd613">
          <a:hlinkClick xmlns:r="http://schemas.openxmlformats.org/officeDocument/2006/relationships" r:id="rId10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3" name="Picture 2" descr="cid:50bbfaca13">
          <a:hlinkClick xmlns:r="http://schemas.openxmlformats.org/officeDocument/2006/relationships" r:id="rId10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6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5" name="Picture 2" descr="cid:6048a12f13">
          <a:hlinkClick xmlns:r="http://schemas.openxmlformats.org/officeDocument/2006/relationships" r:id="rId10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7" name="Picture 2" descr="cid:604dcb7813">
          <a:hlinkClick xmlns:r="http://schemas.openxmlformats.org/officeDocument/2006/relationships" r:id="rId10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0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M42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L5" sqref="L5"/>
    </sheetView>
  </sheetViews>
  <sheetFormatPr defaultRowHeight="11.25"/>
  <cols>
    <col min="1" max="1" width="9.7109375" style="1" customWidth="1"/>
    <col min="2" max="2" width="4.5703125" style="4" customWidth="1"/>
    <col min="3" max="4" width="9.140625" style="1"/>
    <col min="5" max="5" width="12.28515625" style="1" customWidth="1"/>
    <col min="6" max="6" width="13.7109375" style="26" customWidth="1"/>
    <col min="7" max="7" width="14.28515625" style="1" customWidth="1"/>
    <col min="8" max="8" width="11.85546875" style="26" customWidth="1"/>
    <col min="9" max="9" width="11.28515625" style="2" customWidth="1"/>
    <col min="10" max="10" width="12.85546875" style="2" customWidth="1"/>
    <col min="11" max="12" width="9.85546875" style="2" customWidth="1"/>
    <col min="13" max="16384" width="9.140625" style="1"/>
  </cols>
  <sheetData>
    <row r="1" spans="1:13">
      <c r="A1" s="5"/>
      <c r="B1" s="6"/>
      <c r="C1" s="7"/>
      <c r="D1" s="8"/>
      <c r="E1" s="9" t="s">
        <v>0</v>
      </c>
      <c r="F1" s="23" t="s">
        <v>1</v>
      </c>
      <c r="G1" s="10" t="s">
        <v>42</v>
      </c>
      <c r="H1" s="23" t="s">
        <v>2</v>
      </c>
      <c r="I1" s="17" t="s">
        <v>40</v>
      </c>
      <c r="J1" s="18" t="s">
        <v>41</v>
      </c>
      <c r="K1" s="19" t="s">
        <v>43</v>
      </c>
      <c r="L1" s="19" t="s">
        <v>44</v>
      </c>
    </row>
    <row r="2" spans="1:13">
      <c r="A2" s="11" t="s">
        <v>3</v>
      </c>
      <c r="B2" s="12"/>
      <c r="C2" s="66" t="s">
        <v>4</v>
      </c>
      <c r="D2" s="66"/>
      <c r="E2" s="13"/>
      <c r="F2" s="24"/>
      <c r="G2" s="14"/>
      <c r="H2" s="24"/>
      <c r="I2" s="20"/>
      <c r="J2" s="21"/>
      <c r="K2" s="22"/>
      <c r="L2" s="22"/>
    </row>
    <row r="3" spans="1:13">
      <c r="A3" s="68" t="s">
        <v>5</v>
      </c>
      <c r="B3" s="68"/>
      <c r="C3" s="68"/>
      <c r="D3" s="68"/>
      <c r="E3" s="15">
        <f>SUM(E4:E42)</f>
        <v>53293294.015199989</v>
      </c>
      <c r="F3" s="25">
        <f>RA!I7</f>
        <v>585251.60770000005</v>
      </c>
      <c r="G3" s="16">
        <f>SUM(G4:G42)</f>
        <v>52708042.407499991</v>
      </c>
      <c r="H3" s="27">
        <f>RA!J7</f>
        <v>1.0981712024276</v>
      </c>
      <c r="I3" s="20">
        <f>SUM(I4:I42)</f>
        <v>53293305.664835364</v>
      </c>
      <c r="J3" s="21">
        <f>SUM(J4:J42)</f>
        <v>52708042.788105622</v>
      </c>
      <c r="K3" s="22">
        <f>E3-I3</f>
        <v>-11.649635374546051</v>
      </c>
      <c r="L3" s="22">
        <f>G3-J3</f>
        <v>-0.38060563057661057</v>
      </c>
    </row>
    <row r="4" spans="1:13">
      <c r="A4" s="69">
        <f>RA!A8</f>
        <v>42686</v>
      </c>
      <c r="B4" s="12">
        <v>12</v>
      </c>
      <c r="C4" s="67" t="s">
        <v>6</v>
      </c>
      <c r="D4" s="67"/>
      <c r="E4" s="15">
        <f>VLOOKUP(C4,RA!B8:D35,3,0)</f>
        <v>1014390.1846</v>
      </c>
      <c r="F4" s="25">
        <f>VLOOKUP(C4,RA!B8:I38,8,0)</f>
        <v>286147.19579999999</v>
      </c>
      <c r="G4" s="16">
        <f t="shared" ref="G4:G42" si="0">E4-F4</f>
        <v>728242.98880000005</v>
      </c>
      <c r="H4" s="27">
        <f>RA!J8</f>
        <v>28.208789886194999</v>
      </c>
      <c r="I4" s="20">
        <f>VLOOKUP(B4,RMS!B:D,3,FALSE)</f>
        <v>1014390.67183162</v>
      </c>
      <c r="J4" s="21">
        <f>VLOOKUP(B4,RMS!B:E,4,FALSE)</f>
        <v>728243.00685128197</v>
      </c>
      <c r="K4" s="22">
        <f t="shared" ref="K4:K42" si="1">E4-I4</f>
        <v>-0.48723162000533193</v>
      </c>
      <c r="L4" s="22">
        <f t="shared" ref="L4:L42" si="2">G4-J4</f>
        <v>-1.805128192063421E-2</v>
      </c>
    </row>
    <row r="5" spans="1:13">
      <c r="A5" s="69"/>
      <c r="B5" s="12">
        <v>13</v>
      </c>
      <c r="C5" s="67" t="s">
        <v>7</v>
      </c>
      <c r="D5" s="67"/>
      <c r="E5" s="15">
        <f>VLOOKUP(C5,RA!B8:D36,3,0)</f>
        <v>141005.8199</v>
      </c>
      <c r="F5" s="25">
        <f>VLOOKUP(C5,RA!B9:I39,8,0)</f>
        <v>32748.0164</v>
      </c>
      <c r="G5" s="16">
        <f t="shared" si="0"/>
        <v>108257.80350000001</v>
      </c>
      <c r="H5" s="27">
        <f>RA!J9</f>
        <v>23.224584930767101</v>
      </c>
      <c r="I5" s="20">
        <f>VLOOKUP(B5,RMS!B:D,3,FALSE)</f>
        <v>141005.865730769</v>
      </c>
      <c r="J5" s="21">
        <f>VLOOKUP(B5,RMS!B:E,4,FALSE)</f>
        <v>108257.83311453</v>
      </c>
      <c r="K5" s="22">
        <f t="shared" si="1"/>
        <v>-4.5830768998712301E-2</v>
      </c>
      <c r="L5" s="22">
        <f t="shared" si="2"/>
        <v>-2.9614529994432814E-2</v>
      </c>
      <c r="M5" s="32"/>
    </row>
    <row r="6" spans="1:13">
      <c r="A6" s="69"/>
      <c r="B6" s="12">
        <v>14</v>
      </c>
      <c r="C6" s="67" t="s">
        <v>8</v>
      </c>
      <c r="D6" s="67"/>
      <c r="E6" s="15">
        <f>VLOOKUP(C6,RA!B10:D37,3,0)</f>
        <v>243234.2378</v>
      </c>
      <c r="F6" s="25">
        <f>VLOOKUP(C6,RA!B10:I40,8,0)</f>
        <v>71019.656700000007</v>
      </c>
      <c r="G6" s="16">
        <f t="shared" si="0"/>
        <v>172214.58110000001</v>
      </c>
      <c r="H6" s="27">
        <f>RA!J10</f>
        <v>29.1980509579396</v>
      </c>
      <c r="I6" s="20">
        <f>VLOOKUP(B6,RMS!B:D,3,FALSE)</f>
        <v>243236.86448915399</v>
      </c>
      <c r="J6" s="21">
        <f>VLOOKUP(B6,RMS!B:E,4,FALSE)</f>
        <v>172214.57340398699</v>
      </c>
      <c r="K6" s="22">
        <f>E6-I6</f>
        <v>-2.6266891539853532</v>
      </c>
      <c r="L6" s="22">
        <f t="shared" si="2"/>
        <v>7.6960130245424807E-3</v>
      </c>
      <c r="M6" s="32"/>
    </row>
    <row r="7" spans="1:13">
      <c r="A7" s="69"/>
      <c r="B7" s="12">
        <v>15</v>
      </c>
      <c r="C7" s="67" t="s">
        <v>9</v>
      </c>
      <c r="D7" s="67"/>
      <c r="E7" s="15">
        <f>VLOOKUP(C7,RA!B10:D38,3,0)</f>
        <v>123674.19680000001</v>
      </c>
      <c r="F7" s="25">
        <f>VLOOKUP(C7,RA!B11:I41,8,0)</f>
        <v>19947.026900000001</v>
      </c>
      <c r="G7" s="16">
        <f t="shared" si="0"/>
        <v>103727.16990000001</v>
      </c>
      <c r="H7" s="27">
        <f>RA!J11</f>
        <v>16.128689262690202</v>
      </c>
      <c r="I7" s="20">
        <f>VLOOKUP(B7,RMS!B:D,3,FALSE)</f>
        <v>123674.206548007</v>
      </c>
      <c r="J7" s="21">
        <f>VLOOKUP(B7,RMS!B:E,4,FALSE)</f>
        <v>103727.17032028599</v>
      </c>
      <c r="K7" s="22">
        <f t="shared" si="1"/>
        <v>-9.7480069962330163E-3</v>
      </c>
      <c r="L7" s="22">
        <f t="shared" si="2"/>
        <v>-4.2028598545584828E-4</v>
      </c>
      <c r="M7" s="32"/>
    </row>
    <row r="8" spans="1:13">
      <c r="A8" s="69"/>
      <c r="B8" s="12">
        <v>16</v>
      </c>
      <c r="C8" s="67" t="s">
        <v>10</v>
      </c>
      <c r="D8" s="67"/>
      <c r="E8" s="15">
        <f>VLOOKUP(C8,RA!B12:D38,3,0)</f>
        <v>472990.07030000002</v>
      </c>
      <c r="F8" s="25">
        <f>VLOOKUP(C8,RA!B12:I42,8,0)</f>
        <v>129088.78350000001</v>
      </c>
      <c r="G8" s="16">
        <f t="shared" si="0"/>
        <v>343901.2868</v>
      </c>
      <c r="H8" s="27">
        <f>RA!J12</f>
        <v>27.292070511781301</v>
      </c>
      <c r="I8" s="20">
        <f>VLOOKUP(B8,RMS!B:D,3,FALSE)</f>
        <v>472990.06149230798</v>
      </c>
      <c r="J8" s="21">
        <f>VLOOKUP(B8,RMS!B:E,4,FALSE)</f>
        <v>343901.28418376099</v>
      </c>
      <c r="K8" s="22">
        <f t="shared" si="1"/>
        <v>8.807692036498338E-3</v>
      </c>
      <c r="L8" s="22">
        <f t="shared" si="2"/>
        <v>2.6162390131503344E-3</v>
      </c>
      <c r="M8" s="32"/>
    </row>
    <row r="9" spans="1:13">
      <c r="A9" s="69"/>
      <c r="B9" s="12">
        <v>17</v>
      </c>
      <c r="C9" s="67" t="s">
        <v>11</v>
      </c>
      <c r="D9" s="67"/>
      <c r="E9" s="15">
        <f>VLOOKUP(C9,RA!B12:D39,3,0)</f>
        <v>484570.99810000003</v>
      </c>
      <c r="F9" s="25">
        <f>VLOOKUP(C9,RA!B13:I43,8,0)</f>
        <v>116485.60550000001</v>
      </c>
      <c r="G9" s="16">
        <f t="shared" si="0"/>
        <v>368085.39260000002</v>
      </c>
      <c r="H9" s="27">
        <f>RA!J13</f>
        <v>24.038913999545901</v>
      </c>
      <c r="I9" s="20">
        <f>VLOOKUP(B9,RMS!B:D,3,FALSE)</f>
        <v>484571.314735897</v>
      </c>
      <c r="J9" s="21">
        <f>VLOOKUP(B9,RMS!B:E,4,FALSE)</f>
        <v>368085.39121111098</v>
      </c>
      <c r="K9" s="22">
        <f t="shared" si="1"/>
        <v>-0.31663589697564021</v>
      </c>
      <c r="L9" s="22">
        <f t="shared" si="2"/>
        <v>1.3888890389353037E-3</v>
      </c>
      <c r="M9" s="32"/>
    </row>
    <row r="10" spans="1:13">
      <c r="A10" s="69"/>
      <c r="B10" s="12">
        <v>18</v>
      </c>
      <c r="C10" s="67" t="s">
        <v>12</v>
      </c>
      <c r="D10" s="67"/>
      <c r="E10" s="15">
        <f>VLOOKUP(C10,RA!B14:D40,3,0)</f>
        <v>228937.81890000001</v>
      </c>
      <c r="F10" s="25">
        <f>VLOOKUP(C10,RA!B14:I43,8,0)</f>
        <v>34538.294300000001</v>
      </c>
      <c r="G10" s="16">
        <f t="shared" si="0"/>
        <v>194399.5246</v>
      </c>
      <c r="H10" s="27">
        <f>RA!J14</f>
        <v>15.086321021991701</v>
      </c>
      <c r="I10" s="20">
        <f>VLOOKUP(B10,RMS!B:D,3,FALSE)</f>
        <v>228937.81302820501</v>
      </c>
      <c r="J10" s="21">
        <f>VLOOKUP(B10,RMS!B:E,4,FALSE)</f>
        <v>194399.52505726501</v>
      </c>
      <c r="K10" s="22">
        <f t="shared" si="1"/>
        <v>5.8717950014397502E-3</v>
      </c>
      <c r="L10" s="22">
        <f t="shared" si="2"/>
        <v>-4.5726500684395432E-4</v>
      </c>
      <c r="M10" s="32"/>
    </row>
    <row r="11" spans="1:13">
      <c r="A11" s="69"/>
      <c r="B11" s="12">
        <v>19</v>
      </c>
      <c r="C11" s="67" t="s">
        <v>13</v>
      </c>
      <c r="D11" s="67"/>
      <c r="E11" s="15">
        <f>VLOOKUP(C11,RA!B14:D41,3,0)</f>
        <v>357658.20500000002</v>
      </c>
      <c r="F11" s="25">
        <f>VLOOKUP(C11,RA!B15:I44,8,0)</f>
        <v>98246.356499999994</v>
      </c>
      <c r="G11" s="16">
        <f t="shared" si="0"/>
        <v>259411.84850000002</v>
      </c>
      <c r="H11" s="27">
        <f>RA!J15</f>
        <v>27.469342273302502</v>
      </c>
      <c r="I11" s="20">
        <f>VLOOKUP(B11,RMS!B:D,3,FALSE)</f>
        <v>357658.44837093999</v>
      </c>
      <c r="J11" s="21">
        <f>VLOOKUP(B11,RMS!B:E,4,FALSE)</f>
        <v>259411.84834017101</v>
      </c>
      <c r="K11" s="22">
        <f t="shared" si="1"/>
        <v>-0.24337093997746706</v>
      </c>
      <c r="L11" s="22">
        <f t="shared" si="2"/>
        <v>1.5982901095412672E-4</v>
      </c>
      <c r="M11" s="32"/>
    </row>
    <row r="12" spans="1:13">
      <c r="A12" s="69"/>
      <c r="B12" s="12">
        <v>21</v>
      </c>
      <c r="C12" s="67" t="s">
        <v>14</v>
      </c>
      <c r="D12" s="67"/>
      <c r="E12" s="15">
        <f>VLOOKUP(C12,RA!B16:D42,3,0)</f>
        <v>1736750.585</v>
      </c>
      <c r="F12" s="25">
        <f>VLOOKUP(C12,RA!B16:I45,8,0)</f>
        <v>-228188.86730000001</v>
      </c>
      <c r="G12" s="16">
        <f t="shared" si="0"/>
        <v>1964939.4523</v>
      </c>
      <c r="H12" s="27">
        <f>RA!J16</f>
        <v>-13.1388392363777</v>
      </c>
      <c r="I12" s="20">
        <f>VLOOKUP(B12,RMS!B:D,3,FALSE)</f>
        <v>1736749.76643355</v>
      </c>
      <c r="J12" s="21">
        <f>VLOOKUP(B12,RMS!B:E,4,FALSE)</f>
        <v>1964939.45256667</v>
      </c>
      <c r="K12" s="22">
        <f t="shared" si="1"/>
        <v>0.81856644991785288</v>
      </c>
      <c r="L12" s="22">
        <f t="shared" si="2"/>
        <v>-2.6667001657187939E-4</v>
      </c>
      <c r="M12" s="32"/>
    </row>
    <row r="13" spans="1:13">
      <c r="A13" s="69"/>
      <c r="B13" s="12">
        <v>22</v>
      </c>
      <c r="C13" s="67" t="s">
        <v>15</v>
      </c>
      <c r="D13" s="67"/>
      <c r="E13" s="15">
        <f>VLOOKUP(C13,RA!B16:D43,3,0)</f>
        <v>1586321.0937000001</v>
      </c>
      <c r="F13" s="25">
        <f>VLOOKUP(C13,RA!B17:I46,8,0)</f>
        <v>43229.535799999998</v>
      </c>
      <c r="G13" s="16">
        <f t="shared" si="0"/>
        <v>1543091.5579000001</v>
      </c>
      <c r="H13" s="27">
        <f>RA!J17</f>
        <v>2.72514410680688</v>
      </c>
      <c r="I13" s="20">
        <f>VLOOKUP(B13,RMS!B:D,3,FALSE)</f>
        <v>1586321.0976042701</v>
      </c>
      <c r="J13" s="21">
        <f>VLOOKUP(B13,RMS!B:E,4,FALSE)</f>
        <v>1543091.55735641</v>
      </c>
      <c r="K13" s="22">
        <f t="shared" si="1"/>
        <v>-3.9042700082063675E-3</v>
      </c>
      <c r="L13" s="22">
        <f t="shared" si="2"/>
        <v>5.4359016939997673E-4</v>
      </c>
      <c r="M13" s="32"/>
    </row>
    <row r="14" spans="1:13">
      <c r="A14" s="69"/>
      <c r="B14" s="12">
        <v>23</v>
      </c>
      <c r="C14" s="67" t="s">
        <v>16</v>
      </c>
      <c r="D14" s="67"/>
      <c r="E14" s="15">
        <f>VLOOKUP(C14,RA!B18:D43,3,0)</f>
        <v>4141878.6091</v>
      </c>
      <c r="F14" s="25">
        <f>VLOOKUP(C14,RA!B18:I47,8,0)</f>
        <v>36081.595099999999</v>
      </c>
      <c r="G14" s="16">
        <f t="shared" si="0"/>
        <v>4105797.014</v>
      </c>
      <c r="H14" s="27">
        <f>RA!J18</f>
        <v>0.87114081568509005</v>
      </c>
      <c r="I14" s="20">
        <f>VLOOKUP(B14,RMS!B:D,3,FALSE)</f>
        <v>4141879.1001049802</v>
      </c>
      <c r="J14" s="21">
        <f>VLOOKUP(B14,RMS!B:E,4,FALSE)</f>
        <v>4105797.5237076902</v>
      </c>
      <c r="K14" s="22">
        <f t="shared" si="1"/>
        <v>-0.49100498016923666</v>
      </c>
      <c r="L14" s="22">
        <f t="shared" si="2"/>
        <v>-0.50970769021660089</v>
      </c>
      <c r="M14" s="32"/>
    </row>
    <row r="15" spans="1:13">
      <c r="A15" s="69"/>
      <c r="B15" s="12">
        <v>24</v>
      </c>
      <c r="C15" s="67" t="s">
        <v>17</v>
      </c>
      <c r="D15" s="67"/>
      <c r="E15" s="15">
        <f>VLOOKUP(C15,RA!B18:D44,3,0)</f>
        <v>2224370.5328000002</v>
      </c>
      <c r="F15" s="25">
        <f>VLOOKUP(C15,RA!B19:I48,8,0)</f>
        <v>226221.66390000001</v>
      </c>
      <c r="G15" s="16">
        <f t="shared" si="0"/>
        <v>1998148.8689000001</v>
      </c>
      <c r="H15" s="27">
        <f>RA!J19</f>
        <v>10.1701429939029</v>
      </c>
      <c r="I15" s="20">
        <f>VLOOKUP(B15,RMS!B:D,3,FALSE)</f>
        <v>2224371.25582308</v>
      </c>
      <c r="J15" s="21">
        <f>VLOOKUP(B15,RMS!B:E,4,FALSE)</f>
        <v>1998148.86222479</v>
      </c>
      <c r="K15" s="22">
        <f t="shared" si="1"/>
        <v>-0.72302307980135083</v>
      </c>
      <c r="L15" s="22">
        <f t="shared" si="2"/>
        <v>6.6752100829035044E-3</v>
      </c>
      <c r="M15" s="32"/>
    </row>
    <row r="16" spans="1:13">
      <c r="A16" s="69"/>
      <c r="B16" s="12">
        <v>25</v>
      </c>
      <c r="C16" s="67" t="s">
        <v>18</v>
      </c>
      <c r="D16" s="67"/>
      <c r="E16" s="15">
        <f>VLOOKUP(C16,RA!B20:D45,3,0)</f>
        <v>6489000.8768999996</v>
      </c>
      <c r="F16" s="25">
        <f>VLOOKUP(C16,RA!B20:I49,8,0)</f>
        <v>573106.81270000001</v>
      </c>
      <c r="G16" s="16">
        <f t="shared" si="0"/>
        <v>5915894.0641999999</v>
      </c>
      <c r="H16" s="27">
        <f>RA!J20</f>
        <v>8.8319731122272707</v>
      </c>
      <c r="I16" s="20">
        <f>VLOOKUP(B16,RMS!B:D,3,FALSE)</f>
        <v>6489002.3774311896</v>
      </c>
      <c r="J16" s="21">
        <f>VLOOKUP(B16,RMS!B:E,4,FALSE)</f>
        <v>5915894.0641999999</v>
      </c>
      <c r="K16" s="22">
        <f t="shared" si="1"/>
        <v>-1.5005311900749803</v>
      </c>
      <c r="L16" s="22">
        <f t="shared" si="2"/>
        <v>0</v>
      </c>
      <c r="M16" s="32"/>
    </row>
    <row r="17" spans="1:13">
      <c r="A17" s="69"/>
      <c r="B17" s="12">
        <v>26</v>
      </c>
      <c r="C17" s="67" t="s">
        <v>19</v>
      </c>
      <c r="D17" s="67"/>
      <c r="E17" s="15">
        <f>VLOOKUP(C17,RA!B20:D46,3,0)</f>
        <v>1483968.5193</v>
      </c>
      <c r="F17" s="25">
        <f>VLOOKUP(C17,RA!B21:I50,8,0)</f>
        <v>533044.57960000006</v>
      </c>
      <c r="G17" s="16">
        <f t="shared" si="0"/>
        <v>950923.93969999999</v>
      </c>
      <c r="H17" s="27">
        <f>RA!J21</f>
        <v>35.920208054780097</v>
      </c>
      <c r="I17" s="20">
        <f>VLOOKUP(B17,RMS!B:D,3,FALSE)</f>
        <v>1483970.34995994</v>
      </c>
      <c r="J17" s="21">
        <f>VLOOKUP(B17,RMS!B:E,4,FALSE)</f>
        <v>950923.93954604003</v>
      </c>
      <c r="K17" s="22">
        <f t="shared" si="1"/>
        <v>-1.8306599399074912</v>
      </c>
      <c r="L17" s="22">
        <f t="shared" si="2"/>
        <v>1.5395996160805225E-4</v>
      </c>
      <c r="M17" s="32"/>
    </row>
    <row r="18" spans="1:13">
      <c r="A18" s="69"/>
      <c r="B18" s="12">
        <v>27</v>
      </c>
      <c r="C18" s="67" t="s">
        <v>20</v>
      </c>
      <c r="D18" s="67"/>
      <c r="E18" s="15">
        <f>VLOOKUP(C18,RA!B22:D47,3,0)</f>
        <v>4395879.1721999999</v>
      </c>
      <c r="F18" s="25">
        <f>VLOOKUP(C18,RA!B22:I51,8,0)</f>
        <v>-1484736.6196999999</v>
      </c>
      <c r="G18" s="16">
        <f t="shared" si="0"/>
        <v>5880615.7918999996</v>
      </c>
      <c r="H18" s="27">
        <f>RA!J22</f>
        <v>-33.775646725907102</v>
      </c>
      <c r="I18" s="20">
        <f>VLOOKUP(B18,RMS!B:D,3,FALSE)</f>
        <v>4395880.2581748199</v>
      </c>
      <c r="J18" s="21">
        <f>VLOOKUP(B18,RMS!B:E,4,FALSE)</f>
        <v>5880615.7903069695</v>
      </c>
      <c r="K18" s="22">
        <f t="shared" si="1"/>
        <v>-1.08597481995821</v>
      </c>
      <c r="L18" s="22">
        <f t="shared" si="2"/>
        <v>1.5930300578474998E-3</v>
      </c>
      <c r="M18" s="32"/>
    </row>
    <row r="19" spans="1:13">
      <c r="A19" s="69"/>
      <c r="B19" s="12">
        <v>29</v>
      </c>
      <c r="C19" s="67" t="s">
        <v>21</v>
      </c>
      <c r="D19" s="67"/>
      <c r="E19" s="15">
        <f>VLOOKUP(C19,RA!B22:D48,3,0)</f>
        <v>10875723.0024</v>
      </c>
      <c r="F19" s="25">
        <f>VLOOKUP(C19,RA!B23:I52,8,0)</f>
        <v>42505.748800000001</v>
      </c>
      <c r="G19" s="16">
        <f t="shared" si="0"/>
        <v>10833217.253599999</v>
      </c>
      <c r="H19" s="27">
        <f>RA!J23</f>
        <v>0.39083147658891298</v>
      </c>
      <c r="I19" s="20">
        <f>VLOOKUP(B19,RMS!B:D,3,FALSE)</f>
        <v>10875725.6884291</v>
      </c>
      <c r="J19" s="21">
        <f>VLOOKUP(B19,RMS!B:E,4,FALSE)</f>
        <v>10833217.2790769</v>
      </c>
      <c r="K19" s="22">
        <f t="shared" si="1"/>
        <v>-2.6860291007906199</v>
      </c>
      <c r="L19" s="22">
        <f t="shared" si="2"/>
        <v>-2.5476900860667229E-2</v>
      </c>
      <c r="M19" s="32"/>
    </row>
    <row r="20" spans="1:13">
      <c r="A20" s="69"/>
      <c r="B20" s="12">
        <v>31</v>
      </c>
      <c r="C20" s="67" t="s">
        <v>22</v>
      </c>
      <c r="D20" s="67"/>
      <c r="E20" s="15">
        <f>VLOOKUP(C20,RA!B24:D49,3,0)</f>
        <v>454579.82299999997</v>
      </c>
      <c r="F20" s="25">
        <f>VLOOKUP(C20,RA!B24:I53,8,0)</f>
        <v>41206.465600000003</v>
      </c>
      <c r="G20" s="16">
        <f t="shared" si="0"/>
        <v>413373.35739999998</v>
      </c>
      <c r="H20" s="27">
        <f>RA!J24</f>
        <v>9.0647370417934301</v>
      </c>
      <c r="I20" s="20">
        <f>VLOOKUP(B20,RMS!B:D,3,FALSE)</f>
        <v>454579.99717426102</v>
      </c>
      <c r="J20" s="21">
        <f>VLOOKUP(B20,RMS!B:E,4,FALSE)</f>
        <v>413373.34622066002</v>
      </c>
      <c r="K20" s="22">
        <f t="shared" si="1"/>
        <v>-0.17417426104657352</v>
      </c>
      <c r="L20" s="22">
        <f t="shared" si="2"/>
        <v>1.1179339955560863E-2</v>
      </c>
      <c r="M20" s="32"/>
    </row>
    <row r="21" spans="1:13">
      <c r="A21" s="69"/>
      <c r="B21" s="12">
        <v>32</v>
      </c>
      <c r="C21" s="67" t="s">
        <v>23</v>
      </c>
      <c r="D21" s="67"/>
      <c r="E21" s="15">
        <f>VLOOKUP(C21,RA!B24:D50,3,0)</f>
        <v>769901.50870000001</v>
      </c>
      <c r="F21" s="25">
        <f>VLOOKUP(C21,RA!B25:I54,8,0)</f>
        <v>32856.982300000003</v>
      </c>
      <c r="G21" s="16">
        <f t="shared" si="0"/>
        <v>737044.52639999997</v>
      </c>
      <c r="H21" s="27">
        <f>RA!J25</f>
        <v>4.2676864415397704</v>
      </c>
      <c r="I21" s="20">
        <f>VLOOKUP(B21,RMS!B:D,3,FALSE)</f>
        <v>769901.64582958899</v>
      </c>
      <c r="J21" s="21">
        <f>VLOOKUP(B21,RMS!B:E,4,FALSE)</f>
        <v>737044.61889917299</v>
      </c>
      <c r="K21" s="22">
        <f t="shared" si="1"/>
        <v>-0.137129588983953</v>
      </c>
      <c r="L21" s="22">
        <f t="shared" si="2"/>
        <v>-9.2499173013493419E-2</v>
      </c>
      <c r="M21" s="32"/>
    </row>
    <row r="22" spans="1:13">
      <c r="A22" s="69"/>
      <c r="B22" s="12">
        <v>33</v>
      </c>
      <c r="C22" s="67" t="s">
        <v>24</v>
      </c>
      <c r="D22" s="67"/>
      <c r="E22" s="15">
        <f>VLOOKUP(C22,RA!B26:D51,3,0)</f>
        <v>941669.99320000003</v>
      </c>
      <c r="F22" s="25">
        <f>VLOOKUP(C22,RA!B26:I55,8,0)</f>
        <v>191630.6826</v>
      </c>
      <c r="G22" s="16">
        <f t="shared" si="0"/>
        <v>750039.31059999997</v>
      </c>
      <c r="H22" s="27">
        <f>RA!J26</f>
        <v>20.35008909531</v>
      </c>
      <c r="I22" s="20">
        <f>VLOOKUP(B22,RMS!B:D,3,FALSE)</f>
        <v>941669.90145101002</v>
      </c>
      <c r="J22" s="21">
        <f>VLOOKUP(B22,RMS!B:E,4,FALSE)</f>
        <v>750039.26902431203</v>
      </c>
      <c r="K22" s="22">
        <f t="shared" si="1"/>
        <v>9.1748990002088249E-2</v>
      </c>
      <c r="L22" s="22">
        <f t="shared" si="2"/>
        <v>4.1575687937438488E-2</v>
      </c>
      <c r="M22" s="32"/>
    </row>
    <row r="23" spans="1:13">
      <c r="A23" s="69"/>
      <c r="B23" s="12">
        <v>34</v>
      </c>
      <c r="C23" s="67" t="s">
        <v>25</v>
      </c>
      <c r="D23" s="67"/>
      <c r="E23" s="15">
        <f>VLOOKUP(C23,RA!B26:D52,3,0)</f>
        <v>319172.08500000002</v>
      </c>
      <c r="F23" s="25">
        <f>VLOOKUP(C23,RA!B27:I56,8,0)</f>
        <v>71756.142699999997</v>
      </c>
      <c r="G23" s="16">
        <f t="shared" si="0"/>
        <v>247415.94230000002</v>
      </c>
      <c r="H23" s="27">
        <f>RA!J27</f>
        <v>22.4819606952782</v>
      </c>
      <c r="I23" s="20">
        <f>VLOOKUP(B23,RMS!B:D,3,FALSE)</f>
        <v>319171.812714901</v>
      </c>
      <c r="J23" s="21">
        <f>VLOOKUP(B23,RMS!B:E,4,FALSE)</f>
        <v>247415.944525228</v>
      </c>
      <c r="K23" s="22">
        <f t="shared" si="1"/>
        <v>0.2722850990248844</v>
      </c>
      <c r="L23" s="22">
        <f t="shared" si="2"/>
        <v>-2.2252279741223902E-3</v>
      </c>
      <c r="M23" s="32"/>
    </row>
    <row r="24" spans="1:13">
      <c r="A24" s="69"/>
      <c r="B24" s="12">
        <v>35</v>
      </c>
      <c r="C24" s="67" t="s">
        <v>26</v>
      </c>
      <c r="D24" s="67"/>
      <c r="E24" s="15">
        <f>VLOOKUP(C24,RA!B28:D53,3,0)</f>
        <v>2579089.3876999998</v>
      </c>
      <c r="F24" s="25">
        <f>VLOOKUP(C24,RA!B28:I57,8,0)</f>
        <v>-84167.840599999996</v>
      </c>
      <c r="G24" s="16">
        <f t="shared" si="0"/>
        <v>2663257.2282999996</v>
      </c>
      <c r="H24" s="27">
        <f>RA!J28</f>
        <v>-3.2634712469217599</v>
      </c>
      <c r="I24" s="20">
        <f>VLOOKUP(B24,RMS!B:D,3,FALSE)</f>
        <v>2579089.38810885</v>
      </c>
      <c r="J24" s="21">
        <f>VLOOKUP(B24,RMS!B:E,4,FALSE)</f>
        <v>2663257.2188584101</v>
      </c>
      <c r="K24" s="22">
        <f t="shared" si="1"/>
        <v>-4.0885014459490776E-4</v>
      </c>
      <c r="L24" s="22">
        <f t="shared" si="2"/>
        <v>9.4415894709527493E-3</v>
      </c>
      <c r="M24" s="32"/>
    </row>
    <row r="25" spans="1:13">
      <c r="A25" s="69"/>
      <c r="B25" s="12">
        <v>36</v>
      </c>
      <c r="C25" s="67" t="s">
        <v>27</v>
      </c>
      <c r="D25" s="67"/>
      <c r="E25" s="15">
        <f>VLOOKUP(C25,RA!B28:D54,3,0)</f>
        <v>1088934.9972000001</v>
      </c>
      <c r="F25" s="25">
        <f>VLOOKUP(C25,RA!B29:I58,8,0)</f>
        <v>127683.32279999999</v>
      </c>
      <c r="G25" s="16">
        <f t="shared" si="0"/>
        <v>961251.67440000013</v>
      </c>
      <c r="H25" s="27">
        <f>RA!J29</f>
        <v>11.725522930965999</v>
      </c>
      <c r="I25" s="20">
        <f>VLOOKUP(B25,RMS!B:D,3,FALSE)</f>
        <v>1088935.3889539801</v>
      </c>
      <c r="J25" s="21">
        <f>VLOOKUP(B25,RMS!B:E,4,FALSE)</f>
        <v>961251.64135616703</v>
      </c>
      <c r="K25" s="22">
        <f t="shared" si="1"/>
        <v>-0.39175397995859385</v>
      </c>
      <c r="L25" s="22">
        <f t="shared" si="2"/>
        <v>3.3043833100236952E-2</v>
      </c>
      <c r="M25" s="32"/>
    </row>
    <row r="26" spans="1:13">
      <c r="A26" s="69"/>
      <c r="B26" s="12">
        <v>37</v>
      </c>
      <c r="C26" s="67" t="s">
        <v>67</v>
      </c>
      <c r="D26" s="67"/>
      <c r="E26" s="15">
        <f>VLOOKUP(C26,RA!B30:D55,3,0)</f>
        <v>1226883.3041000001</v>
      </c>
      <c r="F26" s="25">
        <f>VLOOKUP(C26,RA!B30:I59,8,0)</f>
        <v>144460.34479999999</v>
      </c>
      <c r="G26" s="16">
        <f t="shared" si="0"/>
        <v>1082422.9593</v>
      </c>
      <c r="H26" s="27">
        <f>RA!J30</f>
        <v>11.774579075063</v>
      </c>
      <c r="I26" s="20">
        <f>VLOOKUP(B26,RMS!B:D,3,FALSE)</f>
        <v>1226883.2790628299</v>
      </c>
      <c r="J26" s="21">
        <f>VLOOKUP(B26,RMS!B:E,4,FALSE)</f>
        <v>1082422.9761443399</v>
      </c>
      <c r="K26" s="22">
        <f t="shared" si="1"/>
        <v>2.5037170154973865E-2</v>
      </c>
      <c r="L26" s="22">
        <f t="shared" si="2"/>
        <v>-1.6844339901581407E-2</v>
      </c>
      <c r="M26" s="32"/>
    </row>
    <row r="27" spans="1:13">
      <c r="A27" s="69"/>
      <c r="B27" s="12">
        <v>38</v>
      </c>
      <c r="C27" s="67" t="s">
        <v>29</v>
      </c>
      <c r="D27" s="67"/>
      <c r="E27" s="15">
        <f>VLOOKUP(C27,RA!B30:D56,3,0)</f>
        <v>2722836.1423999998</v>
      </c>
      <c r="F27" s="25">
        <f>VLOOKUP(C27,RA!B31:I60,8,0)</f>
        <v>-136459.20360000001</v>
      </c>
      <c r="G27" s="16">
        <f t="shared" si="0"/>
        <v>2859295.3459999999</v>
      </c>
      <c r="H27" s="27">
        <f>RA!J31</f>
        <v>-5.0116568336616902</v>
      </c>
      <c r="I27" s="20">
        <f>VLOOKUP(B27,RMS!B:D,3,FALSE)</f>
        <v>2722836.3472088501</v>
      </c>
      <c r="J27" s="21">
        <f>VLOOKUP(B27,RMS!B:E,4,FALSE)</f>
        <v>2859295.1540796501</v>
      </c>
      <c r="K27" s="22">
        <f t="shared" si="1"/>
        <v>-0.20480885030701756</v>
      </c>
      <c r="L27" s="22">
        <f t="shared" si="2"/>
        <v>0.19192034984007478</v>
      </c>
      <c r="M27" s="32"/>
    </row>
    <row r="28" spans="1:13">
      <c r="A28" s="69"/>
      <c r="B28" s="12">
        <v>39</v>
      </c>
      <c r="C28" s="67" t="s">
        <v>30</v>
      </c>
      <c r="D28" s="67"/>
      <c r="E28" s="15">
        <f>VLOOKUP(C28,RA!B32:D57,3,0)</f>
        <v>169291.0019</v>
      </c>
      <c r="F28" s="25">
        <f>VLOOKUP(C28,RA!B32:I61,8,0)</f>
        <v>34060.736199999999</v>
      </c>
      <c r="G28" s="16">
        <f t="shared" si="0"/>
        <v>135230.26569999999</v>
      </c>
      <c r="H28" s="27">
        <f>RA!J32</f>
        <v>20.119637675793101</v>
      </c>
      <c r="I28" s="20">
        <f>VLOOKUP(B28,RMS!B:D,3,FALSE)</f>
        <v>169290.92385095701</v>
      </c>
      <c r="J28" s="21">
        <f>VLOOKUP(B28,RMS!B:E,4,FALSE)</f>
        <v>135230.298943484</v>
      </c>
      <c r="K28" s="22">
        <f t="shared" si="1"/>
        <v>7.8049042989732698E-2</v>
      </c>
      <c r="L28" s="22">
        <f t="shared" si="2"/>
        <v>-3.3243484009290114E-2</v>
      </c>
      <c r="M28" s="32"/>
    </row>
    <row r="29" spans="1:13">
      <c r="A29" s="69"/>
      <c r="B29" s="12">
        <v>40</v>
      </c>
      <c r="C29" s="67" t="s">
        <v>68</v>
      </c>
      <c r="D29" s="67"/>
      <c r="E29" s="15">
        <f>VLOOKUP(C29,RA!B32:D58,3,0)</f>
        <v>0</v>
      </c>
      <c r="F29" s="25">
        <f>VLOOKUP(C29,RA!B33:I62,8,0)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2"/>
    </row>
    <row r="30" spans="1:13">
      <c r="A30" s="69"/>
      <c r="B30" s="12">
        <v>42</v>
      </c>
      <c r="C30" s="67" t="s">
        <v>31</v>
      </c>
      <c r="D30" s="67"/>
      <c r="E30" s="15">
        <f>VLOOKUP(C30,RA!B34:D60,3,0)</f>
        <v>437640.85029999999</v>
      </c>
      <c r="F30" s="25">
        <f>VLOOKUP(C30,RA!B34:I64,8,0)</f>
        <v>26574.52</v>
      </c>
      <c r="G30" s="16">
        <f t="shared" si="0"/>
        <v>411066.33029999997</v>
      </c>
      <c r="H30" s="27">
        <f>RA!J34</f>
        <v>0</v>
      </c>
      <c r="I30" s="20">
        <f>VLOOKUP(B30,RMS!B:D,3,FALSE)</f>
        <v>437640.8504</v>
      </c>
      <c r="J30" s="21">
        <f>VLOOKUP(B30,RMS!B:E,4,FALSE)</f>
        <v>411066.29590000003</v>
      </c>
      <c r="K30" s="22">
        <f t="shared" si="1"/>
        <v>-1.0000000474974513E-4</v>
      </c>
      <c r="L30" s="22">
        <f t="shared" si="2"/>
        <v>3.4399999945890158E-2</v>
      </c>
      <c r="M30" s="32"/>
    </row>
    <row r="31" spans="1:13" s="36" customFormat="1" ht="12" thickBot="1">
      <c r="A31" s="69"/>
      <c r="B31" s="12">
        <v>43</v>
      </c>
      <c r="C31" s="43" t="s">
        <v>76</v>
      </c>
      <c r="D31" s="42"/>
      <c r="E31" s="15">
        <f>VLOOKUP(C31,RA!B35:D61,3,0)</f>
        <v>0</v>
      </c>
      <c r="F31" s="25">
        <f>VLOOKUP(C31,RA!B35:I65,8,0)</f>
        <v>0</v>
      </c>
      <c r="G31" s="16">
        <f t="shared" si="0"/>
        <v>0</v>
      </c>
      <c r="H31" s="27">
        <f>RA!J35</f>
        <v>6.07222108763004</v>
      </c>
      <c r="I31" s="20">
        <f>VLOOKUP(B31,RMS!B:D,3,FALSE)</f>
        <v>0</v>
      </c>
      <c r="J31" s="21">
        <f>VLOOKUP(B31,RMS!B:E,4,FALSE)</f>
        <v>0</v>
      </c>
      <c r="K31" s="22">
        <f t="shared" si="1"/>
        <v>0</v>
      </c>
      <c r="L31" s="22">
        <f t="shared" si="2"/>
        <v>0</v>
      </c>
    </row>
    <row r="32" spans="1:13" s="35" customFormat="1" ht="12" thickBot="1">
      <c r="A32" s="69"/>
      <c r="B32" s="12">
        <v>70</v>
      </c>
      <c r="C32" s="70" t="s">
        <v>64</v>
      </c>
      <c r="D32" s="71"/>
      <c r="E32" s="15">
        <f>VLOOKUP(C32,RA!B34:D61,3,0)</f>
        <v>3170758.86</v>
      </c>
      <c r="F32" s="25">
        <f>VLOOKUP(C32,RA!B34:I65,8,0)</f>
        <v>-125088.22</v>
      </c>
      <c r="G32" s="16">
        <f t="shared" si="0"/>
        <v>3295847.08</v>
      </c>
      <c r="H32" s="27">
        <f>RA!J34</f>
        <v>0</v>
      </c>
      <c r="I32" s="20">
        <f>VLOOKUP(B32,RMS!B:D,3,FALSE)</f>
        <v>3170758.86</v>
      </c>
      <c r="J32" s="21">
        <f>VLOOKUP(B32,RMS!B:E,4,FALSE)</f>
        <v>3295847.08</v>
      </c>
      <c r="K32" s="22">
        <f t="shared" si="1"/>
        <v>0</v>
      </c>
      <c r="L32" s="22">
        <f t="shared" si="2"/>
        <v>0</v>
      </c>
    </row>
    <row r="33" spans="1:13">
      <c r="A33" s="69"/>
      <c r="B33" s="12">
        <v>71</v>
      </c>
      <c r="C33" s="67" t="s">
        <v>35</v>
      </c>
      <c r="D33" s="67"/>
      <c r="E33" s="15">
        <f>VLOOKUP(C33,RA!B34:D61,3,0)</f>
        <v>852987.88</v>
      </c>
      <c r="F33" s="25">
        <f>VLOOKUP(C33,RA!B34:I65,8,0)</f>
        <v>-136931.24</v>
      </c>
      <c r="G33" s="16">
        <f t="shared" si="0"/>
        <v>989919.12</v>
      </c>
      <c r="H33" s="27">
        <f>RA!J34</f>
        <v>0</v>
      </c>
      <c r="I33" s="20">
        <f>VLOOKUP(B33,RMS!B:D,3,FALSE)</f>
        <v>852987.88</v>
      </c>
      <c r="J33" s="21">
        <f>VLOOKUP(B33,RMS!B:E,4,FALSE)</f>
        <v>989919.12</v>
      </c>
      <c r="K33" s="22">
        <f t="shared" si="1"/>
        <v>0</v>
      </c>
      <c r="L33" s="22">
        <f t="shared" si="2"/>
        <v>0</v>
      </c>
      <c r="M33" s="32"/>
    </row>
    <row r="34" spans="1:13">
      <c r="A34" s="69"/>
      <c r="B34" s="12">
        <v>72</v>
      </c>
      <c r="C34" s="67" t="s">
        <v>36</v>
      </c>
      <c r="D34" s="67"/>
      <c r="E34" s="15">
        <f>VLOOKUP(C34,RA!B34:D62,3,0)</f>
        <v>341628.04</v>
      </c>
      <c r="F34" s="25">
        <f>VLOOKUP(C34,RA!B34:I66,8,0)</f>
        <v>-5987.65</v>
      </c>
      <c r="G34" s="16">
        <f t="shared" si="0"/>
        <v>347615.69</v>
      </c>
      <c r="H34" s="27">
        <f>RA!J35</f>
        <v>6.07222108763004</v>
      </c>
      <c r="I34" s="20">
        <f>VLOOKUP(B34,RMS!B:D,3,FALSE)</f>
        <v>341628.04</v>
      </c>
      <c r="J34" s="21">
        <f>VLOOKUP(B34,RMS!B:E,4,FALSE)</f>
        <v>347615.69</v>
      </c>
      <c r="K34" s="22">
        <f t="shared" si="1"/>
        <v>0</v>
      </c>
      <c r="L34" s="22">
        <f t="shared" si="2"/>
        <v>0</v>
      </c>
      <c r="M34" s="32"/>
    </row>
    <row r="35" spans="1:13">
      <c r="A35" s="69"/>
      <c r="B35" s="12">
        <v>73</v>
      </c>
      <c r="C35" s="67" t="s">
        <v>37</v>
      </c>
      <c r="D35" s="67"/>
      <c r="E35" s="15">
        <f>VLOOKUP(C35,RA!B34:D63,3,0)</f>
        <v>466360.89</v>
      </c>
      <c r="F35" s="25">
        <f>VLOOKUP(C35,RA!B34:I67,8,0)</f>
        <v>-97254.95</v>
      </c>
      <c r="G35" s="16">
        <f t="shared" si="0"/>
        <v>563615.84</v>
      </c>
      <c r="H35" s="27">
        <f>RA!J34</f>
        <v>0</v>
      </c>
      <c r="I35" s="20">
        <f>VLOOKUP(B35,RMS!B:D,3,FALSE)</f>
        <v>466360.89</v>
      </c>
      <c r="J35" s="21">
        <f>VLOOKUP(B35,RMS!B:E,4,FALSE)</f>
        <v>563615.84</v>
      </c>
      <c r="K35" s="22">
        <f t="shared" si="1"/>
        <v>0</v>
      </c>
      <c r="L35" s="22">
        <f t="shared" si="2"/>
        <v>0</v>
      </c>
      <c r="M35" s="32"/>
    </row>
    <row r="36" spans="1:13" s="35" customFormat="1">
      <c r="A36" s="69"/>
      <c r="B36" s="12">
        <v>74</v>
      </c>
      <c r="C36" s="67" t="s">
        <v>65</v>
      </c>
      <c r="D36" s="67"/>
      <c r="E36" s="15">
        <f>VLOOKUP(C36,RA!B35:D64,3,0)</f>
        <v>0</v>
      </c>
      <c r="F36" s="25">
        <f>VLOOKUP(C36,RA!B35:I68,8,0)</f>
        <v>0</v>
      </c>
      <c r="G36" s="16">
        <f t="shared" si="0"/>
        <v>0</v>
      </c>
      <c r="H36" s="27">
        <f>RA!J35</f>
        <v>6.07222108763004</v>
      </c>
      <c r="I36" s="20">
        <f>VLOOKUP(B36,RMS!B:D,3,FALSE)</f>
        <v>0</v>
      </c>
      <c r="J36" s="21">
        <f>VLOOKUP(B36,RMS!B:E,4,FALSE)</f>
        <v>0</v>
      </c>
      <c r="K36" s="22">
        <f t="shared" si="1"/>
        <v>0</v>
      </c>
      <c r="L36" s="22">
        <f t="shared" si="2"/>
        <v>0</v>
      </c>
    </row>
    <row r="37" spans="1:13" ht="11.25" customHeight="1">
      <c r="A37" s="69"/>
      <c r="B37" s="12">
        <v>75</v>
      </c>
      <c r="C37" s="67" t="s">
        <v>32</v>
      </c>
      <c r="D37" s="67"/>
      <c r="E37" s="15">
        <f>VLOOKUP(C37,RA!B8:D64,3,0)</f>
        <v>66548.718299999993</v>
      </c>
      <c r="F37" s="25">
        <f>VLOOKUP(C37,RA!B8:I68,8,0)</f>
        <v>4802.0252</v>
      </c>
      <c r="G37" s="16">
        <f t="shared" si="0"/>
        <v>61746.693099999989</v>
      </c>
      <c r="H37" s="27">
        <f>RA!J35</f>
        <v>6.07222108763004</v>
      </c>
      <c r="I37" s="20">
        <f>VLOOKUP(B37,RMS!B:D,3,FALSE)</f>
        <v>66548.717948717895</v>
      </c>
      <c r="J37" s="21">
        <f>VLOOKUP(B37,RMS!B:E,4,FALSE)</f>
        <v>61746.692307692298</v>
      </c>
      <c r="K37" s="22">
        <f t="shared" si="1"/>
        <v>3.5128209856338799E-4</v>
      </c>
      <c r="L37" s="22">
        <f t="shared" si="2"/>
        <v>7.9230769188143313E-4</v>
      </c>
      <c r="M37" s="32"/>
    </row>
    <row r="38" spans="1:13">
      <c r="A38" s="69"/>
      <c r="B38" s="12">
        <v>76</v>
      </c>
      <c r="C38" s="67" t="s">
        <v>33</v>
      </c>
      <c r="D38" s="67"/>
      <c r="E38" s="15">
        <f>VLOOKUP(C38,RA!B8:D65,3,0)</f>
        <v>913178.27890000003</v>
      </c>
      <c r="F38" s="25">
        <f>VLOOKUP(C38,RA!B8:I69,8,0)</f>
        <v>50565.421799999996</v>
      </c>
      <c r="G38" s="16">
        <f t="shared" si="0"/>
        <v>862612.85710000002</v>
      </c>
      <c r="H38" s="27">
        <f>RA!J36</f>
        <v>0</v>
      </c>
      <c r="I38" s="20">
        <f>VLOOKUP(B38,RMS!B:D,3,FALSE)</f>
        <v>913178.27031965798</v>
      </c>
      <c r="J38" s="21">
        <f>VLOOKUP(B38,RMS!B:E,4,FALSE)</f>
        <v>862612.85208803404</v>
      </c>
      <c r="K38" s="22">
        <f t="shared" si="1"/>
        <v>8.5803420515730977E-3</v>
      </c>
      <c r="L38" s="22">
        <f t="shared" si="2"/>
        <v>5.011965986341238E-3</v>
      </c>
      <c r="M38" s="32"/>
    </row>
    <row r="39" spans="1:13">
      <c r="A39" s="69"/>
      <c r="B39" s="12">
        <v>77</v>
      </c>
      <c r="C39" s="67" t="s">
        <v>38</v>
      </c>
      <c r="D39" s="67"/>
      <c r="E39" s="15">
        <f>VLOOKUP(C39,RA!B9:D66,3,0)</f>
        <v>506495.5</v>
      </c>
      <c r="F39" s="25">
        <f>VLOOKUP(C39,RA!B9:I70,8,0)</f>
        <v>-108737.55</v>
      </c>
      <c r="G39" s="16">
        <f t="shared" si="0"/>
        <v>615233.05000000005</v>
      </c>
      <c r="H39" s="27">
        <f>RA!J37</f>
        <v>-3.9450562317438398</v>
      </c>
      <c r="I39" s="20">
        <f>VLOOKUP(B39,RMS!B:D,3,FALSE)</f>
        <v>506495.5</v>
      </c>
      <c r="J39" s="21">
        <f>VLOOKUP(B39,RMS!B:E,4,FALSE)</f>
        <v>615233.05000000005</v>
      </c>
      <c r="K39" s="22">
        <f t="shared" si="1"/>
        <v>0</v>
      </c>
      <c r="L39" s="22">
        <f t="shared" si="2"/>
        <v>0</v>
      </c>
      <c r="M39" s="32"/>
    </row>
    <row r="40" spans="1:13">
      <c r="A40" s="69"/>
      <c r="B40" s="12">
        <v>78</v>
      </c>
      <c r="C40" s="67" t="s">
        <v>39</v>
      </c>
      <c r="D40" s="67"/>
      <c r="E40" s="15">
        <f>VLOOKUP(C40,RA!B10:D67,3,0)</f>
        <v>246878.9</v>
      </c>
      <c r="F40" s="25">
        <f>VLOOKUP(C40,RA!B10:I71,8,0)</f>
        <v>24002.94</v>
      </c>
      <c r="G40" s="16">
        <f t="shared" si="0"/>
        <v>222875.96</v>
      </c>
      <c r="H40" s="27">
        <f>RA!J38</f>
        <v>-16.0531284453889</v>
      </c>
      <c r="I40" s="20">
        <f>VLOOKUP(B40,RMS!B:D,3,FALSE)</f>
        <v>246878.9</v>
      </c>
      <c r="J40" s="21">
        <f>VLOOKUP(B40,RMS!B:E,4,FALSE)</f>
        <v>222875.96</v>
      </c>
      <c r="K40" s="22">
        <f t="shared" si="1"/>
        <v>0</v>
      </c>
      <c r="L40" s="22">
        <f t="shared" si="2"/>
        <v>0</v>
      </c>
      <c r="M40" s="32"/>
    </row>
    <row r="41" spans="1:13" s="36" customFormat="1">
      <c r="A41" s="69"/>
      <c r="B41" s="12">
        <v>9101</v>
      </c>
      <c r="C41" s="72" t="s">
        <v>70</v>
      </c>
      <c r="D41" s="73"/>
      <c r="E41" s="15">
        <f>VLOOKUP(C41,RA!B11:D68,3,0)</f>
        <v>0</v>
      </c>
      <c r="F41" s="25">
        <f>VLOOKUP(C41,RA!B11:I72,8,0)</f>
        <v>0</v>
      </c>
      <c r="G41" s="16">
        <f t="shared" si="0"/>
        <v>0</v>
      </c>
      <c r="H41" s="27">
        <f>RA!J39</f>
        <v>-1.7526810738369101</v>
      </c>
      <c r="I41" s="20">
        <f>VLOOKUP(B41,RMS!B:D,3,FALSE)</f>
        <v>0</v>
      </c>
      <c r="J41" s="21">
        <f>VLOOKUP(B41,RMS!B:E,4,FALSE)</f>
        <v>0</v>
      </c>
      <c r="K41" s="22">
        <f t="shared" si="1"/>
        <v>0</v>
      </c>
      <c r="L41" s="22">
        <f t="shared" si="2"/>
        <v>0</v>
      </c>
    </row>
    <row r="42" spans="1:13">
      <c r="A42" s="69"/>
      <c r="B42" s="12">
        <v>99</v>
      </c>
      <c r="C42" s="67" t="s">
        <v>34</v>
      </c>
      <c r="D42" s="67"/>
      <c r="E42" s="15">
        <f>VLOOKUP(C42,RA!B8:D68,3,0)</f>
        <v>18103.931700000001</v>
      </c>
      <c r="F42" s="25">
        <f>VLOOKUP(C42,RA!B8:I72,8,0)</f>
        <v>793.29340000000002</v>
      </c>
      <c r="G42" s="16">
        <f t="shared" si="0"/>
        <v>17310.638300000002</v>
      </c>
      <c r="H42" s="27">
        <f>RA!J39</f>
        <v>-1.7526810738369101</v>
      </c>
      <c r="I42" s="20">
        <f>VLOOKUP(B42,RMS!B:D,3,FALSE)</f>
        <v>18103.931623931599</v>
      </c>
      <c r="J42" s="21">
        <f>VLOOKUP(B42,RMS!B:E,4,FALSE)</f>
        <v>17310.638290598301</v>
      </c>
      <c r="K42" s="22">
        <f t="shared" si="1"/>
        <v>7.6068401540396735E-5</v>
      </c>
      <c r="L42" s="22">
        <f t="shared" si="2"/>
        <v>9.4017013907432556E-6</v>
      </c>
      <c r="M42" s="32"/>
    </row>
  </sheetData>
  <mergeCells count="41"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38:D38"/>
    <mergeCell ref="C39:D39"/>
    <mergeCell ref="C42:D42"/>
    <mergeCell ref="C40:D40"/>
    <mergeCell ref="C10:D10"/>
    <mergeCell ref="C23:D23"/>
    <mergeCell ref="C24:D24"/>
    <mergeCell ref="C25:D25"/>
    <mergeCell ref="C26:D26"/>
    <mergeCell ref="C28:D28"/>
    <mergeCell ref="C41:D41"/>
    <mergeCell ref="C2:D2"/>
    <mergeCell ref="C4:D4"/>
    <mergeCell ref="C5:D5"/>
    <mergeCell ref="C6:D6"/>
    <mergeCell ref="C7:D7"/>
    <mergeCell ref="A3:D3"/>
    <mergeCell ref="A4:A42"/>
    <mergeCell ref="C30:D30"/>
    <mergeCell ref="C33:D33"/>
    <mergeCell ref="C34:D34"/>
    <mergeCell ref="C35:D35"/>
    <mergeCell ref="C37:D37"/>
    <mergeCell ref="C32:D32"/>
    <mergeCell ref="C36:D36"/>
    <mergeCell ref="C29:D29"/>
    <mergeCell ref="C27:D27"/>
  </mergeCells>
  <phoneticPr fontId="46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W47"/>
  <sheetViews>
    <sheetView workbookViewId="0">
      <selection activeCell="B30" sqref="B30:C30"/>
    </sheetView>
  </sheetViews>
  <sheetFormatPr defaultRowHeight="11.25"/>
  <cols>
    <col min="1" max="1" width="9.7109375" style="41" customWidth="1"/>
    <col min="2" max="3" width="9.140625" style="41"/>
    <col min="4" max="4" width="13.140625" style="41" bestFit="1" customWidth="1"/>
    <col min="5" max="5" width="12" style="41" bestFit="1" customWidth="1"/>
    <col min="6" max="7" width="14" style="41" bestFit="1" customWidth="1"/>
    <col min="8" max="8" width="9.140625" style="41"/>
    <col min="9" max="9" width="14" style="41" bestFit="1" customWidth="1"/>
    <col min="10" max="10" width="9.140625" style="41"/>
    <col min="11" max="11" width="14" style="41" bestFit="1" customWidth="1"/>
    <col min="12" max="12" width="12" style="41" bestFit="1" customWidth="1"/>
    <col min="13" max="13" width="14" style="41" bestFit="1" customWidth="1"/>
    <col min="14" max="15" width="15.85546875" style="41" bestFit="1" customWidth="1"/>
    <col min="16" max="18" width="12" style="41" bestFit="1" customWidth="1"/>
    <col min="19" max="20" width="9.140625" style="41"/>
    <col min="21" max="21" width="12" style="41" bestFit="1" customWidth="1"/>
    <col min="22" max="22" width="41.140625" style="41" bestFit="1" customWidth="1"/>
    <col min="23" max="16384" width="9.140625" style="41"/>
  </cols>
  <sheetData>
    <row r="1" spans="1:23" ht="12.75">
      <c r="A1" s="77"/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44" t="s">
        <v>45</v>
      </c>
      <c r="W1" s="79"/>
    </row>
    <row r="2" spans="1:23" ht="12.75">
      <c r="A2" s="77"/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44"/>
      <c r="W2" s="79"/>
    </row>
    <row r="3" spans="1:23" ht="23.25" thickBot="1">
      <c r="A3" s="77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77"/>
      <c r="V3" s="45" t="s">
        <v>46</v>
      </c>
      <c r="W3" s="79"/>
    </row>
    <row r="4" spans="1:23" ht="12.75" thickTop="1" thickBot="1">
      <c r="A4" s="78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  <c r="T4" s="78"/>
      <c r="U4" s="78"/>
      <c r="W4" s="79"/>
    </row>
    <row r="5" spans="1:23" ht="22.5" thickTop="1" thickBot="1">
      <c r="A5" s="46"/>
      <c r="B5" s="47"/>
      <c r="C5" s="48"/>
      <c r="D5" s="49" t="s">
        <v>0</v>
      </c>
      <c r="E5" s="49" t="s">
        <v>72</v>
      </c>
      <c r="F5" s="49" t="s">
        <v>73</v>
      </c>
      <c r="G5" s="49" t="s">
        <v>47</v>
      </c>
      <c r="H5" s="49" t="s">
        <v>48</v>
      </c>
      <c r="I5" s="49" t="s">
        <v>1</v>
      </c>
      <c r="J5" s="49" t="s">
        <v>2</v>
      </c>
      <c r="K5" s="49" t="s">
        <v>49</v>
      </c>
      <c r="L5" s="49" t="s">
        <v>50</v>
      </c>
      <c r="M5" s="49" t="s">
        <v>51</v>
      </c>
      <c r="N5" s="49" t="s">
        <v>52</v>
      </c>
      <c r="O5" s="49" t="s">
        <v>53</v>
      </c>
      <c r="P5" s="49" t="s">
        <v>74</v>
      </c>
      <c r="Q5" s="49" t="s">
        <v>75</v>
      </c>
      <c r="R5" s="49" t="s">
        <v>54</v>
      </c>
      <c r="S5" s="49" t="s">
        <v>55</v>
      </c>
      <c r="T5" s="49" t="s">
        <v>56</v>
      </c>
      <c r="U5" s="50" t="s">
        <v>57</v>
      </c>
    </row>
    <row r="6" spans="1:23" ht="12" thickBot="1">
      <c r="A6" s="51" t="s">
        <v>3</v>
      </c>
      <c r="B6" s="80" t="s">
        <v>4</v>
      </c>
      <c r="C6" s="8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2"/>
    </row>
    <row r="7" spans="1:23" ht="12" thickBot="1">
      <c r="A7" s="82" t="s">
        <v>5</v>
      </c>
      <c r="B7" s="83"/>
      <c r="C7" s="84"/>
      <c r="D7" s="53">
        <v>53293294.015199997</v>
      </c>
      <c r="E7" s="65"/>
      <c r="F7" s="65"/>
      <c r="G7" s="53">
        <v>19424741.8431</v>
      </c>
      <c r="H7" s="54">
        <v>174.357798140471</v>
      </c>
      <c r="I7" s="53">
        <v>585251.60770000005</v>
      </c>
      <c r="J7" s="54">
        <v>1.0981712024276</v>
      </c>
      <c r="K7" s="53">
        <v>1845889.1029000001</v>
      </c>
      <c r="L7" s="54">
        <v>9.5027728955671602</v>
      </c>
      <c r="M7" s="54">
        <v>-0.68294324573424503</v>
      </c>
      <c r="N7" s="53">
        <v>383447494.92320001</v>
      </c>
      <c r="O7" s="53">
        <v>7065606273.3528004</v>
      </c>
      <c r="P7" s="53">
        <v>1486397</v>
      </c>
      <c r="Q7" s="53">
        <v>2042087</v>
      </c>
      <c r="R7" s="54">
        <v>-27.211867075202999</v>
      </c>
      <c r="S7" s="53">
        <v>35.854010748945299</v>
      </c>
      <c r="T7" s="53">
        <v>53.196205803033898</v>
      </c>
      <c r="U7" s="55">
        <v>-48.368912408491902</v>
      </c>
    </row>
    <row r="8" spans="1:23" ht="12" thickBot="1">
      <c r="A8" s="74">
        <v>42686</v>
      </c>
      <c r="B8" s="70" t="s">
        <v>6</v>
      </c>
      <c r="C8" s="71"/>
      <c r="D8" s="56">
        <v>1014390.1846</v>
      </c>
      <c r="E8" s="59"/>
      <c r="F8" s="59"/>
      <c r="G8" s="56">
        <v>752429.57270000002</v>
      </c>
      <c r="H8" s="57">
        <v>34.8152998505876</v>
      </c>
      <c r="I8" s="56">
        <v>286147.19579999999</v>
      </c>
      <c r="J8" s="57">
        <v>28.208789886194999</v>
      </c>
      <c r="K8" s="56">
        <v>174205.83660000001</v>
      </c>
      <c r="L8" s="57">
        <v>23.152444151667801</v>
      </c>
      <c r="M8" s="57">
        <v>0.64258099145686098</v>
      </c>
      <c r="N8" s="56">
        <v>19662531.897300001</v>
      </c>
      <c r="O8" s="56">
        <v>266414146.76199999</v>
      </c>
      <c r="P8" s="56">
        <v>32957</v>
      </c>
      <c r="Q8" s="56">
        <v>163763</v>
      </c>
      <c r="R8" s="57">
        <v>-79.875185481458004</v>
      </c>
      <c r="S8" s="56">
        <v>30.779202736899599</v>
      </c>
      <c r="T8" s="56">
        <v>48.2560161520002</v>
      </c>
      <c r="U8" s="58">
        <v>-56.781241426206599</v>
      </c>
    </row>
    <row r="9" spans="1:23" ht="12" thickBot="1">
      <c r="A9" s="75"/>
      <c r="B9" s="70" t="s">
        <v>7</v>
      </c>
      <c r="C9" s="71"/>
      <c r="D9" s="56">
        <v>141005.8199</v>
      </c>
      <c r="E9" s="59"/>
      <c r="F9" s="59"/>
      <c r="G9" s="56">
        <v>61266.745000000003</v>
      </c>
      <c r="H9" s="57">
        <v>130.15066313707399</v>
      </c>
      <c r="I9" s="56">
        <v>32748.0164</v>
      </c>
      <c r="J9" s="57">
        <v>23.224584930767101</v>
      </c>
      <c r="K9" s="56">
        <v>15066.022999999999</v>
      </c>
      <c r="L9" s="57">
        <v>24.590865729850702</v>
      </c>
      <c r="M9" s="57">
        <v>1.1736337718321499</v>
      </c>
      <c r="N9" s="56">
        <v>1113824.4976999999</v>
      </c>
      <c r="O9" s="56">
        <v>36340071.602799997</v>
      </c>
      <c r="P9" s="56">
        <v>8058</v>
      </c>
      <c r="Q9" s="56">
        <v>14192</v>
      </c>
      <c r="R9" s="57">
        <v>-43.221533258173601</v>
      </c>
      <c r="S9" s="56">
        <v>17.498860747083601</v>
      </c>
      <c r="T9" s="56">
        <v>16.217250373449801</v>
      </c>
      <c r="U9" s="58">
        <v>7.3239646406547196</v>
      </c>
    </row>
    <row r="10" spans="1:23" ht="12" thickBot="1">
      <c r="A10" s="75"/>
      <c r="B10" s="70" t="s">
        <v>8</v>
      </c>
      <c r="C10" s="71"/>
      <c r="D10" s="56">
        <v>243234.2378</v>
      </c>
      <c r="E10" s="59"/>
      <c r="F10" s="59"/>
      <c r="G10" s="56">
        <v>115281.5273</v>
      </c>
      <c r="H10" s="57">
        <v>110.991512254193</v>
      </c>
      <c r="I10" s="56">
        <v>71019.656700000007</v>
      </c>
      <c r="J10" s="57">
        <v>29.1980509579396</v>
      </c>
      <c r="K10" s="56">
        <v>31981.428400000001</v>
      </c>
      <c r="L10" s="57">
        <v>27.742023504575801</v>
      </c>
      <c r="M10" s="57">
        <v>1.2206530556340001</v>
      </c>
      <c r="N10" s="56">
        <v>2532478.9060999998</v>
      </c>
      <c r="O10" s="56">
        <v>58653325.025700003</v>
      </c>
      <c r="P10" s="56">
        <v>149714</v>
      </c>
      <c r="Q10" s="56">
        <v>204534</v>
      </c>
      <c r="R10" s="57">
        <v>-26.802389822719</v>
      </c>
      <c r="S10" s="56">
        <v>1.62465926900624</v>
      </c>
      <c r="T10" s="56">
        <v>4.4335133122121499</v>
      </c>
      <c r="U10" s="58">
        <v>-172.888807935957</v>
      </c>
    </row>
    <row r="11" spans="1:23" ht="12" thickBot="1">
      <c r="A11" s="75"/>
      <c r="B11" s="70" t="s">
        <v>9</v>
      </c>
      <c r="C11" s="71"/>
      <c r="D11" s="56">
        <v>123674.19680000001</v>
      </c>
      <c r="E11" s="59"/>
      <c r="F11" s="59"/>
      <c r="G11" s="56">
        <v>89499.176999999996</v>
      </c>
      <c r="H11" s="57">
        <v>38.1847307936698</v>
      </c>
      <c r="I11" s="56">
        <v>19947.026900000001</v>
      </c>
      <c r="J11" s="57">
        <v>16.128689262690202</v>
      </c>
      <c r="K11" s="56">
        <v>19544.326799999999</v>
      </c>
      <c r="L11" s="57">
        <v>21.8374374548718</v>
      </c>
      <c r="M11" s="57">
        <v>2.0604449778233998E-2</v>
      </c>
      <c r="N11" s="56">
        <v>1063970.4262999999</v>
      </c>
      <c r="O11" s="56">
        <v>21021565.7042</v>
      </c>
      <c r="P11" s="56">
        <v>5178</v>
      </c>
      <c r="Q11" s="56">
        <v>5611</v>
      </c>
      <c r="R11" s="57">
        <v>-7.7169844947424702</v>
      </c>
      <c r="S11" s="56">
        <v>23.884549401313301</v>
      </c>
      <c r="T11" s="56">
        <v>22.185563286401699</v>
      </c>
      <c r="U11" s="58">
        <v>7.11332705660391</v>
      </c>
    </row>
    <row r="12" spans="1:23" ht="12" thickBot="1">
      <c r="A12" s="75"/>
      <c r="B12" s="70" t="s">
        <v>10</v>
      </c>
      <c r="C12" s="71"/>
      <c r="D12" s="56">
        <v>472990.07030000002</v>
      </c>
      <c r="E12" s="59"/>
      <c r="F12" s="59"/>
      <c r="G12" s="56">
        <v>654109.66299999994</v>
      </c>
      <c r="H12" s="57">
        <v>-27.6894843395701</v>
      </c>
      <c r="I12" s="56">
        <v>129088.78350000001</v>
      </c>
      <c r="J12" s="57">
        <v>27.292070511781301</v>
      </c>
      <c r="K12" s="56">
        <v>162564.45269999999</v>
      </c>
      <c r="L12" s="57">
        <v>24.8527826288969</v>
      </c>
      <c r="M12" s="57">
        <v>-0.20592244272354401</v>
      </c>
      <c r="N12" s="56">
        <v>10347494.0328</v>
      </c>
      <c r="O12" s="56">
        <v>82555919.702800006</v>
      </c>
      <c r="P12" s="56">
        <v>2444</v>
      </c>
      <c r="Q12" s="56">
        <v>26174</v>
      </c>
      <c r="R12" s="57">
        <v>-90.662489493390396</v>
      </c>
      <c r="S12" s="56">
        <v>193.53112532733201</v>
      </c>
      <c r="T12" s="56">
        <v>153.46822127684001</v>
      </c>
      <c r="U12" s="58">
        <v>20.701013329371001</v>
      </c>
    </row>
    <row r="13" spans="1:23" ht="12" thickBot="1">
      <c r="A13" s="75"/>
      <c r="B13" s="70" t="s">
        <v>11</v>
      </c>
      <c r="C13" s="71"/>
      <c r="D13" s="56">
        <v>484570.99810000003</v>
      </c>
      <c r="E13" s="59"/>
      <c r="F13" s="59"/>
      <c r="G13" s="56">
        <v>829888.3382</v>
      </c>
      <c r="H13" s="57">
        <v>-41.610096708791197</v>
      </c>
      <c r="I13" s="56">
        <v>116485.60550000001</v>
      </c>
      <c r="J13" s="57">
        <v>24.038913999545901</v>
      </c>
      <c r="K13" s="56">
        <v>163431.1838</v>
      </c>
      <c r="L13" s="57">
        <v>19.693153437301799</v>
      </c>
      <c r="M13" s="57">
        <v>-0.287249821046698</v>
      </c>
      <c r="N13" s="56">
        <v>10611725.252499999</v>
      </c>
      <c r="O13" s="56">
        <v>114442581.4174</v>
      </c>
      <c r="P13" s="56">
        <v>13555</v>
      </c>
      <c r="Q13" s="56">
        <v>102666</v>
      </c>
      <c r="R13" s="57">
        <v>-86.796992188261001</v>
      </c>
      <c r="S13" s="56">
        <v>35.748505946145301</v>
      </c>
      <c r="T13" s="56">
        <v>47.649635791790899</v>
      </c>
      <c r="U13" s="58">
        <v>-33.291264993212401</v>
      </c>
    </row>
    <row r="14" spans="1:23" ht="12" thickBot="1">
      <c r="A14" s="75"/>
      <c r="B14" s="70" t="s">
        <v>12</v>
      </c>
      <c r="C14" s="71"/>
      <c r="D14" s="56">
        <v>228937.81890000001</v>
      </c>
      <c r="E14" s="59"/>
      <c r="F14" s="59"/>
      <c r="G14" s="56">
        <v>248999.3328</v>
      </c>
      <c r="H14" s="57">
        <v>-8.0568544800534294</v>
      </c>
      <c r="I14" s="56">
        <v>34538.294300000001</v>
      </c>
      <c r="J14" s="57">
        <v>15.086321021991701</v>
      </c>
      <c r="K14" s="56">
        <v>57972.1639</v>
      </c>
      <c r="L14" s="57">
        <v>23.282055918826099</v>
      </c>
      <c r="M14" s="57">
        <v>-0.40422623589525902</v>
      </c>
      <c r="N14" s="56">
        <v>2705345.9367999998</v>
      </c>
      <c r="O14" s="56">
        <v>45963027.271499999</v>
      </c>
      <c r="P14" s="56">
        <v>3242</v>
      </c>
      <c r="Q14" s="56">
        <v>8679</v>
      </c>
      <c r="R14" s="57">
        <v>-62.645466067519301</v>
      </c>
      <c r="S14" s="56">
        <v>70.616230382479998</v>
      </c>
      <c r="T14" s="56">
        <v>103.933562864385</v>
      </c>
      <c r="U14" s="58">
        <v>-47.180842564730597</v>
      </c>
    </row>
    <row r="15" spans="1:23" ht="12" thickBot="1">
      <c r="A15" s="75"/>
      <c r="B15" s="70" t="s">
        <v>13</v>
      </c>
      <c r="C15" s="71"/>
      <c r="D15" s="56">
        <v>357658.20500000002</v>
      </c>
      <c r="E15" s="59"/>
      <c r="F15" s="59"/>
      <c r="G15" s="56">
        <v>208471.3805</v>
      </c>
      <c r="H15" s="57">
        <v>71.562256719454098</v>
      </c>
      <c r="I15" s="56">
        <v>98246.356499999994</v>
      </c>
      <c r="J15" s="57">
        <v>27.469342273302502</v>
      </c>
      <c r="K15" s="56">
        <v>41508.397599999997</v>
      </c>
      <c r="L15" s="57">
        <v>19.910837401491701</v>
      </c>
      <c r="M15" s="57">
        <v>1.36690313721</v>
      </c>
      <c r="N15" s="56">
        <v>3299935.1263000001</v>
      </c>
      <c r="O15" s="56">
        <v>41834646.162100002</v>
      </c>
      <c r="P15" s="56">
        <v>10126</v>
      </c>
      <c r="Q15" s="56">
        <v>41125</v>
      </c>
      <c r="R15" s="57">
        <v>-75.377507598784206</v>
      </c>
      <c r="S15" s="56">
        <v>35.320778688524598</v>
      </c>
      <c r="T15" s="56">
        <v>29.293830154407299</v>
      </c>
      <c r="U15" s="58">
        <v>17.063464504182601</v>
      </c>
    </row>
    <row r="16" spans="1:23" ht="12" thickBot="1">
      <c r="A16" s="75"/>
      <c r="B16" s="70" t="s">
        <v>14</v>
      </c>
      <c r="C16" s="71"/>
      <c r="D16" s="56">
        <v>1736750.585</v>
      </c>
      <c r="E16" s="59"/>
      <c r="F16" s="59"/>
      <c r="G16" s="56">
        <v>643088.96629999997</v>
      </c>
      <c r="H16" s="57">
        <v>170.063813253143</v>
      </c>
      <c r="I16" s="56">
        <v>-228188.86730000001</v>
      </c>
      <c r="J16" s="57">
        <v>-13.1388392363777</v>
      </c>
      <c r="K16" s="56">
        <v>23740.695800000001</v>
      </c>
      <c r="L16" s="57">
        <v>3.69166585715063</v>
      </c>
      <c r="M16" s="57">
        <v>-10.611717753445101</v>
      </c>
      <c r="N16" s="56">
        <v>12137850.286499999</v>
      </c>
      <c r="O16" s="56">
        <v>361340206.17940003</v>
      </c>
      <c r="P16" s="56">
        <v>59217</v>
      </c>
      <c r="Q16" s="56">
        <v>63825</v>
      </c>
      <c r="R16" s="57">
        <v>-7.2197414806110398</v>
      </c>
      <c r="S16" s="56">
        <v>29.328581066247899</v>
      </c>
      <c r="T16" s="56">
        <v>37.384446221700003</v>
      </c>
      <c r="U16" s="58">
        <v>-27.467626671932599</v>
      </c>
    </row>
    <row r="17" spans="1:21" ht="12" thickBot="1">
      <c r="A17" s="75"/>
      <c r="B17" s="70" t="s">
        <v>15</v>
      </c>
      <c r="C17" s="71"/>
      <c r="D17" s="56">
        <v>1586321.0937000001</v>
      </c>
      <c r="E17" s="59"/>
      <c r="F17" s="59"/>
      <c r="G17" s="56">
        <v>476819.40110000002</v>
      </c>
      <c r="H17" s="57">
        <v>232.68803451378699</v>
      </c>
      <c r="I17" s="56">
        <v>43229.535799999998</v>
      </c>
      <c r="J17" s="57">
        <v>2.72514410680688</v>
      </c>
      <c r="K17" s="56">
        <v>40304.417999999998</v>
      </c>
      <c r="L17" s="57">
        <v>8.4527638571374393</v>
      </c>
      <c r="M17" s="57">
        <v>7.2575611934156001E-2</v>
      </c>
      <c r="N17" s="56">
        <v>12768376.851299999</v>
      </c>
      <c r="O17" s="56">
        <v>364466398.0582</v>
      </c>
      <c r="P17" s="56">
        <v>10916</v>
      </c>
      <c r="Q17" s="56">
        <v>11447</v>
      </c>
      <c r="R17" s="57">
        <v>-4.6387699834017697</v>
      </c>
      <c r="S17" s="56">
        <v>145.32073045987499</v>
      </c>
      <c r="T17" s="56">
        <v>505.42084844063902</v>
      </c>
      <c r="U17" s="58">
        <v>-247.79679873697799</v>
      </c>
    </row>
    <row r="18" spans="1:21" ht="12" customHeight="1" thickBot="1">
      <c r="A18" s="75"/>
      <c r="B18" s="70" t="s">
        <v>16</v>
      </c>
      <c r="C18" s="71"/>
      <c r="D18" s="56">
        <v>4141878.6091</v>
      </c>
      <c r="E18" s="59"/>
      <c r="F18" s="59"/>
      <c r="G18" s="56">
        <v>1759041.615</v>
      </c>
      <c r="H18" s="57">
        <v>135.46222976083499</v>
      </c>
      <c r="I18" s="56">
        <v>36081.595099999999</v>
      </c>
      <c r="J18" s="57">
        <v>0.87114081568509005</v>
      </c>
      <c r="K18" s="56">
        <v>248281.75200000001</v>
      </c>
      <c r="L18" s="57">
        <v>14.114603650238299</v>
      </c>
      <c r="M18" s="57">
        <v>-0.85467480066759005</v>
      </c>
      <c r="N18" s="56">
        <v>24041092.3433</v>
      </c>
      <c r="O18" s="56">
        <v>682606240.87870002</v>
      </c>
      <c r="P18" s="56">
        <v>116268</v>
      </c>
      <c r="Q18" s="56">
        <v>116222</v>
      </c>
      <c r="R18" s="57">
        <v>3.9579425582081003E-2</v>
      </c>
      <c r="S18" s="56">
        <v>35.623547399972502</v>
      </c>
      <c r="T18" s="56">
        <v>38.720486695290099</v>
      </c>
      <c r="U18" s="58">
        <v>-8.6935174101160992</v>
      </c>
    </row>
    <row r="19" spans="1:21" ht="12" customHeight="1" thickBot="1">
      <c r="A19" s="75"/>
      <c r="B19" s="70" t="s">
        <v>17</v>
      </c>
      <c r="C19" s="71"/>
      <c r="D19" s="56">
        <v>2224370.5328000002</v>
      </c>
      <c r="E19" s="59"/>
      <c r="F19" s="59"/>
      <c r="G19" s="56">
        <v>585003.04859999998</v>
      </c>
      <c r="H19" s="57">
        <v>280.23229761336302</v>
      </c>
      <c r="I19" s="56">
        <v>226221.66390000001</v>
      </c>
      <c r="J19" s="57">
        <v>10.1701429939029</v>
      </c>
      <c r="K19" s="56">
        <v>52881.8272</v>
      </c>
      <c r="L19" s="57">
        <v>9.0395814733878996</v>
      </c>
      <c r="M19" s="57">
        <v>3.27787154639014</v>
      </c>
      <c r="N19" s="56">
        <v>11287549.402799999</v>
      </c>
      <c r="O19" s="56">
        <v>209758320.42910001</v>
      </c>
      <c r="P19" s="56">
        <v>29005</v>
      </c>
      <c r="Q19" s="56">
        <v>31516</v>
      </c>
      <c r="R19" s="57">
        <v>-7.9673816474171799</v>
      </c>
      <c r="S19" s="56">
        <v>76.689209887950398</v>
      </c>
      <c r="T19" s="56">
        <v>80.925895507044004</v>
      </c>
      <c r="U19" s="58">
        <v>-5.52448724570751</v>
      </c>
    </row>
    <row r="20" spans="1:21" ht="12" thickBot="1">
      <c r="A20" s="75"/>
      <c r="B20" s="70" t="s">
        <v>18</v>
      </c>
      <c r="C20" s="71"/>
      <c r="D20" s="56">
        <v>6489000.8768999996</v>
      </c>
      <c r="E20" s="59"/>
      <c r="F20" s="59"/>
      <c r="G20" s="56">
        <v>1334171.4162000001</v>
      </c>
      <c r="H20" s="57">
        <v>386.36935240166002</v>
      </c>
      <c r="I20" s="56">
        <v>573106.81270000001</v>
      </c>
      <c r="J20" s="57">
        <v>8.8319731122272707</v>
      </c>
      <c r="K20" s="56">
        <v>84388.739300000001</v>
      </c>
      <c r="L20" s="57">
        <v>6.3251796789618604</v>
      </c>
      <c r="M20" s="57">
        <v>5.7912711749682497</v>
      </c>
      <c r="N20" s="56">
        <v>28535814.943500001</v>
      </c>
      <c r="O20" s="56">
        <v>419324147.05409998</v>
      </c>
      <c r="P20" s="56">
        <v>86873</v>
      </c>
      <c r="Q20" s="56">
        <v>111850</v>
      </c>
      <c r="R20" s="57">
        <v>-22.3308001788109</v>
      </c>
      <c r="S20" s="56">
        <v>74.695254876659007</v>
      </c>
      <c r="T20" s="56">
        <v>69.344518061689797</v>
      </c>
      <c r="U20" s="58">
        <v>7.1634226615930103</v>
      </c>
    </row>
    <row r="21" spans="1:21" ht="12" customHeight="1" thickBot="1">
      <c r="A21" s="75"/>
      <c r="B21" s="70" t="s">
        <v>19</v>
      </c>
      <c r="C21" s="71"/>
      <c r="D21" s="56">
        <v>1483968.5193</v>
      </c>
      <c r="E21" s="59"/>
      <c r="F21" s="59"/>
      <c r="G21" s="56">
        <v>376480.47759999998</v>
      </c>
      <c r="H21" s="57">
        <v>294.16878366709801</v>
      </c>
      <c r="I21" s="56">
        <v>533044.57960000006</v>
      </c>
      <c r="J21" s="57">
        <v>35.920208054780097</v>
      </c>
      <c r="K21" s="56">
        <v>49155.303500000002</v>
      </c>
      <c r="L21" s="57">
        <v>13.0565345149785</v>
      </c>
      <c r="M21" s="57">
        <v>9.8440909046569107</v>
      </c>
      <c r="N21" s="56">
        <v>6166967.3315000003</v>
      </c>
      <c r="O21" s="56">
        <v>130998846.78300001</v>
      </c>
      <c r="P21" s="56">
        <v>56959</v>
      </c>
      <c r="Q21" s="56">
        <v>53242</v>
      </c>
      <c r="R21" s="57">
        <v>6.9813305285301199</v>
      </c>
      <c r="S21" s="56">
        <v>26.053275501676598</v>
      </c>
      <c r="T21" s="56">
        <v>16.4209792851508</v>
      </c>
      <c r="U21" s="58">
        <v>36.971536327192098</v>
      </c>
    </row>
    <row r="22" spans="1:21" ht="12" customHeight="1" thickBot="1">
      <c r="A22" s="75"/>
      <c r="B22" s="70" t="s">
        <v>20</v>
      </c>
      <c r="C22" s="71"/>
      <c r="D22" s="56">
        <v>4395879.1721999999</v>
      </c>
      <c r="E22" s="59"/>
      <c r="F22" s="59"/>
      <c r="G22" s="56">
        <v>907999.75080000004</v>
      </c>
      <c r="H22" s="57">
        <v>384.12779500511698</v>
      </c>
      <c r="I22" s="56">
        <v>-1484736.6196999999</v>
      </c>
      <c r="J22" s="57">
        <v>-33.775646725907102</v>
      </c>
      <c r="K22" s="56">
        <v>92308.623500000002</v>
      </c>
      <c r="L22" s="57">
        <v>10.166150752648401</v>
      </c>
      <c r="M22" s="57">
        <v>-17.084484454477899</v>
      </c>
      <c r="N22" s="56">
        <v>17641866.0513</v>
      </c>
      <c r="O22" s="56">
        <v>461701579.97549999</v>
      </c>
      <c r="P22" s="56">
        <v>149103</v>
      </c>
      <c r="Q22" s="56">
        <v>110197</v>
      </c>
      <c r="R22" s="57">
        <v>35.305861321088599</v>
      </c>
      <c r="S22" s="56">
        <v>29.4821644916601</v>
      </c>
      <c r="T22" s="56">
        <v>19.451565836638</v>
      </c>
      <c r="U22" s="58">
        <v>34.022599181479897</v>
      </c>
    </row>
    <row r="23" spans="1:21" ht="12" thickBot="1">
      <c r="A23" s="75"/>
      <c r="B23" s="70" t="s">
        <v>21</v>
      </c>
      <c r="C23" s="71"/>
      <c r="D23" s="56">
        <v>10875723.0024</v>
      </c>
      <c r="E23" s="59"/>
      <c r="F23" s="59"/>
      <c r="G23" s="56">
        <v>3250781.7066000002</v>
      </c>
      <c r="H23" s="57">
        <v>234.557161445791</v>
      </c>
      <c r="I23" s="56">
        <v>42505.748800000001</v>
      </c>
      <c r="J23" s="57">
        <v>0.39083147658891298</v>
      </c>
      <c r="K23" s="56">
        <v>274802.71649999998</v>
      </c>
      <c r="L23" s="57">
        <v>8.4534349366514903</v>
      </c>
      <c r="M23" s="57">
        <v>-0.84532267605877198</v>
      </c>
      <c r="N23" s="56">
        <v>61797020.394100003</v>
      </c>
      <c r="O23" s="56">
        <v>1040296093.6161</v>
      </c>
      <c r="P23" s="56">
        <v>157386</v>
      </c>
      <c r="Q23" s="56">
        <v>277201</v>
      </c>
      <c r="R23" s="57">
        <v>-43.2231485456402</v>
      </c>
      <c r="S23" s="56">
        <v>69.102226388624203</v>
      </c>
      <c r="T23" s="56">
        <v>76.645663050277605</v>
      </c>
      <c r="U23" s="58">
        <v>-10.916343880485</v>
      </c>
    </row>
    <row r="24" spans="1:21" ht="12" thickBot="1">
      <c r="A24" s="75"/>
      <c r="B24" s="70" t="s">
        <v>22</v>
      </c>
      <c r="C24" s="71"/>
      <c r="D24" s="56">
        <v>454579.82299999997</v>
      </c>
      <c r="E24" s="59"/>
      <c r="F24" s="59"/>
      <c r="G24" s="56">
        <v>260765.3652</v>
      </c>
      <c r="H24" s="57">
        <v>74.325230136045704</v>
      </c>
      <c r="I24" s="56">
        <v>41206.465600000003</v>
      </c>
      <c r="J24" s="57">
        <v>9.0647370417934301</v>
      </c>
      <c r="K24" s="56">
        <v>36449.9899</v>
      </c>
      <c r="L24" s="57">
        <v>13.9780794401296</v>
      </c>
      <c r="M24" s="57">
        <v>0.130493196652436</v>
      </c>
      <c r="N24" s="56">
        <v>4120818.7028999999</v>
      </c>
      <c r="O24" s="56">
        <v>99722616.470899999</v>
      </c>
      <c r="P24" s="56">
        <v>37710</v>
      </c>
      <c r="Q24" s="56">
        <v>41614</v>
      </c>
      <c r="R24" s="57">
        <v>-9.3814581631181806</v>
      </c>
      <c r="S24" s="56">
        <v>12.0546227260674</v>
      </c>
      <c r="T24" s="56">
        <v>13.4479899384822</v>
      </c>
      <c r="U24" s="58">
        <v>-11.558779101413201</v>
      </c>
    </row>
    <row r="25" spans="1:21" ht="12" thickBot="1">
      <c r="A25" s="75"/>
      <c r="B25" s="70" t="s">
        <v>23</v>
      </c>
      <c r="C25" s="71"/>
      <c r="D25" s="56">
        <v>769901.50870000001</v>
      </c>
      <c r="E25" s="59"/>
      <c r="F25" s="59"/>
      <c r="G25" s="56">
        <v>443036.36489999999</v>
      </c>
      <c r="H25" s="57">
        <v>73.778400532375798</v>
      </c>
      <c r="I25" s="56">
        <v>32856.982300000003</v>
      </c>
      <c r="J25" s="57">
        <v>4.2676864415397704</v>
      </c>
      <c r="K25" s="56">
        <v>7233.7464</v>
      </c>
      <c r="L25" s="57">
        <v>1.6327658343876099</v>
      </c>
      <c r="M25" s="57">
        <v>3.54218056358736</v>
      </c>
      <c r="N25" s="56">
        <v>5479803.4773000004</v>
      </c>
      <c r="O25" s="56">
        <v>117322168.3281</v>
      </c>
      <c r="P25" s="56">
        <v>32567</v>
      </c>
      <c r="Q25" s="56">
        <v>32881</v>
      </c>
      <c r="R25" s="57">
        <v>-0.95495879079103796</v>
      </c>
      <c r="S25" s="56">
        <v>23.6405413056161</v>
      </c>
      <c r="T25" s="56">
        <v>22.8659814938718</v>
      </c>
      <c r="U25" s="58">
        <v>3.2764047224259998</v>
      </c>
    </row>
    <row r="26" spans="1:21" ht="12" thickBot="1">
      <c r="A26" s="75"/>
      <c r="B26" s="70" t="s">
        <v>24</v>
      </c>
      <c r="C26" s="71"/>
      <c r="D26" s="56">
        <v>941669.99320000003</v>
      </c>
      <c r="E26" s="59"/>
      <c r="F26" s="59"/>
      <c r="G26" s="56">
        <v>512668.38500000001</v>
      </c>
      <c r="H26" s="57">
        <v>83.680137248954793</v>
      </c>
      <c r="I26" s="56">
        <v>191630.6826</v>
      </c>
      <c r="J26" s="57">
        <v>20.35008909531</v>
      </c>
      <c r="K26" s="56">
        <v>101311.50509999999</v>
      </c>
      <c r="L26" s="57">
        <v>19.7616057600275</v>
      </c>
      <c r="M26" s="57">
        <v>0.89149971082603097</v>
      </c>
      <c r="N26" s="56">
        <v>9234796.7969000004</v>
      </c>
      <c r="O26" s="56">
        <v>221638321.83199999</v>
      </c>
      <c r="P26" s="56">
        <v>65458</v>
      </c>
      <c r="Q26" s="56">
        <v>81356</v>
      </c>
      <c r="R26" s="57">
        <v>-19.541275382270499</v>
      </c>
      <c r="S26" s="56">
        <v>14.385865642091099</v>
      </c>
      <c r="T26" s="56">
        <v>17.927296660356902</v>
      </c>
      <c r="U26" s="58">
        <v>-24.617434267591701</v>
      </c>
    </row>
    <row r="27" spans="1:21" ht="12" thickBot="1">
      <c r="A27" s="75"/>
      <c r="B27" s="70" t="s">
        <v>25</v>
      </c>
      <c r="C27" s="71"/>
      <c r="D27" s="56">
        <v>319172.08500000002</v>
      </c>
      <c r="E27" s="59"/>
      <c r="F27" s="59"/>
      <c r="G27" s="56">
        <v>288993.97940000001</v>
      </c>
      <c r="H27" s="57">
        <v>10.442468615662801</v>
      </c>
      <c r="I27" s="56">
        <v>71756.142699999997</v>
      </c>
      <c r="J27" s="57">
        <v>22.4819606952782</v>
      </c>
      <c r="K27" s="56">
        <v>43027.639900000002</v>
      </c>
      <c r="L27" s="57">
        <v>14.8887668834253</v>
      </c>
      <c r="M27" s="57">
        <v>0.66767554220420999</v>
      </c>
      <c r="N27" s="56">
        <v>3109629.2184000001</v>
      </c>
      <c r="O27" s="56">
        <v>80897289.951800004</v>
      </c>
      <c r="P27" s="56">
        <v>39595</v>
      </c>
      <c r="Q27" s="56">
        <v>44145</v>
      </c>
      <c r="R27" s="57">
        <v>-10.306943028655599</v>
      </c>
      <c r="S27" s="56">
        <v>8.0609189291577206</v>
      </c>
      <c r="T27" s="56">
        <v>8.0056485037943101</v>
      </c>
      <c r="U27" s="58">
        <v>0.68565911466351903</v>
      </c>
    </row>
    <row r="28" spans="1:21" ht="12" thickBot="1">
      <c r="A28" s="75"/>
      <c r="B28" s="70" t="s">
        <v>26</v>
      </c>
      <c r="C28" s="71"/>
      <c r="D28" s="56">
        <v>2579089.3876999998</v>
      </c>
      <c r="E28" s="59"/>
      <c r="F28" s="59"/>
      <c r="G28" s="56">
        <v>1220040.3938</v>
      </c>
      <c r="H28" s="57">
        <v>111.39377030518099</v>
      </c>
      <c r="I28" s="56">
        <v>-84167.840599999996</v>
      </c>
      <c r="J28" s="57">
        <v>-3.2634712469217599</v>
      </c>
      <c r="K28" s="56">
        <v>31078.204900000001</v>
      </c>
      <c r="L28" s="57">
        <v>2.5473095036798101</v>
      </c>
      <c r="M28" s="57">
        <v>-3.7082594014302299</v>
      </c>
      <c r="N28" s="56">
        <v>20640420.422800001</v>
      </c>
      <c r="O28" s="56">
        <v>347631795.02679998</v>
      </c>
      <c r="P28" s="56">
        <v>70854</v>
      </c>
      <c r="Q28" s="56">
        <v>78005</v>
      </c>
      <c r="R28" s="57">
        <v>-9.1673610665982892</v>
      </c>
      <c r="S28" s="56">
        <v>36.4000534578147</v>
      </c>
      <c r="T28" s="56">
        <v>49.669433142747302</v>
      </c>
      <c r="U28" s="58">
        <v>-36.454286256230297</v>
      </c>
    </row>
    <row r="29" spans="1:21" ht="12" thickBot="1">
      <c r="A29" s="75"/>
      <c r="B29" s="70" t="s">
        <v>27</v>
      </c>
      <c r="C29" s="71"/>
      <c r="D29" s="56">
        <v>1088934.9972000001</v>
      </c>
      <c r="E29" s="59"/>
      <c r="F29" s="59"/>
      <c r="G29" s="56">
        <v>728096.39379999996</v>
      </c>
      <c r="H29" s="57">
        <v>49.5591801405239</v>
      </c>
      <c r="I29" s="56">
        <v>127683.32279999999</v>
      </c>
      <c r="J29" s="57">
        <v>11.725522930965999</v>
      </c>
      <c r="K29" s="56">
        <v>96176.596799999999</v>
      </c>
      <c r="L29" s="57">
        <v>13.209321955029299</v>
      </c>
      <c r="M29" s="57">
        <v>0.32759243982731601</v>
      </c>
      <c r="N29" s="56">
        <v>10996393.236199999</v>
      </c>
      <c r="O29" s="56">
        <v>243515005.91370001</v>
      </c>
      <c r="P29" s="56">
        <v>139213</v>
      </c>
      <c r="Q29" s="56">
        <v>154229</v>
      </c>
      <c r="R29" s="57">
        <v>-9.7361715371298594</v>
      </c>
      <c r="S29" s="56">
        <v>7.8220783777377099</v>
      </c>
      <c r="T29" s="56">
        <v>7.57140449461515</v>
      </c>
      <c r="U29" s="58">
        <v>3.2046966422121299</v>
      </c>
    </row>
    <row r="30" spans="1:21" ht="12" thickBot="1">
      <c r="A30" s="75"/>
      <c r="B30" s="70" t="s">
        <v>28</v>
      </c>
      <c r="C30" s="71"/>
      <c r="D30" s="56">
        <v>1226883.3041000001</v>
      </c>
      <c r="E30" s="59"/>
      <c r="F30" s="59"/>
      <c r="G30" s="56">
        <v>778884.67539999995</v>
      </c>
      <c r="H30" s="57">
        <v>57.517966760602697</v>
      </c>
      <c r="I30" s="56">
        <v>144460.34479999999</v>
      </c>
      <c r="J30" s="57">
        <v>11.774579075063</v>
      </c>
      <c r="K30" s="56">
        <v>84905.3946</v>
      </c>
      <c r="L30" s="57">
        <v>10.900894224988599</v>
      </c>
      <c r="M30" s="57">
        <v>0.70142716467629496</v>
      </c>
      <c r="N30" s="56">
        <v>12501646.9659</v>
      </c>
      <c r="O30" s="56">
        <v>388444499.24989998</v>
      </c>
      <c r="P30" s="56">
        <v>95957</v>
      </c>
      <c r="Q30" s="56">
        <v>117379</v>
      </c>
      <c r="R30" s="57">
        <v>-18.250283270431702</v>
      </c>
      <c r="S30" s="56">
        <v>12.785761373323499</v>
      </c>
      <c r="T30" s="56">
        <v>12.8912709419913</v>
      </c>
      <c r="U30" s="58">
        <v>-0.82521146443414095</v>
      </c>
    </row>
    <row r="31" spans="1:21" ht="12" thickBot="1">
      <c r="A31" s="75"/>
      <c r="B31" s="70" t="s">
        <v>29</v>
      </c>
      <c r="C31" s="71"/>
      <c r="D31" s="56">
        <v>2722836.1423999998</v>
      </c>
      <c r="E31" s="59"/>
      <c r="F31" s="59"/>
      <c r="G31" s="56">
        <v>1436782.7874</v>
      </c>
      <c r="H31" s="57">
        <v>89.509240107701999</v>
      </c>
      <c r="I31" s="56">
        <v>-136459.20360000001</v>
      </c>
      <c r="J31" s="57">
        <v>-5.0116568336616902</v>
      </c>
      <c r="K31" s="56">
        <v>-81519.053199999995</v>
      </c>
      <c r="L31" s="57">
        <v>-5.6737214500959299</v>
      </c>
      <c r="M31" s="57">
        <v>0.67395471663795103</v>
      </c>
      <c r="N31" s="56">
        <v>29866303.397399999</v>
      </c>
      <c r="O31" s="56">
        <v>418234618.97079998</v>
      </c>
      <c r="P31" s="56">
        <v>53096</v>
      </c>
      <c r="Q31" s="56">
        <v>72515</v>
      </c>
      <c r="R31" s="57">
        <v>-26.779287044059899</v>
      </c>
      <c r="S31" s="56">
        <v>51.281379810155201</v>
      </c>
      <c r="T31" s="56">
        <v>59.256268043852998</v>
      </c>
      <c r="U31" s="58">
        <v>-15.551235678955999</v>
      </c>
    </row>
    <row r="32" spans="1:21" ht="12" thickBot="1">
      <c r="A32" s="75"/>
      <c r="B32" s="70" t="s">
        <v>30</v>
      </c>
      <c r="C32" s="71"/>
      <c r="D32" s="56">
        <v>169291.0019</v>
      </c>
      <c r="E32" s="59"/>
      <c r="F32" s="59"/>
      <c r="G32" s="56">
        <v>97311.370699999999</v>
      </c>
      <c r="H32" s="57">
        <v>73.968366370981599</v>
      </c>
      <c r="I32" s="56">
        <v>34060.736199999999</v>
      </c>
      <c r="J32" s="57">
        <v>20.119637675793101</v>
      </c>
      <c r="K32" s="56">
        <v>20951.353299999999</v>
      </c>
      <c r="L32" s="57">
        <v>21.530221133756999</v>
      </c>
      <c r="M32" s="57">
        <v>0.62570578197447502</v>
      </c>
      <c r="N32" s="56">
        <v>1655734.1396999999</v>
      </c>
      <c r="O32" s="56">
        <v>40036627.812899999</v>
      </c>
      <c r="P32" s="56">
        <v>31167</v>
      </c>
      <c r="Q32" s="56">
        <v>33364</v>
      </c>
      <c r="R32" s="57">
        <v>-6.5849418534947901</v>
      </c>
      <c r="S32" s="56">
        <v>5.4317387589437596</v>
      </c>
      <c r="T32" s="56">
        <v>5.1657245833832901</v>
      </c>
      <c r="U32" s="58">
        <v>4.89740371114969</v>
      </c>
    </row>
    <row r="33" spans="1:21" ht="12" thickBot="1">
      <c r="A33" s="75"/>
      <c r="B33" s="70" t="s">
        <v>69</v>
      </c>
      <c r="C33" s="71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6">
        <v>526.58000000000004</v>
      </c>
      <c r="P33" s="59"/>
      <c r="Q33" s="59"/>
      <c r="R33" s="59"/>
      <c r="S33" s="59"/>
      <c r="T33" s="59"/>
      <c r="U33" s="60"/>
    </row>
    <row r="34" spans="1:21" ht="12" thickBot="1">
      <c r="A34" s="75"/>
      <c r="B34" s="70" t="s">
        <v>78</v>
      </c>
      <c r="C34" s="71"/>
      <c r="D34" s="59"/>
      <c r="E34" s="59"/>
      <c r="F34" s="59"/>
      <c r="G34" s="59"/>
      <c r="H34" s="59"/>
      <c r="I34" s="59"/>
      <c r="J34" s="59"/>
      <c r="K34" s="59"/>
      <c r="L34" s="59"/>
      <c r="M34" s="59"/>
      <c r="N34" s="59"/>
      <c r="O34" s="56">
        <v>1</v>
      </c>
      <c r="P34" s="59"/>
      <c r="Q34" s="59"/>
      <c r="R34" s="59"/>
      <c r="S34" s="59"/>
      <c r="T34" s="59"/>
      <c r="U34" s="60"/>
    </row>
    <row r="35" spans="1:21" ht="12" thickBot="1">
      <c r="A35" s="75"/>
      <c r="B35" s="70" t="s">
        <v>31</v>
      </c>
      <c r="C35" s="71"/>
      <c r="D35" s="56">
        <v>437640.85029999999</v>
      </c>
      <c r="E35" s="59"/>
      <c r="F35" s="59"/>
      <c r="G35" s="56">
        <v>253973.69320000001</v>
      </c>
      <c r="H35" s="57">
        <v>72.317394288299496</v>
      </c>
      <c r="I35" s="56">
        <v>26574.52</v>
      </c>
      <c r="J35" s="57">
        <v>6.07222108763004</v>
      </c>
      <c r="K35" s="56">
        <v>-8177.6435000000001</v>
      </c>
      <c r="L35" s="57">
        <v>-3.2198781680747701</v>
      </c>
      <c r="M35" s="57">
        <v>-4.2496549892398701</v>
      </c>
      <c r="N35" s="56">
        <v>3684004.5021000002</v>
      </c>
      <c r="O35" s="56">
        <v>67753371.282000005</v>
      </c>
      <c r="P35" s="56">
        <v>25514</v>
      </c>
      <c r="Q35" s="56">
        <v>31801</v>
      </c>
      <c r="R35" s="57">
        <v>-19.769818559164801</v>
      </c>
      <c r="S35" s="56">
        <v>17.152968969977302</v>
      </c>
      <c r="T35" s="56">
        <v>17.646431140530201</v>
      </c>
      <c r="U35" s="58">
        <v>-2.8768324096930802</v>
      </c>
    </row>
    <row r="36" spans="1:21" ht="12" customHeight="1" thickBot="1">
      <c r="A36" s="75"/>
      <c r="B36" s="70" t="s">
        <v>77</v>
      </c>
      <c r="C36" s="71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6">
        <v>434490.90740000003</v>
      </c>
      <c r="P36" s="59"/>
      <c r="Q36" s="59"/>
      <c r="R36" s="59"/>
      <c r="S36" s="59"/>
      <c r="T36" s="59"/>
      <c r="U36" s="60"/>
    </row>
    <row r="37" spans="1:21" ht="12" customHeight="1" thickBot="1">
      <c r="A37" s="75"/>
      <c r="B37" s="70" t="s">
        <v>64</v>
      </c>
      <c r="C37" s="71"/>
      <c r="D37" s="56">
        <v>3170758.86</v>
      </c>
      <c r="E37" s="59"/>
      <c r="F37" s="59"/>
      <c r="G37" s="56">
        <v>154103.44</v>
      </c>
      <c r="H37" s="57">
        <v>1957.5522908508699</v>
      </c>
      <c r="I37" s="56">
        <v>-125088.22</v>
      </c>
      <c r="J37" s="57">
        <v>-3.9450562317438398</v>
      </c>
      <c r="K37" s="56">
        <v>-3061.92</v>
      </c>
      <c r="L37" s="57">
        <v>-1.9869251458630599</v>
      </c>
      <c r="M37" s="57">
        <v>39.852870094581199</v>
      </c>
      <c r="N37" s="56">
        <v>18018363.25</v>
      </c>
      <c r="O37" s="56">
        <v>82633477.870000005</v>
      </c>
      <c r="P37" s="56">
        <v>143</v>
      </c>
      <c r="Q37" s="56">
        <v>286</v>
      </c>
      <c r="R37" s="57">
        <v>-50</v>
      </c>
      <c r="S37" s="56">
        <v>22173.138881118899</v>
      </c>
      <c r="T37" s="56">
        <v>25182.769335664299</v>
      </c>
      <c r="U37" s="58">
        <v>-13.573317114376801</v>
      </c>
    </row>
    <row r="38" spans="1:21" ht="12" thickBot="1">
      <c r="A38" s="75"/>
      <c r="B38" s="70" t="s">
        <v>35</v>
      </c>
      <c r="C38" s="71"/>
      <c r="D38" s="56">
        <v>852987.88</v>
      </c>
      <c r="E38" s="59"/>
      <c r="F38" s="59"/>
      <c r="G38" s="56">
        <v>182278.63</v>
      </c>
      <c r="H38" s="57">
        <v>367.95824612023898</v>
      </c>
      <c r="I38" s="56">
        <v>-136931.24</v>
      </c>
      <c r="J38" s="57">
        <v>-16.0531284453889</v>
      </c>
      <c r="K38" s="56">
        <v>-22120.59</v>
      </c>
      <c r="L38" s="57">
        <v>-12.135591539172699</v>
      </c>
      <c r="M38" s="57">
        <v>5.1902164454022204</v>
      </c>
      <c r="N38" s="56">
        <v>8793204.0399999991</v>
      </c>
      <c r="O38" s="56">
        <v>132477076.02</v>
      </c>
      <c r="P38" s="56">
        <v>340</v>
      </c>
      <c r="Q38" s="56">
        <v>1329</v>
      </c>
      <c r="R38" s="57">
        <v>-74.416854778028593</v>
      </c>
      <c r="S38" s="56">
        <v>2508.78788235294</v>
      </c>
      <c r="T38" s="56">
        <v>3184.8421971407101</v>
      </c>
      <c r="U38" s="58">
        <v>-26.947448189749199</v>
      </c>
    </row>
    <row r="39" spans="1:21" ht="12" thickBot="1">
      <c r="A39" s="75"/>
      <c r="B39" s="70" t="s">
        <v>36</v>
      </c>
      <c r="C39" s="71"/>
      <c r="D39" s="56">
        <v>341628.04</v>
      </c>
      <c r="E39" s="59"/>
      <c r="F39" s="59"/>
      <c r="G39" s="56">
        <v>39758.120000000003</v>
      </c>
      <c r="H39" s="57">
        <v>759.26608199784096</v>
      </c>
      <c r="I39" s="56">
        <v>-5987.65</v>
      </c>
      <c r="J39" s="57">
        <v>-1.7526810738369101</v>
      </c>
      <c r="K39" s="56">
        <v>-3323.92</v>
      </c>
      <c r="L39" s="57">
        <v>-8.3603550670906994</v>
      </c>
      <c r="M39" s="57">
        <v>0.80138210305903901</v>
      </c>
      <c r="N39" s="56">
        <v>9679923.3800000008</v>
      </c>
      <c r="O39" s="56">
        <v>117841682.23999999</v>
      </c>
      <c r="P39" s="56">
        <v>139</v>
      </c>
      <c r="Q39" s="56">
        <v>2136</v>
      </c>
      <c r="R39" s="57">
        <v>-93.492509363295895</v>
      </c>
      <c r="S39" s="56">
        <v>2457.7556834532402</v>
      </c>
      <c r="T39" s="56">
        <v>3098.5619101123598</v>
      </c>
      <c r="U39" s="58">
        <v>-26.072820458653801</v>
      </c>
    </row>
    <row r="40" spans="1:21" ht="12" thickBot="1">
      <c r="A40" s="75"/>
      <c r="B40" s="70" t="s">
        <v>37</v>
      </c>
      <c r="C40" s="71"/>
      <c r="D40" s="56">
        <v>466360.89</v>
      </c>
      <c r="E40" s="59"/>
      <c r="F40" s="59"/>
      <c r="G40" s="56">
        <v>82328.62</v>
      </c>
      <c r="H40" s="57">
        <v>466.462659036432</v>
      </c>
      <c r="I40" s="56">
        <v>-97254.95</v>
      </c>
      <c r="J40" s="57">
        <v>-20.854010721182</v>
      </c>
      <c r="K40" s="56">
        <v>-23211.09</v>
      </c>
      <c r="L40" s="57">
        <v>-28.193221263759799</v>
      </c>
      <c r="M40" s="57">
        <v>3.1900208047101599</v>
      </c>
      <c r="N40" s="56">
        <v>5516355.1299999999</v>
      </c>
      <c r="O40" s="56">
        <v>95591254.459999993</v>
      </c>
      <c r="P40" s="56">
        <v>205</v>
      </c>
      <c r="Q40" s="56">
        <v>1033</v>
      </c>
      <c r="R40" s="57">
        <v>-80.154888673765697</v>
      </c>
      <c r="S40" s="56">
        <v>2274.9311707317102</v>
      </c>
      <c r="T40" s="56">
        <v>2949.01217812198</v>
      </c>
      <c r="U40" s="58">
        <v>-29.630830860410502</v>
      </c>
    </row>
    <row r="41" spans="1:21" ht="12" thickBot="1">
      <c r="A41" s="75"/>
      <c r="B41" s="70" t="s">
        <v>66</v>
      </c>
      <c r="C41" s="71"/>
      <c r="D41" s="59"/>
      <c r="E41" s="59"/>
      <c r="F41" s="59"/>
      <c r="G41" s="56">
        <v>0.09</v>
      </c>
      <c r="H41" s="59"/>
      <c r="I41" s="59"/>
      <c r="J41" s="59"/>
      <c r="K41" s="56">
        <v>-55.47</v>
      </c>
      <c r="L41" s="57">
        <v>-61633.333333333299</v>
      </c>
      <c r="M41" s="59"/>
      <c r="N41" s="56">
        <v>5.12</v>
      </c>
      <c r="O41" s="56">
        <v>1378.02</v>
      </c>
      <c r="P41" s="59"/>
      <c r="Q41" s="59"/>
      <c r="R41" s="59"/>
      <c r="S41" s="59"/>
      <c r="T41" s="59"/>
      <c r="U41" s="60"/>
    </row>
    <row r="42" spans="1:21" ht="12" customHeight="1" thickBot="1">
      <c r="A42" s="75"/>
      <c r="B42" s="70" t="s">
        <v>32</v>
      </c>
      <c r="C42" s="71"/>
      <c r="D42" s="56">
        <v>66548.718299999993</v>
      </c>
      <c r="E42" s="59"/>
      <c r="F42" s="59"/>
      <c r="G42" s="56">
        <v>58993.161399999997</v>
      </c>
      <c r="H42" s="57">
        <v>12.807513143379399</v>
      </c>
      <c r="I42" s="56">
        <v>4802.0252</v>
      </c>
      <c r="J42" s="57">
        <v>7.2158041847667</v>
      </c>
      <c r="K42" s="56">
        <v>3810.7728999999999</v>
      </c>
      <c r="L42" s="57">
        <v>6.4596858509772996</v>
      </c>
      <c r="M42" s="57">
        <v>0.26011843949031999</v>
      </c>
      <c r="N42" s="56">
        <v>300673.5025</v>
      </c>
      <c r="O42" s="56">
        <v>20804633.5682</v>
      </c>
      <c r="P42" s="56">
        <v>109</v>
      </c>
      <c r="Q42" s="56">
        <v>101</v>
      </c>
      <c r="R42" s="57">
        <v>7.9207920792079296</v>
      </c>
      <c r="S42" s="56">
        <v>610.53869999999995</v>
      </c>
      <c r="T42" s="56">
        <v>661.92772871287104</v>
      </c>
      <c r="U42" s="58">
        <v>-8.4169977616277603</v>
      </c>
    </row>
    <row r="43" spans="1:21" ht="12" thickBot="1">
      <c r="A43" s="75"/>
      <c r="B43" s="70" t="s">
        <v>33</v>
      </c>
      <c r="C43" s="71"/>
      <c r="D43" s="56">
        <v>913178.27890000003</v>
      </c>
      <c r="E43" s="59"/>
      <c r="F43" s="59"/>
      <c r="G43" s="56">
        <v>376035.99609999999</v>
      </c>
      <c r="H43" s="57">
        <v>142.84331510038601</v>
      </c>
      <c r="I43" s="56">
        <v>50565.421799999996</v>
      </c>
      <c r="J43" s="57">
        <v>5.5373001053978497</v>
      </c>
      <c r="K43" s="56">
        <v>27580.489799999999</v>
      </c>
      <c r="L43" s="57">
        <v>7.33453448234925</v>
      </c>
      <c r="M43" s="57">
        <v>0.83337649790396395</v>
      </c>
      <c r="N43" s="56">
        <v>6146361.8853000002</v>
      </c>
      <c r="O43" s="56">
        <v>147330920.23899999</v>
      </c>
      <c r="P43" s="56">
        <v>2812</v>
      </c>
      <c r="Q43" s="56">
        <v>5670</v>
      </c>
      <c r="R43" s="57">
        <v>-50.405643738977098</v>
      </c>
      <c r="S43" s="56">
        <v>324.74334242532001</v>
      </c>
      <c r="T43" s="56">
        <v>282.40202698412702</v>
      </c>
      <c r="U43" s="58">
        <v>13.0383936819059</v>
      </c>
    </row>
    <row r="44" spans="1:21" ht="12" thickBot="1">
      <c r="A44" s="75"/>
      <c r="B44" s="70" t="s">
        <v>38</v>
      </c>
      <c r="C44" s="71"/>
      <c r="D44" s="56">
        <v>506495.5</v>
      </c>
      <c r="E44" s="59"/>
      <c r="F44" s="59"/>
      <c r="G44" s="56">
        <v>117801.74</v>
      </c>
      <c r="H44" s="57">
        <v>329.95587331732099</v>
      </c>
      <c r="I44" s="56">
        <v>-108737.55</v>
      </c>
      <c r="J44" s="57">
        <v>-21.468611270978698</v>
      </c>
      <c r="K44" s="56">
        <v>-9960.33</v>
      </c>
      <c r="L44" s="57">
        <v>-8.4551637352724995</v>
      </c>
      <c r="M44" s="57">
        <v>9.9170629888768804</v>
      </c>
      <c r="N44" s="56">
        <v>5762694.71</v>
      </c>
      <c r="O44" s="56">
        <v>68314128.280000001</v>
      </c>
      <c r="P44" s="56">
        <v>321</v>
      </c>
      <c r="Q44" s="56">
        <v>1512</v>
      </c>
      <c r="R44" s="57">
        <v>-78.769841269841294</v>
      </c>
      <c r="S44" s="56">
        <v>1577.8676012461101</v>
      </c>
      <c r="T44" s="56">
        <v>1812.88910714286</v>
      </c>
      <c r="U44" s="58">
        <v>-14.894881275915999</v>
      </c>
    </row>
    <row r="45" spans="1:21" ht="12" thickBot="1">
      <c r="A45" s="75"/>
      <c r="B45" s="70" t="s">
        <v>39</v>
      </c>
      <c r="C45" s="71"/>
      <c r="D45" s="56">
        <v>246878.9</v>
      </c>
      <c r="E45" s="59"/>
      <c r="F45" s="59"/>
      <c r="G45" s="56">
        <v>87879.54</v>
      </c>
      <c r="H45" s="57">
        <v>180.928757706288</v>
      </c>
      <c r="I45" s="56">
        <v>24002.94</v>
      </c>
      <c r="J45" s="57">
        <v>9.7225562816425395</v>
      </c>
      <c r="K45" s="56">
        <v>11824.2</v>
      </c>
      <c r="L45" s="57">
        <v>13.455008981612799</v>
      </c>
      <c r="M45" s="57">
        <v>1.0299842695488901</v>
      </c>
      <c r="N45" s="56">
        <v>2117598.48</v>
      </c>
      <c r="O45" s="56">
        <v>29696869.77</v>
      </c>
      <c r="P45" s="56">
        <v>186</v>
      </c>
      <c r="Q45" s="56">
        <v>470</v>
      </c>
      <c r="R45" s="57">
        <v>-60.425531914893597</v>
      </c>
      <c r="S45" s="56">
        <v>1327.30591397849</v>
      </c>
      <c r="T45" s="56">
        <v>2070.5074042553201</v>
      </c>
      <c r="U45" s="58">
        <v>-55.993232792065001</v>
      </c>
    </row>
    <row r="46" spans="1:21" ht="12" thickBot="1">
      <c r="A46" s="75"/>
      <c r="B46" s="70" t="s">
        <v>71</v>
      </c>
      <c r="C46" s="71"/>
      <c r="D46" s="59"/>
      <c r="E46" s="59"/>
      <c r="F46" s="59"/>
      <c r="G46" s="59"/>
      <c r="H46" s="59"/>
      <c r="I46" s="59"/>
      <c r="J46" s="59"/>
      <c r="K46" s="59"/>
      <c r="L46" s="59"/>
      <c r="M46" s="59"/>
      <c r="N46" s="59"/>
      <c r="O46" s="56">
        <v>-5687.4357</v>
      </c>
      <c r="P46" s="59"/>
      <c r="Q46" s="59"/>
      <c r="R46" s="59"/>
      <c r="S46" s="59"/>
      <c r="T46" s="59"/>
      <c r="U46" s="60"/>
    </row>
    <row r="47" spans="1:21" ht="12" thickBot="1">
      <c r="A47" s="76"/>
      <c r="B47" s="70" t="s">
        <v>34</v>
      </c>
      <c r="C47" s="71"/>
      <c r="D47" s="61">
        <v>18103.931700000001</v>
      </c>
      <c r="E47" s="62"/>
      <c r="F47" s="62"/>
      <c r="G47" s="61">
        <v>11676.9781</v>
      </c>
      <c r="H47" s="63">
        <v>55.039527735347903</v>
      </c>
      <c r="I47" s="61">
        <v>793.29340000000002</v>
      </c>
      <c r="J47" s="63">
        <v>4.3818846267521003</v>
      </c>
      <c r="K47" s="61">
        <v>831.3374</v>
      </c>
      <c r="L47" s="63">
        <v>7.1194567025864304</v>
      </c>
      <c r="M47" s="63">
        <v>-4.5762406454948001E-2</v>
      </c>
      <c r="N47" s="61">
        <v>108920.8857</v>
      </c>
      <c r="O47" s="61">
        <v>7572090.3723999998</v>
      </c>
      <c r="P47" s="61">
        <v>10</v>
      </c>
      <c r="Q47" s="61">
        <v>17</v>
      </c>
      <c r="R47" s="63">
        <v>-41.176470588235297</v>
      </c>
      <c r="S47" s="61">
        <v>1810.3931700000001</v>
      </c>
      <c r="T47" s="61">
        <v>1051.0790294117601</v>
      </c>
      <c r="U47" s="64">
        <v>41.941946819664302</v>
      </c>
    </row>
  </sheetData>
  <mergeCells count="45">
    <mergeCell ref="B18:C18"/>
    <mergeCell ref="B43:C43"/>
    <mergeCell ref="B44:C44"/>
    <mergeCell ref="B45:C45"/>
    <mergeCell ref="B46:C46"/>
    <mergeCell ref="B37:C37"/>
    <mergeCell ref="B38:C38"/>
    <mergeCell ref="B39:C39"/>
    <mergeCell ref="B40:C40"/>
    <mergeCell ref="B41:C41"/>
    <mergeCell ref="B42:C42"/>
    <mergeCell ref="B31:C31"/>
    <mergeCell ref="B32:C32"/>
    <mergeCell ref="B33:C33"/>
    <mergeCell ref="B34:C34"/>
    <mergeCell ref="B35:C35"/>
    <mergeCell ref="B28:C28"/>
    <mergeCell ref="B36:C36"/>
    <mergeCell ref="B29:C29"/>
    <mergeCell ref="B30:C30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A8:A47"/>
    <mergeCell ref="B47:C47"/>
    <mergeCell ref="A1:U4"/>
    <mergeCell ref="W1:W4"/>
    <mergeCell ref="B6:C6"/>
    <mergeCell ref="A7:C7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</mergeCells>
  <phoneticPr fontId="46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I63"/>
  <sheetViews>
    <sheetView topLeftCell="A13" workbookViewId="0">
      <selection activeCell="B34" sqref="B34:E39"/>
    </sheetView>
  </sheetViews>
  <sheetFormatPr defaultRowHeight="12.75"/>
  <cols>
    <col min="1" max="1" width="3.140625" style="28" customWidth="1"/>
    <col min="2" max="2" width="5.28515625" style="29" customWidth="1"/>
    <col min="3" max="3" width="9.140625" style="28"/>
    <col min="4" max="7" width="9.85546875" style="28" customWidth="1"/>
    <col min="8" max="8" width="11.140625" style="28" customWidth="1"/>
    <col min="9" max="16384" width="9.140625" style="3"/>
  </cols>
  <sheetData>
    <row r="1" spans="1:8">
      <c r="A1" s="38" t="s">
        <v>79</v>
      </c>
      <c r="B1" s="38" t="s">
        <v>58</v>
      </c>
      <c r="C1" s="38" t="s">
        <v>59</v>
      </c>
      <c r="D1" s="38" t="s">
        <v>60</v>
      </c>
      <c r="E1" s="38" t="s">
        <v>61</v>
      </c>
      <c r="F1" s="38" t="s">
        <v>62</v>
      </c>
      <c r="G1" s="38" t="s">
        <v>61</v>
      </c>
      <c r="H1" s="38" t="s">
        <v>63</v>
      </c>
    </row>
    <row r="2" spans="1:8">
      <c r="A2" s="37">
        <v>1</v>
      </c>
      <c r="B2" s="37">
        <v>12</v>
      </c>
      <c r="C2" s="37">
        <v>73576</v>
      </c>
      <c r="D2" s="37">
        <v>1014390.67183162</v>
      </c>
      <c r="E2" s="37">
        <v>728243.00685128197</v>
      </c>
      <c r="F2" s="37">
        <v>176061.88720256399</v>
      </c>
      <c r="G2" s="37">
        <v>728243.00685128197</v>
      </c>
      <c r="H2" s="37">
        <v>0.19469306022807001</v>
      </c>
    </row>
    <row r="3" spans="1:8">
      <c r="A3" s="37">
        <v>2</v>
      </c>
      <c r="B3" s="37">
        <v>13</v>
      </c>
      <c r="C3" s="37">
        <v>14258</v>
      </c>
      <c r="D3" s="37">
        <v>141005.865730769</v>
      </c>
      <c r="E3" s="37">
        <v>108257.83311453</v>
      </c>
      <c r="F3" s="37">
        <v>31380.2227871795</v>
      </c>
      <c r="G3" s="37">
        <v>108257.83311453</v>
      </c>
      <c r="H3" s="37">
        <v>0.22472543451384</v>
      </c>
    </row>
    <row r="4" spans="1:8">
      <c r="A4" s="37">
        <v>3</v>
      </c>
      <c r="B4" s="37">
        <v>14</v>
      </c>
      <c r="C4" s="37">
        <v>173495</v>
      </c>
      <c r="D4" s="37">
        <v>243236.86448915399</v>
      </c>
      <c r="E4" s="37">
        <v>172214.57340398699</v>
      </c>
      <c r="F4" s="37">
        <v>42194.868121699103</v>
      </c>
      <c r="G4" s="37">
        <v>172214.57340398699</v>
      </c>
      <c r="H4" s="37">
        <v>0.19679575592124399</v>
      </c>
    </row>
    <row r="5" spans="1:8">
      <c r="A5" s="37">
        <v>4</v>
      </c>
      <c r="B5" s="37">
        <v>15</v>
      </c>
      <c r="C5" s="37">
        <v>7209</v>
      </c>
      <c r="D5" s="37">
        <v>123674.206548007</v>
      </c>
      <c r="E5" s="37">
        <v>103727.17032028599</v>
      </c>
      <c r="F5" s="37">
        <v>2676.2926379774599</v>
      </c>
      <c r="G5" s="37">
        <v>103727.17032028599</v>
      </c>
      <c r="H5" s="37">
        <v>2.5152307674678201E-2</v>
      </c>
    </row>
    <row r="6" spans="1:8">
      <c r="A6" s="37">
        <v>5</v>
      </c>
      <c r="B6" s="37">
        <v>16</v>
      </c>
      <c r="C6" s="37">
        <v>7753</v>
      </c>
      <c r="D6" s="37">
        <v>472990.06149230798</v>
      </c>
      <c r="E6" s="37">
        <v>343901.28418376099</v>
      </c>
      <c r="F6" s="37">
        <v>57354.127735897397</v>
      </c>
      <c r="G6" s="37">
        <v>343901.28418376099</v>
      </c>
      <c r="H6" s="37">
        <v>0.14293670822159801</v>
      </c>
    </row>
    <row r="7" spans="1:8">
      <c r="A7" s="37">
        <v>6</v>
      </c>
      <c r="B7" s="37">
        <v>17</v>
      </c>
      <c r="C7" s="37">
        <v>22695</v>
      </c>
      <c r="D7" s="37">
        <v>484571.314735897</v>
      </c>
      <c r="E7" s="37">
        <v>368085.39121111098</v>
      </c>
      <c r="F7" s="37">
        <v>75474.103011965795</v>
      </c>
      <c r="G7" s="37">
        <v>368085.39121111098</v>
      </c>
      <c r="H7" s="37">
        <v>0.17015553492810201</v>
      </c>
    </row>
    <row r="8" spans="1:8">
      <c r="A8" s="37">
        <v>7</v>
      </c>
      <c r="B8" s="37">
        <v>18</v>
      </c>
      <c r="C8" s="37">
        <v>167520</v>
      </c>
      <c r="D8" s="37">
        <v>228937.81302820501</v>
      </c>
      <c r="E8" s="37">
        <v>194399.52505726501</v>
      </c>
      <c r="F8" s="37">
        <v>34538.287970940197</v>
      </c>
      <c r="G8" s="37">
        <v>194399.52505726501</v>
      </c>
      <c r="H8" s="37">
        <v>0.15086318644393201</v>
      </c>
    </row>
    <row r="9" spans="1:8">
      <c r="A9" s="37">
        <v>8</v>
      </c>
      <c r="B9" s="37">
        <v>19</v>
      </c>
      <c r="C9" s="37">
        <v>35528</v>
      </c>
      <c r="D9" s="37">
        <v>357658.44837093999</v>
      </c>
      <c r="E9" s="37">
        <v>259411.84834017101</v>
      </c>
      <c r="F9" s="37">
        <v>8793.0701162393198</v>
      </c>
      <c r="G9" s="37">
        <v>259411.84834017101</v>
      </c>
      <c r="H9" s="37">
        <v>3.2784895097546098E-2</v>
      </c>
    </row>
    <row r="10" spans="1:8">
      <c r="A10" s="37">
        <v>9</v>
      </c>
      <c r="B10" s="37">
        <v>21</v>
      </c>
      <c r="C10" s="37">
        <v>500538</v>
      </c>
      <c r="D10" s="37">
        <v>1736749.76643355</v>
      </c>
      <c r="E10" s="37">
        <v>1964939.45256667</v>
      </c>
      <c r="F10" s="37">
        <v>-231637.59642735001</v>
      </c>
      <c r="G10" s="37">
        <v>1964939.45256667</v>
      </c>
      <c r="H10" s="37">
        <v>-0.133639501744543</v>
      </c>
    </row>
    <row r="11" spans="1:8">
      <c r="A11" s="37">
        <v>10</v>
      </c>
      <c r="B11" s="37">
        <v>22</v>
      </c>
      <c r="C11" s="37">
        <v>109528</v>
      </c>
      <c r="D11" s="37">
        <v>1586321.0976042701</v>
      </c>
      <c r="E11" s="37">
        <v>1543091.55735641</v>
      </c>
      <c r="F11" s="37">
        <v>41124.224008546997</v>
      </c>
      <c r="G11" s="37">
        <v>1543091.55735641</v>
      </c>
      <c r="H11" s="37">
        <v>2.5958726388342401E-2</v>
      </c>
    </row>
    <row r="12" spans="1:8">
      <c r="A12" s="37">
        <v>11</v>
      </c>
      <c r="B12" s="37">
        <v>23</v>
      </c>
      <c r="C12" s="37">
        <v>507961.71500000003</v>
      </c>
      <c r="D12" s="37">
        <v>4141879.1001049802</v>
      </c>
      <c r="E12" s="37">
        <v>4105797.5237076902</v>
      </c>
      <c r="F12" s="37">
        <v>-213091.87314359</v>
      </c>
      <c r="G12" s="37">
        <v>4105797.5237076902</v>
      </c>
      <c r="H12" s="37">
        <v>-5.4741327054284201E-2</v>
      </c>
    </row>
    <row r="13" spans="1:8">
      <c r="A13" s="37">
        <v>12</v>
      </c>
      <c r="B13" s="37">
        <v>24</v>
      </c>
      <c r="C13" s="37">
        <v>71622</v>
      </c>
      <c r="D13" s="37">
        <v>2224371.25582308</v>
      </c>
      <c r="E13" s="37">
        <v>1998148.86222479</v>
      </c>
      <c r="F13" s="37">
        <v>-338650.30725641001</v>
      </c>
      <c r="G13" s="37">
        <v>1998148.86222479</v>
      </c>
      <c r="H13" s="37">
        <v>-0.204067853052673</v>
      </c>
    </row>
    <row r="14" spans="1:8">
      <c r="A14" s="37">
        <v>13</v>
      </c>
      <c r="B14" s="37">
        <v>25</v>
      </c>
      <c r="C14" s="37">
        <v>288831</v>
      </c>
      <c r="D14" s="37">
        <v>6489002.3774311896</v>
      </c>
      <c r="E14" s="37">
        <v>5915894.0641999999</v>
      </c>
      <c r="F14" s="37">
        <v>-919182.96050000004</v>
      </c>
      <c r="G14" s="37">
        <v>5915894.0641999999</v>
      </c>
      <c r="H14" s="37">
        <v>-0.183957595591099</v>
      </c>
    </row>
    <row r="15" spans="1:8">
      <c r="A15" s="37">
        <v>14</v>
      </c>
      <c r="B15" s="37">
        <v>26</v>
      </c>
      <c r="C15" s="37">
        <v>214274</v>
      </c>
      <c r="D15" s="37">
        <v>1483970.34995994</v>
      </c>
      <c r="E15" s="37">
        <v>950923.93954604003</v>
      </c>
      <c r="F15" s="37">
        <v>15453.0433153468</v>
      </c>
      <c r="G15" s="37">
        <v>950923.93954604003</v>
      </c>
      <c r="H15" s="37">
        <v>1.5990698857076699E-2</v>
      </c>
    </row>
    <row r="16" spans="1:8">
      <c r="A16" s="37">
        <v>15</v>
      </c>
      <c r="B16" s="37">
        <v>27</v>
      </c>
      <c r="C16" s="37">
        <v>545417.57999999996</v>
      </c>
      <c r="D16" s="37">
        <v>4395880.2581748199</v>
      </c>
      <c r="E16" s="37">
        <v>5880615.7903069695</v>
      </c>
      <c r="F16" s="37">
        <v>-1578756.2722682899</v>
      </c>
      <c r="G16" s="37">
        <v>5880615.7903069695</v>
      </c>
      <c r="H16" s="37">
        <v>-0.36699391638620699</v>
      </c>
    </row>
    <row r="17" spans="1:9">
      <c r="A17" s="37">
        <v>16</v>
      </c>
      <c r="B17" s="37">
        <v>29</v>
      </c>
      <c r="C17" s="37">
        <v>653589</v>
      </c>
      <c r="D17" s="37">
        <v>10875725.6884291</v>
      </c>
      <c r="E17" s="37">
        <v>10833217.2790769</v>
      </c>
      <c r="F17" s="37">
        <v>-1717241.9436393201</v>
      </c>
      <c r="G17" s="37">
        <v>10833217.2790769</v>
      </c>
      <c r="H17" s="37">
        <v>-0.18837720380436701</v>
      </c>
    </row>
    <row r="18" spans="1:9">
      <c r="A18" s="37">
        <v>17</v>
      </c>
      <c r="B18" s="37">
        <v>31</v>
      </c>
      <c r="C18" s="37">
        <v>36313.275999999998</v>
      </c>
      <c r="D18" s="37">
        <v>454579.99717426102</v>
      </c>
      <c r="E18" s="37">
        <v>413373.34622066002</v>
      </c>
      <c r="F18" s="37">
        <v>41172.091243381801</v>
      </c>
      <c r="G18" s="37">
        <v>413373.34622066002</v>
      </c>
      <c r="H18" s="37">
        <v>9.0578604139303201E-2</v>
      </c>
    </row>
    <row r="19" spans="1:9">
      <c r="A19" s="37">
        <v>18</v>
      </c>
      <c r="B19" s="37">
        <v>32</v>
      </c>
      <c r="C19" s="37">
        <v>53085.718000000001</v>
      </c>
      <c r="D19" s="37">
        <v>769901.64582958899</v>
      </c>
      <c r="E19" s="37">
        <v>737044.61889917299</v>
      </c>
      <c r="F19" s="37">
        <v>32741.889034212902</v>
      </c>
      <c r="G19" s="37">
        <v>737044.61889917299</v>
      </c>
      <c r="H19" s="37">
        <v>4.25337268148719E-2</v>
      </c>
    </row>
    <row r="20" spans="1:9">
      <c r="A20" s="37">
        <v>19</v>
      </c>
      <c r="B20" s="37">
        <v>33</v>
      </c>
      <c r="C20" s="37">
        <v>54705.991000000002</v>
      </c>
      <c r="D20" s="37">
        <v>941669.90145101002</v>
      </c>
      <c r="E20" s="37">
        <v>750039.26902431203</v>
      </c>
      <c r="F20" s="37">
        <v>188435.862451469</v>
      </c>
      <c r="G20" s="37">
        <v>750039.26902431203</v>
      </c>
      <c r="H20" s="37">
        <v>0.200789404142386</v>
      </c>
    </row>
    <row r="21" spans="1:9">
      <c r="A21" s="37">
        <v>20</v>
      </c>
      <c r="B21" s="37">
        <v>34</v>
      </c>
      <c r="C21" s="37">
        <v>53085.675000000003</v>
      </c>
      <c r="D21" s="37">
        <v>319171.812714901</v>
      </c>
      <c r="E21" s="37">
        <v>247415.944525228</v>
      </c>
      <c r="F21" s="37">
        <v>71739.894087108507</v>
      </c>
      <c r="G21" s="37">
        <v>247415.944525228</v>
      </c>
      <c r="H21" s="37">
        <v>0.22478014000629801</v>
      </c>
    </row>
    <row r="22" spans="1:9">
      <c r="A22" s="37">
        <v>21</v>
      </c>
      <c r="B22" s="37">
        <v>35</v>
      </c>
      <c r="C22" s="37">
        <v>109921.75900000001</v>
      </c>
      <c r="D22" s="37">
        <v>2579089.38810885</v>
      </c>
      <c r="E22" s="37">
        <v>2663257.2188584101</v>
      </c>
      <c r="F22" s="37">
        <v>-84738.381449557506</v>
      </c>
      <c r="G22" s="37">
        <v>2663257.2188584101</v>
      </c>
      <c r="H22" s="37">
        <v>-3.2863200462289799E-2</v>
      </c>
    </row>
    <row r="23" spans="1:9">
      <c r="A23" s="37">
        <v>22</v>
      </c>
      <c r="B23" s="37">
        <v>36</v>
      </c>
      <c r="C23" s="37">
        <v>236450.978</v>
      </c>
      <c r="D23" s="37">
        <v>1088935.3889539801</v>
      </c>
      <c r="E23" s="37">
        <v>961251.64135616703</v>
      </c>
      <c r="F23" s="37">
        <v>127557.444497815</v>
      </c>
      <c r="G23" s="37">
        <v>961251.64135616703</v>
      </c>
      <c r="H23" s="37">
        <v>0.117153177866594</v>
      </c>
    </row>
    <row r="24" spans="1:9">
      <c r="A24" s="37">
        <v>23</v>
      </c>
      <c r="B24" s="37">
        <v>37</v>
      </c>
      <c r="C24" s="37">
        <v>172997.10699999999</v>
      </c>
      <c r="D24" s="37">
        <v>1226883.2790628299</v>
      </c>
      <c r="E24" s="37">
        <v>1082422.9761443399</v>
      </c>
      <c r="F24" s="37">
        <v>144352.66061760701</v>
      </c>
      <c r="G24" s="37">
        <v>1082422.9761443399</v>
      </c>
      <c r="H24" s="37">
        <v>0.117668346429363</v>
      </c>
    </row>
    <row r="25" spans="1:9">
      <c r="A25" s="37">
        <v>24</v>
      </c>
      <c r="B25" s="37">
        <v>38</v>
      </c>
      <c r="C25" s="37">
        <v>673624.36600000004</v>
      </c>
      <c r="D25" s="37">
        <v>2722836.3472088501</v>
      </c>
      <c r="E25" s="37">
        <v>2859295.1540796501</v>
      </c>
      <c r="F25" s="37">
        <v>-136773.42729468999</v>
      </c>
      <c r="G25" s="37">
        <v>2859295.1540796501</v>
      </c>
      <c r="H25" s="37">
        <v>-5.0237772558093398E-2</v>
      </c>
    </row>
    <row r="26" spans="1:9">
      <c r="A26" s="37">
        <v>25</v>
      </c>
      <c r="B26" s="37">
        <v>39</v>
      </c>
      <c r="C26" s="37">
        <v>108502.63099999999</v>
      </c>
      <c r="D26" s="37">
        <v>169290.92385095701</v>
      </c>
      <c r="E26" s="37">
        <v>135230.298943484</v>
      </c>
      <c r="F26" s="37">
        <v>34057.393796361699</v>
      </c>
      <c r="G26" s="37">
        <v>135230.298943484</v>
      </c>
      <c r="H26" s="37">
        <v>0.20118056572901399</v>
      </c>
    </row>
    <row r="27" spans="1:9">
      <c r="A27" s="37">
        <v>26</v>
      </c>
      <c r="B27" s="37">
        <v>42</v>
      </c>
      <c r="C27" s="37">
        <v>22767.143</v>
      </c>
      <c r="D27" s="37">
        <v>437640.8504</v>
      </c>
      <c r="E27" s="37">
        <v>411066.29590000003</v>
      </c>
      <c r="F27" s="37">
        <v>26383.447499999998</v>
      </c>
      <c r="G27" s="37">
        <v>411066.29590000003</v>
      </c>
      <c r="H27" s="37">
        <v>6.03119510253666E-2</v>
      </c>
    </row>
    <row r="28" spans="1:9">
      <c r="A28" s="37">
        <v>27</v>
      </c>
      <c r="B28" s="37">
        <v>75</v>
      </c>
      <c r="C28" s="37">
        <v>104</v>
      </c>
      <c r="D28" s="37">
        <v>66548.717948717895</v>
      </c>
      <c r="E28" s="37">
        <v>61746.692307692298</v>
      </c>
      <c r="F28" s="37">
        <v>4802.0256410256397</v>
      </c>
      <c r="G28" s="37">
        <v>61746.692307692298</v>
      </c>
      <c r="H28" s="37">
        <v>7.2158048855667706E-2</v>
      </c>
    </row>
    <row r="29" spans="1:9">
      <c r="A29" s="37">
        <v>28</v>
      </c>
      <c r="B29" s="37">
        <v>76</v>
      </c>
      <c r="C29" s="37">
        <v>3207</v>
      </c>
      <c r="D29" s="37">
        <v>913178.27031965798</v>
      </c>
      <c r="E29" s="37">
        <v>862612.85208803404</v>
      </c>
      <c r="F29" s="37">
        <v>50565.418231623902</v>
      </c>
      <c r="G29" s="37">
        <v>862612.85208803404</v>
      </c>
      <c r="H29" s="37">
        <v>5.5372997666625901E-2</v>
      </c>
    </row>
    <row r="30" spans="1:9">
      <c r="A30" s="37">
        <v>29</v>
      </c>
      <c r="B30" s="37">
        <v>99</v>
      </c>
      <c r="C30" s="37">
        <v>10</v>
      </c>
      <c r="D30" s="37">
        <v>18103.931623931599</v>
      </c>
      <c r="E30" s="37">
        <v>17310.638290598301</v>
      </c>
      <c r="F30" s="37">
        <v>793.29333333333295</v>
      </c>
      <c r="G30" s="37">
        <v>17310.638290598301</v>
      </c>
      <c r="H30" s="37">
        <v>4.3818842769195898E-2</v>
      </c>
    </row>
    <row r="31" spans="1:9">
      <c r="A31" s="30">
        <v>30</v>
      </c>
      <c r="B31" s="39">
        <v>40</v>
      </c>
      <c r="C31" s="40">
        <v>0</v>
      </c>
      <c r="D31" s="40">
        <v>0</v>
      </c>
      <c r="E31" s="40">
        <v>0</v>
      </c>
      <c r="F31" s="40">
        <v>0</v>
      </c>
      <c r="G31" s="40">
        <v>0</v>
      </c>
      <c r="H31" s="40">
        <v>0</v>
      </c>
      <c r="I31" s="40"/>
    </row>
    <row r="32" spans="1:9">
      <c r="A32" s="30">
        <v>31</v>
      </c>
      <c r="B32" s="39">
        <v>9101</v>
      </c>
      <c r="C32" s="40">
        <v>0</v>
      </c>
      <c r="D32" s="40">
        <v>0</v>
      </c>
      <c r="E32" s="40">
        <v>0</v>
      </c>
      <c r="F32" s="40">
        <v>0</v>
      </c>
      <c r="G32" s="40">
        <v>0</v>
      </c>
      <c r="H32" s="40">
        <v>0</v>
      </c>
    </row>
    <row r="33" spans="1:8">
      <c r="A33" s="30">
        <v>33</v>
      </c>
      <c r="B33" s="39">
        <v>43</v>
      </c>
      <c r="C33" s="40">
        <v>0</v>
      </c>
      <c r="D33" s="40">
        <v>0</v>
      </c>
      <c r="E33" s="40">
        <v>0</v>
      </c>
      <c r="F33" s="40">
        <v>0</v>
      </c>
      <c r="G33" s="40">
        <v>0</v>
      </c>
      <c r="H33" s="40">
        <v>0</v>
      </c>
    </row>
    <row r="34" spans="1:8">
      <c r="A34" s="30"/>
      <c r="B34" s="33">
        <v>70</v>
      </c>
      <c r="C34" s="34">
        <v>854</v>
      </c>
      <c r="D34" s="34">
        <v>3170758.86</v>
      </c>
      <c r="E34" s="34">
        <v>3295847.08</v>
      </c>
      <c r="F34" s="30"/>
      <c r="G34" s="30"/>
      <c r="H34" s="30"/>
    </row>
    <row r="35" spans="1:8">
      <c r="A35" s="30"/>
      <c r="B35" s="33">
        <v>71</v>
      </c>
      <c r="C35" s="34">
        <v>313</v>
      </c>
      <c r="D35" s="34">
        <v>852987.88</v>
      </c>
      <c r="E35" s="34">
        <v>989919.12</v>
      </c>
      <c r="F35" s="30"/>
      <c r="G35" s="30"/>
      <c r="H35" s="30"/>
    </row>
    <row r="36" spans="1:8">
      <c r="A36" s="30"/>
      <c r="B36" s="33">
        <v>72</v>
      </c>
      <c r="C36" s="34">
        <v>117</v>
      </c>
      <c r="D36" s="34">
        <v>341628.04</v>
      </c>
      <c r="E36" s="34">
        <v>347615.69</v>
      </c>
      <c r="F36" s="30"/>
      <c r="G36" s="30"/>
      <c r="H36" s="30"/>
    </row>
    <row r="37" spans="1:8">
      <c r="A37" s="30"/>
      <c r="B37" s="33">
        <v>73</v>
      </c>
      <c r="C37" s="34">
        <v>179</v>
      </c>
      <c r="D37" s="34">
        <v>466360.89</v>
      </c>
      <c r="E37" s="34">
        <v>563615.84</v>
      </c>
      <c r="F37" s="30"/>
      <c r="G37" s="30"/>
      <c r="H37" s="30"/>
    </row>
    <row r="38" spans="1:8">
      <c r="A38" s="30"/>
      <c r="B38" s="33">
        <v>77</v>
      </c>
      <c r="C38" s="34">
        <v>291</v>
      </c>
      <c r="D38" s="34">
        <v>506495.5</v>
      </c>
      <c r="E38" s="34">
        <v>615233.05000000005</v>
      </c>
      <c r="F38" s="30"/>
      <c r="G38" s="30"/>
      <c r="H38" s="30"/>
    </row>
    <row r="39" spans="1:8">
      <c r="A39" s="30"/>
      <c r="B39" s="33">
        <v>78</v>
      </c>
      <c r="C39" s="34">
        <v>148</v>
      </c>
      <c r="D39" s="34">
        <v>246878.9</v>
      </c>
      <c r="E39" s="34">
        <v>222875.96</v>
      </c>
      <c r="F39" s="34"/>
      <c r="G39" s="30"/>
      <c r="H39" s="30"/>
    </row>
    <row r="40" spans="1:8">
      <c r="A40" s="30"/>
      <c r="B40" s="33">
        <v>74</v>
      </c>
      <c r="C40" s="34">
        <v>0</v>
      </c>
      <c r="D40" s="34">
        <v>0</v>
      </c>
      <c r="E40" s="34">
        <v>0</v>
      </c>
      <c r="F40" s="30"/>
      <c r="G40" s="30"/>
      <c r="H40" s="30"/>
    </row>
    <row r="41" spans="1:8">
      <c r="A41" s="30"/>
      <c r="B41" s="31"/>
      <c r="C41" s="30"/>
      <c r="D41" s="30"/>
      <c r="E41" s="30"/>
      <c r="F41" s="30"/>
      <c r="G41" s="30"/>
      <c r="H41" s="30"/>
    </row>
    <row r="42" spans="1:8">
      <c r="A42" s="30"/>
      <c r="B42" s="31"/>
      <c r="C42" s="30"/>
      <c r="D42" s="30"/>
      <c r="E42" s="30"/>
      <c r="F42" s="30"/>
      <c r="G42" s="30"/>
      <c r="H42" s="30"/>
    </row>
    <row r="43" spans="1:8">
      <c r="A43" s="30"/>
      <c r="B43" s="31"/>
      <c r="C43" s="31"/>
      <c r="D43" s="31"/>
      <c r="E43" s="31"/>
      <c r="F43" s="31"/>
      <c r="G43" s="31"/>
      <c r="H43" s="31"/>
    </row>
    <row r="44" spans="1:8">
      <c r="A44" s="30"/>
      <c r="B44" s="31"/>
      <c r="C44" s="31"/>
      <c r="D44" s="31"/>
      <c r="E44" s="31"/>
      <c r="F44" s="31"/>
      <c r="G44" s="31"/>
      <c r="H44" s="31"/>
    </row>
    <row r="45" spans="1:8">
      <c r="A45" s="30"/>
      <c r="B45" s="31"/>
      <c r="C45" s="30"/>
      <c r="D45" s="30"/>
      <c r="E45" s="30"/>
      <c r="F45" s="30"/>
      <c r="G45" s="30"/>
      <c r="H45" s="30"/>
    </row>
    <row r="46" spans="1:8">
      <c r="A46" s="30"/>
      <c r="B46" s="31"/>
      <c r="C46" s="30"/>
      <c r="D46" s="30"/>
      <c r="E46" s="30"/>
      <c r="F46" s="30"/>
      <c r="G46" s="30"/>
      <c r="H46" s="30"/>
    </row>
    <row r="47" spans="1:8">
      <c r="A47" s="30"/>
      <c r="B47" s="31"/>
      <c r="C47" s="30"/>
      <c r="D47" s="30"/>
      <c r="E47" s="30"/>
      <c r="F47" s="30"/>
      <c r="G47" s="30"/>
      <c r="H47" s="30"/>
    </row>
    <row r="48" spans="1:8">
      <c r="A48" s="30"/>
      <c r="B48" s="31"/>
      <c r="C48" s="30"/>
      <c r="D48" s="30"/>
      <c r="E48" s="30"/>
      <c r="F48" s="30"/>
      <c r="G48" s="30"/>
      <c r="H48" s="30"/>
    </row>
    <row r="49" spans="1:8">
      <c r="A49" s="30"/>
      <c r="B49" s="31"/>
      <c r="C49" s="30"/>
      <c r="D49" s="30"/>
      <c r="E49" s="30"/>
      <c r="F49" s="30"/>
      <c r="G49" s="30"/>
      <c r="H49" s="30"/>
    </row>
    <row r="50" spans="1:8">
      <c r="A50" s="30"/>
      <c r="B50" s="31"/>
      <c r="C50" s="30"/>
      <c r="D50" s="30"/>
      <c r="E50" s="30"/>
      <c r="F50" s="30"/>
      <c r="G50" s="30"/>
      <c r="H50" s="30"/>
    </row>
    <row r="51" spans="1:8">
      <c r="A51" s="30"/>
      <c r="B51" s="31"/>
      <c r="C51" s="30"/>
      <c r="D51" s="30"/>
      <c r="E51" s="30"/>
      <c r="F51" s="30"/>
      <c r="G51" s="30"/>
      <c r="H51" s="30"/>
    </row>
    <row r="52" spans="1:8">
      <c r="A52" s="30"/>
      <c r="B52" s="31"/>
      <c r="C52" s="30"/>
      <c r="D52" s="30"/>
      <c r="E52" s="30"/>
      <c r="F52" s="30"/>
      <c r="G52" s="30"/>
      <c r="H52" s="30"/>
    </row>
    <row r="53" spans="1:8">
      <c r="A53" s="30"/>
      <c r="B53" s="31"/>
      <c r="C53" s="30"/>
      <c r="D53" s="30"/>
      <c r="E53" s="30"/>
      <c r="F53" s="30"/>
      <c r="G53" s="30"/>
      <c r="H53" s="30"/>
    </row>
    <row r="54" spans="1:8">
      <c r="A54" s="30"/>
      <c r="B54" s="31"/>
      <c r="C54" s="30"/>
      <c r="D54" s="30"/>
      <c r="E54" s="30"/>
      <c r="F54" s="30"/>
      <c r="G54" s="30"/>
      <c r="H54" s="30"/>
    </row>
    <row r="55" spans="1:8">
      <c r="A55" s="30"/>
      <c r="B55" s="31"/>
      <c r="C55" s="30"/>
      <c r="D55" s="30"/>
      <c r="E55" s="30"/>
      <c r="F55" s="30"/>
      <c r="G55" s="30"/>
      <c r="H55" s="30"/>
    </row>
    <row r="56" spans="1:8">
      <c r="A56" s="30"/>
      <c r="B56" s="31"/>
      <c r="C56" s="30"/>
      <c r="D56" s="30"/>
      <c r="E56" s="30"/>
      <c r="F56" s="30"/>
      <c r="G56" s="30"/>
      <c r="H56" s="30"/>
    </row>
    <row r="57" spans="1:8">
      <c r="A57" s="30"/>
      <c r="B57" s="31"/>
      <c r="C57" s="30"/>
      <c r="D57" s="30"/>
      <c r="E57" s="30"/>
      <c r="F57" s="30"/>
      <c r="G57" s="30"/>
      <c r="H57" s="30"/>
    </row>
    <row r="58" spans="1:8">
      <c r="A58" s="30"/>
      <c r="B58" s="31"/>
      <c r="C58" s="30"/>
      <c r="D58" s="30"/>
      <c r="E58" s="30"/>
      <c r="F58" s="30"/>
      <c r="G58" s="30"/>
      <c r="H58" s="30"/>
    </row>
    <row r="59" spans="1:8">
      <c r="A59" s="30"/>
      <c r="B59" s="31"/>
      <c r="C59" s="30"/>
      <c r="D59" s="30"/>
      <c r="E59" s="30"/>
      <c r="F59" s="30"/>
      <c r="G59" s="30"/>
      <c r="H59" s="30"/>
    </row>
    <row r="60" spans="1:8">
      <c r="A60" s="30"/>
      <c r="B60" s="31"/>
      <c r="C60" s="30"/>
      <c r="D60" s="30"/>
      <c r="E60" s="30"/>
      <c r="F60" s="30"/>
      <c r="G60" s="30"/>
      <c r="H60" s="30"/>
    </row>
    <row r="61" spans="1:8">
      <c r="A61" s="30"/>
      <c r="B61" s="31"/>
      <c r="C61" s="30"/>
      <c r="D61" s="30"/>
      <c r="E61" s="30"/>
      <c r="F61" s="30"/>
      <c r="G61" s="30"/>
      <c r="H61" s="30"/>
    </row>
    <row r="62" spans="1:8">
      <c r="A62" s="30"/>
      <c r="B62" s="31"/>
      <c r="C62" s="30"/>
      <c r="D62" s="30"/>
      <c r="E62" s="30"/>
      <c r="F62" s="30"/>
      <c r="G62" s="30"/>
      <c r="H62" s="30"/>
    </row>
    <row r="63" spans="1:8">
      <c r="A63" s="30"/>
      <c r="B63" s="31"/>
      <c r="C63" s="30"/>
      <c r="D63" s="30"/>
      <c r="E63" s="30"/>
      <c r="F63" s="30"/>
      <c r="G63" s="30"/>
      <c r="H63" s="30"/>
    </row>
  </sheetData>
  <phoneticPr fontId="4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yangjin</cp:lastModifiedBy>
  <dcterms:created xsi:type="dcterms:W3CDTF">2013-06-21T00:28:37Z</dcterms:created>
  <dcterms:modified xsi:type="dcterms:W3CDTF">2016-11-14T00:48:03Z</dcterms:modified>
</cp:coreProperties>
</file>