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20040" windowHeight="7620" activeTab="3"/>
  </bookViews>
  <sheets>
    <sheet name="Summary" sheetId="1" r:id="rId1"/>
    <sheet name="ITEM SALES_HIS" sheetId="3" r:id="rId2"/>
    <sheet name="SUPPLIER SALES_HIS" sheetId="2" r:id="rId3"/>
    <sheet name="INVENTORY_HIS" sheetId="5" r:id="rId4"/>
    <sheet name="Sheet2" sheetId="6" r:id="rId5"/>
    <sheet name="Sheet1" sheetId="4" r:id="rId6"/>
  </sheets>
  <calcPr calcId="125725"/>
</workbook>
</file>

<file path=xl/calcChain.xml><?xml version="1.0" encoding="utf-8"?>
<calcChain xmlns="http://schemas.openxmlformats.org/spreadsheetml/2006/main">
  <c r="B7" i="5"/>
  <c r="B8" s="1"/>
  <c r="B9" s="1"/>
  <c r="B10" s="1"/>
  <c r="B11" s="1"/>
  <c r="B12" s="1"/>
  <c r="B13" s="1"/>
  <c r="B14" s="1"/>
  <c r="B15" s="1"/>
  <c r="B16" s="1"/>
  <c r="B17" s="1"/>
  <c r="B18" s="1"/>
  <c r="B19" s="1"/>
  <c r="B20"/>
  <c r="B21" s="1"/>
  <c r="B22" s="1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"/>
  <c r="B75" l="1"/>
  <c r="B74"/>
  <c r="B73"/>
  <c r="B72"/>
  <c r="B71"/>
  <c r="B70"/>
  <c r="B69"/>
  <c r="B68"/>
  <c r="B67"/>
  <c r="B5"/>
  <c r="B75" i="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"/>
  <c r="B75" i="3" l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J38"/>
  <c r="I38"/>
  <c r="I37"/>
  <c r="I39" s="1"/>
  <c r="J36"/>
  <c r="J37" s="1"/>
  <c r="J39" s="1"/>
  <c r="J29"/>
  <c r="I29"/>
  <c r="J20"/>
  <c r="I20"/>
  <c r="I25" s="1"/>
  <c r="J16"/>
  <c r="J15" s="1"/>
  <c r="I16"/>
  <c r="I17" s="1"/>
  <c r="I11"/>
  <c r="J11" s="1"/>
  <c r="J10"/>
  <c r="J9"/>
  <c r="J14" s="1"/>
  <c r="J19" s="1"/>
  <c r="J24" s="1"/>
  <c r="I9"/>
  <c r="I14" s="1"/>
  <c r="I19" s="1"/>
  <c r="I24" s="1"/>
  <c r="J6"/>
  <c r="I6"/>
  <c r="I7" s="1"/>
  <c r="J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J44" l="1"/>
  <c r="J40"/>
  <c r="I30"/>
  <c r="J25"/>
  <c r="I26"/>
  <c r="J7"/>
  <c r="I8"/>
  <c r="J8" s="1"/>
  <c r="J17"/>
  <c r="I18"/>
  <c r="J18" s="1"/>
  <c r="I44"/>
  <c r="I40"/>
  <c r="I12"/>
  <c r="I21"/>
  <c r="I13" l="1"/>
  <c r="J13" s="1"/>
  <c r="J12"/>
  <c r="I22"/>
  <c r="J21"/>
  <c r="I27"/>
  <c r="J26"/>
  <c r="I31"/>
  <c r="J30"/>
  <c r="J27" l="1"/>
  <c r="I28"/>
  <c r="J28" s="1"/>
  <c r="I32"/>
  <c r="J31"/>
  <c r="I23"/>
  <c r="J23" s="1"/>
  <c r="J22"/>
  <c r="I33" l="1"/>
  <c r="J33" s="1"/>
  <c r="J32"/>
  <c r="I41"/>
  <c r="J41" l="1"/>
  <c r="J42" s="1"/>
  <c r="I42"/>
  <c r="J45" l="1"/>
  <c r="J47" s="1"/>
  <c r="J43"/>
  <c r="J46" s="1"/>
  <c r="J48" s="1"/>
  <c r="I43"/>
  <c r="I46" s="1"/>
  <c r="I48" s="1"/>
  <c r="I45"/>
  <c r="I47" s="1"/>
</calcChain>
</file>

<file path=xl/sharedStrings.xml><?xml version="1.0" encoding="utf-8"?>
<sst xmlns="http://schemas.openxmlformats.org/spreadsheetml/2006/main" count="676" uniqueCount="122">
  <si>
    <t>DATA CHECKING LIST</t>
    <phoneticPr fontId="1" type="noConversion"/>
  </si>
  <si>
    <t>ITEM SALES</t>
    <phoneticPr fontId="1" type="noConversion"/>
  </si>
  <si>
    <t>SUPPLIER SALES</t>
    <phoneticPr fontId="1" type="noConversion"/>
  </si>
  <si>
    <t>TASK</t>
    <phoneticPr fontId="1" type="noConversion"/>
  </si>
  <si>
    <t>STEP</t>
    <phoneticPr fontId="1" type="noConversion"/>
  </si>
  <si>
    <t>PHASE</t>
    <phoneticPr fontId="1" type="noConversion"/>
  </si>
  <si>
    <t>NOTES</t>
    <phoneticPr fontId="1" type="noConversion"/>
  </si>
  <si>
    <t>I</t>
    <phoneticPr fontId="1" type="noConversion"/>
  </si>
  <si>
    <t>ORDERING</t>
    <phoneticPr fontId="1" type="noConversion"/>
  </si>
  <si>
    <t xml:space="preserve">RETURNING </t>
    <phoneticPr fontId="1" type="noConversion"/>
  </si>
  <si>
    <t>INVENTORY</t>
    <phoneticPr fontId="1" type="noConversion"/>
  </si>
  <si>
    <t>INVENTORY ADJUSTMENT</t>
    <phoneticPr fontId="1" type="noConversion"/>
  </si>
  <si>
    <t>II</t>
  </si>
  <si>
    <t>II</t>
    <phoneticPr fontId="1" type="noConversion"/>
  </si>
  <si>
    <t>RA &amp; RONGTONG</t>
    <phoneticPr fontId="1" type="noConversion"/>
  </si>
  <si>
    <t>RA &amp; RMS</t>
    <phoneticPr fontId="1" type="noConversion"/>
  </si>
  <si>
    <t xml:space="preserve">INVENTORY </t>
    <phoneticPr fontId="1" type="noConversion"/>
  </si>
  <si>
    <t>PROCESS</t>
    <phoneticPr fontId="1" type="noConversion"/>
  </si>
  <si>
    <t>12000180-湖南省维克奇纸塑包装有限公司</t>
  </si>
  <si>
    <t>12000189-湖南万容健康生活服务有限公司</t>
  </si>
  <si>
    <t>Data checking action plan</t>
  </si>
  <si>
    <t xml:space="preserve"> </t>
  </si>
  <si>
    <t>Phase</t>
  </si>
  <si>
    <t>Period</t>
  </si>
  <si>
    <t>Year</t>
  </si>
  <si>
    <t>System</t>
  </si>
  <si>
    <t>Item</t>
  </si>
  <si>
    <t>Responsible </t>
  </si>
  <si>
    <t>Start</t>
  </si>
  <si>
    <t>End</t>
  </si>
  <si>
    <t>Hours</t>
  </si>
  <si>
    <t>Process</t>
  </si>
  <si>
    <t>Notes</t>
  </si>
  <si>
    <t>I</t>
  </si>
  <si>
    <t>RA</t>
  </si>
  <si>
    <t>2013-01到2013-05全司数据的汇总</t>
  </si>
  <si>
    <t>KSL</t>
  </si>
  <si>
    <t>融通</t>
  </si>
  <si>
    <t>WZ</t>
  </si>
  <si>
    <t>2013-01到2013-05全司数据按门店汇总</t>
  </si>
  <si>
    <t>2013-05之前全司RA系统与融通系统的数据差异</t>
  </si>
  <si>
    <t>全司数据的汇总</t>
  </si>
  <si>
    <t>全司数据按门店汇总</t>
  </si>
  <si>
    <t>2012年全年RA系统与融通系统的数据差异</t>
  </si>
  <si>
    <t>2011年全年RA系统与融通系统的数据差异</t>
  </si>
  <si>
    <t>II</t>
    <phoneticPr fontId="1" type="noConversion"/>
  </si>
  <si>
    <t>Month</t>
  </si>
  <si>
    <t>2013-01到2013-05中每月数据汇总</t>
  </si>
  <si>
    <t>按照第五步中的噪点进行逐月汇总</t>
  </si>
  <si>
    <t>同上</t>
  </si>
  <si>
    <t>2013-01到2013-05中每月按门店数据汇总</t>
  </si>
  <si>
    <t>按照第五步中的噪点进行逐月逐门店汇总</t>
  </si>
  <si>
    <t>全司每月数据汇总</t>
  </si>
  <si>
    <t>按照第十步中的噪点进行逐月汇总</t>
  </si>
  <si>
    <t>全司每月按门店数据汇总</t>
  </si>
  <si>
    <t>按照第十步中的噪点进行逐月逐门店汇总</t>
  </si>
  <si>
    <t>按照第十五步中的噪点进行逐月汇总</t>
  </si>
  <si>
    <t>按照第十五步中的噪点进行逐月逐门店汇总</t>
  </si>
  <si>
    <t>III</t>
  </si>
  <si>
    <t>Day</t>
  </si>
  <si>
    <t>2013-01到2013-05全司每天数据汇总</t>
  </si>
  <si>
    <t>按照第二十步中的噪点进行逐月汇总</t>
  </si>
  <si>
    <t>2013-01到2013-05全司每天按门店数据汇总</t>
  </si>
  <si>
    <t>按照第二十步中的噪点进行逐月逐门店汇总</t>
  </si>
  <si>
    <t>2013-01到2013-05中RA系统与融通系统的数据差异</t>
  </si>
  <si>
    <t>全司每天数据汇总</t>
  </si>
  <si>
    <t>按照第二十五步中的噪点进行逐月汇总</t>
  </si>
  <si>
    <t>全司每天按门店数据汇总</t>
  </si>
  <si>
    <t>按照第二十五步中的噪点进行逐月逐门店汇总</t>
  </si>
  <si>
    <t>按照第三十步中的噪点进行逐月汇总</t>
  </si>
  <si>
    <t>按照第三十步中的噪点进行逐月逐门店汇总</t>
  </si>
  <si>
    <t>IV</t>
    <phoneticPr fontId="1" type="noConversion"/>
  </si>
  <si>
    <t>Day</t>
    <phoneticPr fontId="1" type="noConversion"/>
  </si>
  <si>
    <t>RA</t>
    <phoneticPr fontId="1" type="noConversion"/>
  </si>
  <si>
    <t>删除2013-05月模型中的历史数据</t>
    <phoneticPr fontId="1" type="noConversion"/>
  </si>
  <si>
    <t>YJ&amp;KSL</t>
    <phoneticPr fontId="1" type="noConversion"/>
  </si>
  <si>
    <t>融通</t>
    <phoneticPr fontId="1" type="noConversion"/>
  </si>
  <si>
    <t>从2013-05月开始往前面导入数据进入接口</t>
    <phoneticPr fontId="1" type="noConversion"/>
  </si>
  <si>
    <t>DY</t>
    <phoneticPr fontId="1" type="noConversion"/>
  </si>
  <si>
    <t>融通数据与DY提供的数据源有差异（税额170.07元）</t>
    <phoneticPr fontId="1" type="noConversion"/>
  </si>
  <si>
    <t>2013-05月历史数据的导入RA</t>
    <phoneticPr fontId="1" type="noConversion"/>
  </si>
  <si>
    <t>130024网点被修改过</t>
    <phoneticPr fontId="1" type="noConversion"/>
  </si>
  <si>
    <t>核对RA新导入的数据</t>
    <phoneticPr fontId="1" type="noConversion"/>
  </si>
  <si>
    <t>KSL</t>
    <phoneticPr fontId="1" type="noConversion"/>
  </si>
  <si>
    <t>Month</t>
    <phoneticPr fontId="1" type="noConversion"/>
  </si>
  <si>
    <t>继续导入数据入RA</t>
    <phoneticPr fontId="1" type="noConversion"/>
  </si>
  <si>
    <t>2013-01到2013-05全司供应商数据的汇总</t>
    <phoneticPr fontId="1" type="noConversion"/>
  </si>
  <si>
    <t>2013-01到2013-05全司供应商数据的汇总</t>
  </si>
  <si>
    <t>2013-01到2013-05全司供应商数据按门店汇总</t>
  </si>
  <si>
    <t>全司供应商数据的汇总</t>
  </si>
  <si>
    <t>全司供应商数据按门店汇总</t>
  </si>
  <si>
    <t>OPERATION</t>
    <phoneticPr fontId="1" type="noConversion"/>
  </si>
  <si>
    <t>DATA CHECKING</t>
    <phoneticPr fontId="1" type="noConversion"/>
  </si>
  <si>
    <t>DATA INSERTING</t>
    <phoneticPr fontId="1" type="noConversion"/>
  </si>
  <si>
    <t>I</t>
    <phoneticPr fontId="1" type="noConversion"/>
  </si>
  <si>
    <t>RA</t>
    <phoneticPr fontId="1" type="noConversion"/>
  </si>
  <si>
    <t>融通</t>
    <phoneticPr fontId="1" type="noConversion"/>
  </si>
  <si>
    <t>GD&amp;DY</t>
    <phoneticPr fontId="1" type="noConversion"/>
  </si>
  <si>
    <t>KSL&amp;YJ</t>
    <phoneticPr fontId="1" type="noConversion"/>
  </si>
  <si>
    <t>确认库存历史数据的维度</t>
    <phoneticPr fontId="1" type="noConversion"/>
  </si>
  <si>
    <t>库存历史数据量是否能够完全存放于RA中</t>
    <phoneticPr fontId="1" type="noConversion"/>
  </si>
  <si>
    <t>II</t>
    <phoneticPr fontId="1" type="noConversion"/>
  </si>
  <si>
    <t>III</t>
    <phoneticPr fontId="1" type="noConversion"/>
  </si>
  <si>
    <t>出具库存历史数据接口文档</t>
    <phoneticPr fontId="1" type="noConversion"/>
  </si>
  <si>
    <t>YJ</t>
    <phoneticPr fontId="1" type="noConversion"/>
  </si>
  <si>
    <t>KSL</t>
    <phoneticPr fontId="1" type="noConversion"/>
  </si>
  <si>
    <t>按照出具的库存历史数据在PX环境中进行商品历史库存数据的导入试验</t>
    <phoneticPr fontId="1" type="noConversion"/>
  </si>
  <si>
    <t>核查PX环境中的测试导入商品库存历史数据是否准确</t>
    <phoneticPr fontId="1" type="noConversion"/>
  </si>
  <si>
    <t>按照出具的库存历史数据在PX环境中进行供应商历史库存数据的导入试验</t>
    <phoneticPr fontId="1" type="noConversion"/>
  </si>
  <si>
    <t>将核查无误的供应商库存历史数据接口迁移到生产环境中</t>
    <phoneticPr fontId="1" type="noConversion"/>
  </si>
  <si>
    <t>核查PX环境中的测试导入供应商库存历史数据是否准确</t>
    <phoneticPr fontId="1" type="noConversion"/>
  </si>
  <si>
    <t>将核查无误的商品库存历史数据接口迁移到生产环境中</t>
    <phoneticPr fontId="1" type="noConversion"/>
  </si>
  <si>
    <t>RA中商品历史库存部分的数据流整理</t>
    <phoneticPr fontId="1" type="noConversion"/>
  </si>
  <si>
    <t>整理出RA中商品历史库存部分的所有表格</t>
    <phoneticPr fontId="1" type="noConversion"/>
  </si>
  <si>
    <t>整理出RA中商品历史库存部分表格的关系</t>
    <phoneticPr fontId="1" type="noConversion"/>
  </si>
  <si>
    <t>整理ODI中商品历史库存部分的接口</t>
    <phoneticPr fontId="1" type="noConversion"/>
  </si>
  <si>
    <t>核查商品历史库存数据类型</t>
    <phoneticPr fontId="1" type="noConversion"/>
  </si>
  <si>
    <t>RA中供应商历史库存部分的数据流整理</t>
    <phoneticPr fontId="1" type="noConversion"/>
  </si>
  <si>
    <t>整理出RA中供应商历史库存部分的所有表格</t>
    <phoneticPr fontId="1" type="noConversion"/>
  </si>
  <si>
    <t>整理出RA中供应商历史库存部分表格的关系</t>
    <phoneticPr fontId="1" type="noConversion"/>
  </si>
  <si>
    <t>整理ODI中供应商历史库存部分的接口</t>
    <phoneticPr fontId="1" type="noConversion"/>
  </si>
  <si>
    <t>核查供应商历史库存数据类型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</si>
</sst>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rgb="FF000000"/>
      <name val="Tahoma"/>
      <family val="2"/>
    </font>
    <font>
      <b/>
      <sz val="20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6"/>
      <color theme="1"/>
      <name val="宋体"/>
      <family val="2"/>
      <charset val="134"/>
      <scheme val="minor"/>
    </font>
    <font>
      <b/>
      <sz val="16"/>
      <color rgb="FF333333"/>
      <name val="Arial"/>
      <family val="2"/>
    </font>
    <font>
      <b/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9" fontId="0" fillId="3" borderId="0" xfId="1" applyNumberFormat="1" applyFont="1" applyFill="1" applyAlignment="1"/>
    <xf numFmtId="49" fontId="3" fillId="4" borderId="2" xfId="0" applyNumberFormat="1" applyFont="1" applyFill="1" applyBorder="1" applyAlignment="1">
      <alignment horizontal="left" vertical="top" wrapText="1"/>
    </xf>
    <xf numFmtId="4" fontId="3" fillId="4" borderId="2" xfId="0" applyNumberFormat="1" applyFont="1" applyFill="1" applyBorder="1" applyAlignment="1">
      <alignment horizontal="right" vertical="top" wrapText="1"/>
    </xf>
    <xf numFmtId="4" fontId="3" fillId="4" borderId="1" xfId="0" applyNumberFormat="1" applyFont="1" applyFill="1" applyBorder="1" applyAlignment="1">
      <alignment horizontal="right" vertical="top" wrapText="1"/>
    </xf>
    <xf numFmtId="49" fontId="3" fillId="4" borderId="5" xfId="0" applyNumberFormat="1" applyFont="1" applyFill="1" applyBorder="1" applyAlignment="1">
      <alignment horizontal="left" vertical="top" wrapText="1"/>
    </xf>
    <xf numFmtId="4" fontId="3" fillId="4" borderId="5" xfId="0" applyNumberFormat="1" applyFont="1" applyFill="1" applyBorder="1" applyAlignment="1">
      <alignment horizontal="right" vertical="top" wrapText="1"/>
    </xf>
    <xf numFmtId="4" fontId="3" fillId="4" borderId="6" xfId="0" applyNumberFormat="1" applyFont="1" applyFill="1" applyBorder="1" applyAlignment="1">
      <alignment horizontal="right" vertical="top" wrapText="1"/>
    </xf>
    <xf numFmtId="0" fontId="0" fillId="2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14" fontId="6" fillId="0" borderId="0" xfId="0" applyNumberFormat="1" applyFont="1" applyFill="1" applyAlignment="1"/>
    <xf numFmtId="1" fontId="6" fillId="0" borderId="0" xfId="0" applyNumberFormat="1" applyFont="1" applyFill="1" applyAlignment="1"/>
    <xf numFmtId="9" fontId="6" fillId="0" borderId="0" xfId="1" applyFont="1" applyFill="1" applyAlignment="1"/>
    <xf numFmtId="0" fontId="6" fillId="2" borderId="0" xfId="0" applyFont="1" applyFill="1" applyAlignment="1"/>
    <xf numFmtId="0" fontId="8" fillId="0" borderId="0" xfId="0" applyFont="1" applyFill="1" applyAlignment="1"/>
    <xf numFmtId="0" fontId="0" fillId="0" borderId="0" xfId="0" applyFill="1" applyAlignment="1"/>
    <xf numFmtId="0" fontId="9" fillId="0" borderId="0" xfId="0" applyFont="1" applyFill="1" applyAlignment="1"/>
    <xf numFmtId="14" fontId="0" fillId="0" borderId="0" xfId="0" applyNumberFormat="1" applyFill="1" applyAlignment="1"/>
    <xf numFmtId="1" fontId="0" fillId="0" borderId="0" xfId="0" applyNumberFormat="1" applyFill="1" applyAlignment="1"/>
    <xf numFmtId="9" fontId="0" fillId="0" borderId="0" xfId="1" applyFont="1" applyFill="1" applyAlignment="1"/>
    <xf numFmtId="9" fontId="10" fillId="0" borderId="0" xfId="1" applyFont="1" applyFill="1" applyAlignment="1"/>
    <xf numFmtId="0" fontId="11" fillId="0" borderId="0" xfId="0" applyFont="1" applyFill="1" applyAlignment="1"/>
    <xf numFmtId="0" fontId="8" fillId="2" borderId="0" xfId="0" applyFont="1" applyFill="1" applyAlignment="1"/>
    <xf numFmtId="14" fontId="0" fillId="2" borderId="0" xfId="0" applyNumberFormat="1" applyFill="1" applyAlignment="1"/>
    <xf numFmtId="1" fontId="0" fillId="2" borderId="0" xfId="0" applyNumberFormat="1" applyFill="1" applyAlignment="1"/>
    <xf numFmtId="9" fontId="0" fillId="2" borderId="0" xfId="1" applyFont="1" applyFill="1" applyAlignment="1"/>
    <xf numFmtId="0" fontId="4" fillId="2" borderId="0" xfId="0" applyFont="1" applyFill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top" wrapText="1"/>
    </xf>
    <xf numFmtId="49" fontId="3" fillId="4" borderId="3" xfId="0" applyNumberFormat="1" applyFont="1" applyFill="1" applyBorder="1" applyAlignment="1">
      <alignment horizontal="left" vertical="top" wrapText="1"/>
    </xf>
    <xf numFmtId="49" fontId="3" fillId="4" borderId="4" xfId="0" applyNumberFormat="1" applyFont="1" applyFill="1" applyBorder="1" applyAlignment="1">
      <alignment horizontal="left" vertical="top" wrapText="1"/>
    </xf>
    <xf numFmtId="0" fontId="12" fillId="0" borderId="0" xfId="0" applyFont="1" applyFill="1" applyAlignment="1"/>
  </cellXfs>
  <cellStyles count="2">
    <cellStyle name="百分比" xfId="1" builtinId="5"/>
    <cellStyle name="常规" xfId="0" builtinId="0"/>
  </cellStyles>
  <dxfs count="42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B4:M66" totalsRowShown="0" headerRowDxfId="41" dataDxfId="40">
  <autoFilter ref="B4:M66"/>
  <tableColumns count="12">
    <tableColumn id="1" name=" " dataDxfId="39">
      <calculatedColumnFormula>IF(C5&lt;&gt;"",A4+1,"")</calculatedColumnFormula>
    </tableColumn>
    <tableColumn id="2" name="Phase" dataDxfId="38"/>
    <tableColumn id="3" name="Period" dataDxfId="37"/>
    <tableColumn id="4" name="Year" dataDxfId="36"/>
    <tableColumn id="5" name="System" dataDxfId="35"/>
    <tableColumn id="6" name="Item" dataDxfId="34"/>
    <tableColumn id="7" name="Responsible " dataDxfId="33"/>
    <tableColumn id="8" name="Start" dataDxfId="32"/>
    <tableColumn id="9" name="End" dataDxfId="31"/>
    <tableColumn id="13" name="Hours" dataDxfId="30">
      <calculatedColumnFormula>IF(表1[[#This Row],[End]]-表1[[#This Row],[Start]]=0,1,ROUNDUP(表1[[#This Row],[End]]-表1[[#This Row],[Start]],0))</calculatedColumnFormula>
    </tableColumn>
    <tableColumn id="10" name="Process" dataDxfId="29" dataCellStyle="百分比"/>
    <tableColumn id="11" name="Notes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B4:M66" totalsRowShown="0" headerRowDxfId="27" dataDxfId="26">
  <autoFilter ref="B4:M66"/>
  <tableColumns count="12">
    <tableColumn id="1" name=" " dataDxfId="25">
      <calculatedColumnFormula>IF(C5&lt;&gt;"",A4+1,"")</calculatedColumnFormula>
    </tableColumn>
    <tableColumn id="2" name="Phase" dataDxfId="24"/>
    <tableColumn id="3" name="Period" dataDxfId="23"/>
    <tableColumn id="4" name="Year" dataDxfId="22"/>
    <tableColumn id="5" name="System" dataDxfId="21"/>
    <tableColumn id="6" name="Item" dataDxfId="20"/>
    <tableColumn id="7" name="Responsible " dataDxfId="19"/>
    <tableColumn id="8" name="Start" dataDxfId="18"/>
    <tableColumn id="9" name="End" dataDxfId="17"/>
    <tableColumn id="13" name="Hours" dataDxfId="16"/>
    <tableColumn id="10" name="Process" dataDxfId="15" dataCellStyle="百分比"/>
    <tableColumn id="11" name="Notes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表1_45" displayName="表1_45" ref="B4:M66" totalsRowShown="0" headerRowDxfId="13" dataDxfId="12">
  <autoFilter ref="B4:M66"/>
  <tableColumns count="12">
    <tableColumn id="1" name=" " dataDxfId="11">
      <calculatedColumnFormula>IF(C5&lt;&gt;"",A4+1,"")</calculatedColumnFormula>
    </tableColumn>
    <tableColumn id="2" name="Phase" dataDxfId="10"/>
    <tableColumn id="3" name="Period" dataDxfId="9"/>
    <tableColumn id="4" name="Year" dataDxfId="8"/>
    <tableColumn id="5" name="System" dataDxfId="7"/>
    <tableColumn id="6" name="Item" dataDxfId="6"/>
    <tableColumn id="7" name="Responsible " dataDxfId="5"/>
    <tableColumn id="8" name="Start" dataDxfId="4"/>
    <tableColumn id="9" name="End" dataDxfId="3"/>
    <tableColumn id="13" name="Hours" dataDxfId="2"/>
    <tableColumn id="10" name="Process" dataDxfId="1" dataCellStyle="百分比"/>
    <tableColumn id="11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workbookViewId="0">
      <selection activeCell="D5" sqref="D5"/>
    </sheetView>
  </sheetViews>
  <sheetFormatPr defaultRowHeight="13.5"/>
  <cols>
    <col min="1" max="1" width="4.125" style="1" customWidth="1"/>
    <col min="2" max="2" width="4.75" style="1" customWidth="1"/>
    <col min="3" max="3" width="6.5" style="1" bestFit="1" customWidth="1"/>
    <col min="4" max="4" width="21.625" style="1" bestFit="1" customWidth="1"/>
    <col min="5" max="5" width="6.5" style="2" customWidth="1"/>
    <col min="6" max="6" width="16.125" style="2" bestFit="1" customWidth="1"/>
    <col min="7" max="7" width="35.875" style="3" customWidth="1"/>
    <col min="8" max="16384" width="9" style="1"/>
  </cols>
  <sheetData>
    <row r="2" spans="2:8">
      <c r="B2" s="1" t="s">
        <v>0</v>
      </c>
    </row>
    <row r="3" spans="2:8">
      <c r="C3" s="1" t="s">
        <v>5</v>
      </c>
      <c r="D3" s="1" t="s">
        <v>3</v>
      </c>
      <c r="E3" s="2" t="s">
        <v>4</v>
      </c>
      <c r="F3" s="2" t="s">
        <v>91</v>
      </c>
      <c r="G3" s="3" t="s">
        <v>17</v>
      </c>
      <c r="H3" s="1" t="s">
        <v>6</v>
      </c>
    </row>
    <row r="4" spans="2:8">
      <c r="B4" s="1">
        <v>1</v>
      </c>
      <c r="C4" s="1" t="s">
        <v>7</v>
      </c>
      <c r="D4" s="1" t="s">
        <v>1</v>
      </c>
      <c r="E4" s="2">
        <v>1</v>
      </c>
      <c r="F4" s="2" t="s">
        <v>92</v>
      </c>
      <c r="G4" s="3">
        <v>1</v>
      </c>
      <c r="H4" s="1" t="s">
        <v>14</v>
      </c>
    </row>
    <row r="5" spans="2:8">
      <c r="B5" s="1">
        <v>2</v>
      </c>
      <c r="C5" s="1" t="s">
        <v>7</v>
      </c>
      <c r="D5" s="1" t="s">
        <v>2</v>
      </c>
      <c r="E5" s="2">
        <v>2</v>
      </c>
      <c r="F5" s="2" t="s">
        <v>92</v>
      </c>
      <c r="G5" s="3">
        <v>1</v>
      </c>
      <c r="H5" s="1" t="s">
        <v>14</v>
      </c>
    </row>
    <row r="6" spans="2:8">
      <c r="B6" s="1">
        <v>3</v>
      </c>
      <c r="C6" s="1" t="s">
        <v>7</v>
      </c>
      <c r="D6" s="1" t="s">
        <v>8</v>
      </c>
      <c r="E6" s="2">
        <v>5</v>
      </c>
      <c r="F6" s="2" t="s">
        <v>92</v>
      </c>
      <c r="G6" s="3">
        <v>0</v>
      </c>
      <c r="H6" s="1" t="s">
        <v>14</v>
      </c>
    </row>
    <row r="7" spans="2:8">
      <c r="B7" s="1">
        <v>4</v>
      </c>
      <c r="C7" s="1" t="s">
        <v>7</v>
      </c>
      <c r="D7" s="1" t="s">
        <v>9</v>
      </c>
      <c r="E7" s="2">
        <v>6</v>
      </c>
      <c r="F7" s="2" t="s">
        <v>92</v>
      </c>
      <c r="G7" s="3">
        <v>0</v>
      </c>
      <c r="H7" s="1" t="s">
        <v>14</v>
      </c>
    </row>
    <row r="8" spans="2:8">
      <c r="B8" s="1">
        <v>5</v>
      </c>
      <c r="C8" s="1" t="s">
        <v>7</v>
      </c>
      <c r="D8" s="1" t="s">
        <v>11</v>
      </c>
      <c r="E8" s="2">
        <v>4</v>
      </c>
      <c r="F8" s="2" t="s">
        <v>92</v>
      </c>
      <c r="G8" s="3">
        <v>0</v>
      </c>
      <c r="H8" s="1" t="s">
        <v>14</v>
      </c>
    </row>
    <row r="9" spans="2:8">
      <c r="B9" s="1">
        <v>6</v>
      </c>
      <c r="C9" s="1" t="s">
        <v>7</v>
      </c>
      <c r="D9" s="1" t="s">
        <v>10</v>
      </c>
      <c r="E9" s="2">
        <v>3</v>
      </c>
      <c r="F9" s="2" t="s">
        <v>93</v>
      </c>
      <c r="G9" s="3">
        <v>0</v>
      </c>
      <c r="H9" s="1" t="s">
        <v>14</v>
      </c>
    </row>
    <row r="10" spans="2:8">
      <c r="B10" s="1">
        <v>7</v>
      </c>
      <c r="C10" s="1" t="s">
        <v>13</v>
      </c>
      <c r="D10" s="1" t="s">
        <v>1</v>
      </c>
      <c r="F10" s="2" t="s">
        <v>92</v>
      </c>
      <c r="H10" s="1" t="s">
        <v>15</v>
      </c>
    </row>
    <row r="11" spans="2:8">
      <c r="B11" s="1">
        <v>8</v>
      </c>
      <c r="C11" s="1" t="s">
        <v>13</v>
      </c>
      <c r="D11" s="1" t="s">
        <v>2</v>
      </c>
      <c r="F11" s="2" t="s">
        <v>92</v>
      </c>
      <c r="H11" s="1" t="s">
        <v>15</v>
      </c>
    </row>
    <row r="12" spans="2:8">
      <c r="B12" s="1">
        <v>9</v>
      </c>
      <c r="C12" s="1" t="s">
        <v>13</v>
      </c>
      <c r="D12" s="1" t="s">
        <v>8</v>
      </c>
      <c r="F12" s="2" t="s">
        <v>92</v>
      </c>
      <c r="H12" s="1" t="s">
        <v>15</v>
      </c>
    </row>
    <row r="13" spans="2:8">
      <c r="B13" s="1">
        <v>10</v>
      </c>
      <c r="C13" s="1" t="s">
        <v>13</v>
      </c>
      <c r="D13" s="1" t="s">
        <v>9</v>
      </c>
      <c r="F13" s="2" t="s">
        <v>92</v>
      </c>
      <c r="H13" s="1" t="s">
        <v>15</v>
      </c>
    </row>
    <row r="14" spans="2:8">
      <c r="B14" s="1">
        <v>11</v>
      </c>
      <c r="C14" s="1" t="s">
        <v>13</v>
      </c>
      <c r="D14" s="1" t="s">
        <v>11</v>
      </c>
      <c r="F14" s="2" t="s">
        <v>92</v>
      </c>
      <c r="H14" s="1" t="s">
        <v>15</v>
      </c>
    </row>
    <row r="15" spans="2:8">
      <c r="B15" s="1">
        <v>12</v>
      </c>
      <c r="C15" s="1" t="s">
        <v>13</v>
      </c>
      <c r="D15" s="1" t="s">
        <v>16</v>
      </c>
      <c r="F15" s="2" t="s">
        <v>92</v>
      </c>
      <c r="H15" s="1" t="s">
        <v>15</v>
      </c>
    </row>
  </sheetData>
  <phoneticPr fontId="1" type="noConversion"/>
  <conditionalFormatting sqref="G1:G1048576">
    <cfRule type="dataBar" priority="9">
      <dataBar>
        <cfvo type="min" val="0"/>
        <cfvo type="max" val="0"/>
        <color rgb="FF638EC6"/>
      </dataBar>
    </cfRule>
  </conditionalFormatting>
  <conditionalFormatting sqref="G4">
    <cfRule type="dataBar" priority="5">
      <dataBar>
        <cfvo type="min" val="0"/>
        <cfvo type="max" val="0"/>
        <color rgb="FF638EC6"/>
      </dataBar>
    </cfRule>
    <cfRule type="dataBar" priority="7">
      <dataBar>
        <cfvo type="min" val="0"/>
        <cfvo type="max" val="0"/>
        <color rgb="FF638EC6"/>
      </dataBar>
    </cfRule>
    <cfRule type="dataBar" priority="8">
      <dataBar showValue="0">
        <cfvo type="min" val="0"/>
        <cfvo type="max" val="0"/>
        <color rgb="FF638EC6"/>
      </dataBar>
    </cfRule>
  </conditionalFormatting>
  <conditionalFormatting sqref="G1:G1048576">
    <cfRule type="dataBar" priority="1">
      <dataBar>
        <cfvo type="num" val="0"/>
        <cfvo type="num" val="1"/>
        <color rgb="FF638EC6"/>
      </dataBar>
    </cfRule>
    <cfRule type="dataBar" priority="2">
      <dataBar>
        <cfvo type="percent" val="0"/>
        <cfvo type="percent" val="100"/>
        <color rgb="FF638EC6"/>
      </dataBar>
    </cfRule>
    <cfRule type="dataBar" priority="3">
      <dataBar>
        <cfvo type="percentile" val="0"/>
        <cfvo type="percentile" val="100"/>
        <color rgb="FF638EC6"/>
      </dataBar>
    </cfRule>
    <cfRule type="dataBar" priority="4">
      <dataBar>
        <cfvo type="percent" val="0"/>
        <cfvo type="percent" val="10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75"/>
  <sheetViews>
    <sheetView workbookViewId="0">
      <selection activeCell="B2" sqref="B2:M3"/>
    </sheetView>
  </sheetViews>
  <sheetFormatPr defaultColWidth="9.125" defaultRowHeight="13.5"/>
  <cols>
    <col min="1" max="1" width="9.125" style="10"/>
    <col min="2" max="2" width="6.625" style="26" customWidth="1"/>
    <col min="3" max="3" width="10.25" style="10" customWidth="1"/>
    <col min="4" max="4" width="11" style="10" customWidth="1"/>
    <col min="5" max="5" width="8.625" style="10" customWidth="1"/>
    <col min="6" max="6" width="13.375" style="10" customWidth="1"/>
    <col min="7" max="7" width="44.25" style="10" customWidth="1"/>
    <col min="8" max="8" width="21.75" style="10" customWidth="1"/>
    <col min="9" max="9" width="9.75" style="27" customWidth="1"/>
    <col min="10" max="10" width="10.625" style="27" customWidth="1"/>
    <col min="11" max="11" width="8.625" style="28" customWidth="1"/>
    <col min="12" max="12" width="23" style="29" customWidth="1"/>
    <col min="13" max="13" width="47.875" style="10" customWidth="1"/>
    <col min="14" max="16384" width="9.125" style="10"/>
  </cols>
  <sheetData>
    <row r="2" spans="2:13">
      <c r="B2" s="30" t="s">
        <v>20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s="17" customFormat="1" ht="21">
      <c r="B4" s="11" t="s">
        <v>21</v>
      </c>
      <c r="C4" s="12" t="s">
        <v>22</v>
      </c>
      <c r="D4" s="12" t="s">
        <v>23</v>
      </c>
      <c r="E4" s="12" t="s">
        <v>24</v>
      </c>
      <c r="F4" s="12" t="s">
        <v>25</v>
      </c>
      <c r="G4" s="12" t="s">
        <v>26</v>
      </c>
      <c r="H4" s="13" t="s">
        <v>27</v>
      </c>
      <c r="I4" s="14" t="s">
        <v>28</v>
      </c>
      <c r="J4" s="14" t="s">
        <v>29</v>
      </c>
      <c r="K4" s="15" t="s">
        <v>30</v>
      </c>
      <c r="L4" s="16" t="s">
        <v>31</v>
      </c>
      <c r="M4" s="12" t="s">
        <v>32</v>
      </c>
    </row>
    <row r="5" spans="2:13">
      <c r="B5" s="18">
        <f>IF(C5&lt;&gt;"",A4+1,"")</f>
        <v>1</v>
      </c>
      <c r="C5" s="19" t="s">
        <v>33</v>
      </c>
      <c r="D5" s="19" t="s">
        <v>24</v>
      </c>
      <c r="E5" s="19">
        <v>2013</v>
      </c>
      <c r="F5" s="19" t="s">
        <v>34</v>
      </c>
      <c r="G5" s="20" t="s">
        <v>35</v>
      </c>
      <c r="H5" s="19" t="s">
        <v>36</v>
      </c>
      <c r="I5" s="21">
        <v>41703</v>
      </c>
      <c r="J5" s="21">
        <f>表1[[#This Row],[Start]]</f>
        <v>41703</v>
      </c>
      <c r="K5" s="22"/>
      <c r="L5" s="23">
        <v>1</v>
      </c>
      <c r="M5" s="19"/>
    </row>
    <row r="6" spans="2:13">
      <c r="B6" s="18">
        <f>IF(C6&lt;&gt;"",B5+1,"")</f>
        <v>2</v>
      </c>
      <c r="C6" s="19" t="s">
        <v>33</v>
      </c>
      <c r="D6" s="19" t="s">
        <v>24</v>
      </c>
      <c r="E6" s="19">
        <v>2013</v>
      </c>
      <c r="F6" s="20" t="s">
        <v>37</v>
      </c>
      <c r="G6" s="20" t="s">
        <v>35</v>
      </c>
      <c r="H6" s="19" t="s">
        <v>38</v>
      </c>
      <c r="I6" s="21">
        <f>I5</f>
        <v>41703</v>
      </c>
      <c r="J6" s="21">
        <f>表1[[#This Row],[Start]]</f>
        <v>41703</v>
      </c>
      <c r="K6" s="22"/>
      <c r="L6" s="23">
        <v>1</v>
      </c>
      <c r="M6" s="19"/>
    </row>
    <row r="7" spans="2:13">
      <c r="B7" s="18">
        <f t="shared" ref="B7:B66" si="0">IF(C7&lt;&gt;"",B6+1,"")</f>
        <v>3</v>
      </c>
      <c r="C7" s="19" t="s">
        <v>33</v>
      </c>
      <c r="D7" s="19" t="s">
        <v>24</v>
      </c>
      <c r="E7" s="19">
        <v>2013</v>
      </c>
      <c r="F7" s="19" t="s">
        <v>34</v>
      </c>
      <c r="G7" s="20" t="s">
        <v>39</v>
      </c>
      <c r="H7" s="19" t="s">
        <v>36</v>
      </c>
      <c r="I7" s="21">
        <f>I6+1</f>
        <v>41704</v>
      </c>
      <c r="J7" s="21">
        <f>表1[[#This Row],[Start]]</f>
        <v>41704</v>
      </c>
      <c r="K7" s="22"/>
      <c r="L7" s="23">
        <v>1</v>
      </c>
      <c r="M7" s="19"/>
    </row>
    <row r="8" spans="2:13">
      <c r="B8" s="18">
        <f t="shared" si="0"/>
        <v>4</v>
      </c>
      <c r="C8" s="19" t="s">
        <v>33</v>
      </c>
      <c r="D8" s="19" t="s">
        <v>24</v>
      </c>
      <c r="E8" s="19">
        <v>2013</v>
      </c>
      <c r="F8" s="19" t="s">
        <v>37</v>
      </c>
      <c r="G8" s="20" t="s">
        <v>39</v>
      </c>
      <c r="H8" s="19" t="s">
        <v>38</v>
      </c>
      <c r="I8" s="21">
        <f>I7</f>
        <v>41704</v>
      </c>
      <c r="J8" s="21">
        <f>表1[[#This Row],[Start]]</f>
        <v>41704</v>
      </c>
      <c r="K8" s="22"/>
      <c r="L8" s="23">
        <v>1</v>
      </c>
      <c r="M8" s="19"/>
    </row>
    <row r="9" spans="2:13">
      <c r="B9" s="18">
        <f t="shared" si="0"/>
        <v>5</v>
      </c>
      <c r="C9" s="19" t="s">
        <v>33</v>
      </c>
      <c r="D9" s="19" t="s">
        <v>24</v>
      </c>
      <c r="E9" s="19">
        <v>2013</v>
      </c>
      <c r="F9" s="19"/>
      <c r="G9" s="20" t="s">
        <v>40</v>
      </c>
      <c r="H9" s="19" t="s">
        <v>36</v>
      </c>
      <c r="I9" s="21">
        <f>I34</f>
        <v>41704</v>
      </c>
      <c r="J9" s="21">
        <f>J34</f>
        <v>41704</v>
      </c>
      <c r="K9" s="22"/>
      <c r="L9" s="23">
        <v>1</v>
      </c>
      <c r="M9" s="19"/>
    </row>
    <row r="10" spans="2:13">
      <c r="B10" s="18">
        <f t="shared" si="0"/>
        <v>6</v>
      </c>
      <c r="C10" s="19" t="s">
        <v>33</v>
      </c>
      <c r="D10" s="19" t="s">
        <v>24</v>
      </c>
      <c r="E10" s="19">
        <v>2012</v>
      </c>
      <c r="F10" s="19" t="s">
        <v>34</v>
      </c>
      <c r="G10" s="20" t="s">
        <v>41</v>
      </c>
      <c r="H10" s="19" t="s">
        <v>36</v>
      </c>
      <c r="I10" s="21">
        <v>41703</v>
      </c>
      <c r="J10" s="21">
        <f>表1[[#This Row],[Start]]</f>
        <v>41703</v>
      </c>
      <c r="K10" s="22"/>
      <c r="L10" s="23">
        <v>1</v>
      </c>
      <c r="M10" s="19"/>
    </row>
    <row r="11" spans="2:13">
      <c r="B11" s="18">
        <f t="shared" si="0"/>
        <v>7</v>
      </c>
      <c r="C11" s="19" t="s">
        <v>33</v>
      </c>
      <c r="D11" s="19" t="s">
        <v>24</v>
      </c>
      <c r="E11" s="19">
        <v>2012</v>
      </c>
      <c r="F11" s="19" t="s">
        <v>37</v>
      </c>
      <c r="G11" s="20" t="s">
        <v>41</v>
      </c>
      <c r="H11" s="19" t="s">
        <v>38</v>
      </c>
      <c r="I11" s="21">
        <f>I10</f>
        <v>41703</v>
      </c>
      <c r="J11" s="21">
        <f>表1[[#This Row],[Start]]</f>
        <v>41703</v>
      </c>
      <c r="K11" s="22"/>
      <c r="L11" s="23">
        <v>1</v>
      </c>
      <c r="M11" s="19"/>
    </row>
    <row r="12" spans="2:13">
      <c r="B12" s="18">
        <f t="shared" si="0"/>
        <v>8</v>
      </c>
      <c r="C12" s="19" t="s">
        <v>33</v>
      </c>
      <c r="D12" s="19" t="s">
        <v>24</v>
      </c>
      <c r="E12" s="19">
        <v>2012</v>
      </c>
      <c r="F12" s="19" t="s">
        <v>34</v>
      </c>
      <c r="G12" s="20" t="s">
        <v>42</v>
      </c>
      <c r="H12" s="19" t="s">
        <v>36</v>
      </c>
      <c r="I12" s="21">
        <f>I11+1</f>
        <v>41704</v>
      </c>
      <c r="J12" s="21">
        <f>表1[[#This Row],[Start]]</f>
        <v>41704</v>
      </c>
      <c r="K12" s="22"/>
      <c r="L12" s="23">
        <v>1</v>
      </c>
      <c r="M12" s="19"/>
    </row>
    <row r="13" spans="2:13">
      <c r="B13" s="18">
        <f t="shared" si="0"/>
        <v>9</v>
      </c>
      <c r="C13" s="19" t="s">
        <v>33</v>
      </c>
      <c r="D13" s="19" t="s">
        <v>24</v>
      </c>
      <c r="E13" s="19">
        <v>2012</v>
      </c>
      <c r="F13" s="19" t="s">
        <v>37</v>
      </c>
      <c r="G13" s="20" t="s">
        <v>42</v>
      </c>
      <c r="H13" s="19" t="s">
        <v>38</v>
      </c>
      <c r="I13" s="21">
        <f>I12</f>
        <v>41704</v>
      </c>
      <c r="J13" s="21">
        <f>表1[[#This Row],[Start]]</f>
        <v>41704</v>
      </c>
      <c r="K13" s="22"/>
      <c r="L13" s="23">
        <v>1</v>
      </c>
      <c r="M13" s="19"/>
    </row>
    <row r="14" spans="2:13">
      <c r="B14" s="18">
        <f t="shared" si="0"/>
        <v>10</v>
      </c>
      <c r="C14" s="19" t="s">
        <v>33</v>
      </c>
      <c r="D14" s="19" t="s">
        <v>24</v>
      </c>
      <c r="E14" s="19">
        <v>2012</v>
      </c>
      <c r="F14" s="19"/>
      <c r="G14" s="20" t="s">
        <v>43</v>
      </c>
      <c r="H14" s="19" t="s">
        <v>36</v>
      </c>
      <c r="I14" s="21">
        <f>I9</f>
        <v>41704</v>
      </c>
      <c r="J14" s="21">
        <f>J9</f>
        <v>41704</v>
      </c>
      <c r="K14" s="22"/>
      <c r="L14" s="24">
        <v>1</v>
      </c>
      <c r="M14" s="19"/>
    </row>
    <row r="15" spans="2:13">
      <c r="B15" s="18">
        <f t="shared" si="0"/>
        <v>11</v>
      </c>
      <c r="C15" s="19" t="s">
        <v>33</v>
      </c>
      <c r="D15" s="19" t="s">
        <v>24</v>
      </c>
      <c r="E15" s="19">
        <v>2011</v>
      </c>
      <c r="F15" s="19" t="s">
        <v>34</v>
      </c>
      <c r="G15" s="20" t="s">
        <v>41</v>
      </c>
      <c r="H15" s="19" t="s">
        <v>36</v>
      </c>
      <c r="I15" s="21">
        <v>41703</v>
      </c>
      <c r="J15" s="21">
        <f>J16</f>
        <v>41703</v>
      </c>
      <c r="K15" s="22"/>
      <c r="L15" s="23">
        <v>1</v>
      </c>
      <c r="M15" s="19"/>
    </row>
    <row r="16" spans="2:13">
      <c r="B16" s="18">
        <f t="shared" si="0"/>
        <v>12</v>
      </c>
      <c r="C16" s="19" t="s">
        <v>33</v>
      </c>
      <c r="D16" s="19" t="s">
        <v>24</v>
      </c>
      <c r="E16" s="19">
        <v>2011</v>
      </c>
      <c r="F16" s="19" t="s">
        <v>37</v>
      </c>
      <c r="G16" s="20" t="s">
        <v>41</v>
      </c>
      <c r="H16" s="19" t="s">
        <v>38</v>
      </c>
      <c r="I16" s="21">
        <f>I15</f>
        <v>41703</v>
      </c>
      <c r="J16" s="21">
        <f>表1[[#This Row],[Start]]</f>
        <v>41703</v>
      </c>
      <c r="K16" s="22"/>
      <c r="L16" s="23">
        <v>1</v>
      </c>
      <c r="M16" s="19"/>
    </row>
    <row r="17" spans="2:13">
      <c r="B17" s="18">
        <f t="shared" si="0"/>
        <v>13</v>
      </c>
      <c r="C17" s="19" t="s">
        <v>33</v>
      </c>
      <c r="D17" s="19" t="s">
        <v>24</v>
      </c>
      <c r="E17" s="19">
        <v>2011</v>
      </c>
      <c r="F17" s="19" t="s">
        <v>34</v>
      </c>
      <c r="G17" s="20" t="s">
        <v>42</v>
      </c>
      <c r="H17" s="19" t="s">
        <v>36</v>
      </c>
      <c r="I17" s="21">
        <f>I16+1</f>
        <v>41704</v>
      </c>
      <c r="J17" s="21">
        <f>表1[[#This Row],[Start]]</f>
        <v>41704</v>
      </c>
      <c r="K17" s="22"/>
      <c r="L17" s="23">
        <v>1</v>
      </c>
      <c r="M17" s="19"/>
    </row>
    <row r="18" spans="2:13">
      <c r="B18" s="18">
        <f t="shared" si="0"/>
        <v>14</v>
      </c>
      <c r="C18" s="19" t="s">
        <v>33</v>
      </c>
      <c r="D18" s="19" t="s">
        <v>24</v>
      </c>
      <c r="E18" s="19">
        <v>2011</v>
      </c>
      <c r="F18" s="19" t="s">
        <v>37</v>
      </c>
      <c r="G18" s="20" t="s">
        <v>42</v>
      </c>
      <c r="H18" s="19" t="s">
        <v>38</v>
      </c>
      <c r="I18" s="21">
        <f>I17</f>
        <v>41704</v>
      </c>
      <c r="J18" s="21">
        <f>表1[[#This Row],[Start]]</f>
        <v>41704</v>
      </c>
      <c r="K18" s="22"/>
      <c r="L18" s="23">
        <v>1</v>
      </c>
      <c r="M18" s="19"/>
    </row>
    <row r="19" spans="2:13">
      <c r="B19" s="18">
        <f t="shared" si="0"/>
        <v>15</v>
      </c>
      <c r="C19" s="19" t="s">
        <v>33</v>
      </c>
      <c r="D19" s="19" t="s">
        <v>24</v>
      </c>
      <c r="E19" s="19">
        <v>2011</v>
      </c>
      <c r="F19" s="19"/>
      <c r="G19" s="20" t="s">
        <v>44</v>
      </c>
      <c r="H19" s="19" t="s">
        <v>36</v>
      </c>
      <c r="I19" s="21">
        <f>I14</f>
        <v>41704</v>
      </c>
      <c r="J19" s="21">
        <f>J14</f>
        <v>41704</v>
      </c>
      <c r="K19" s="22"/>
      <c r="L19" s="23">
        <v>1</v>
      </c>
      <c r="M19" s="19"/>
    </row>
    <row r="20" spans="2:13">
      <c r="B20" s="18">
        <f t="shared" si="0"/>
        <v>16</v>
      </c>
      <c r="C20" s="19" t="s">
        <v>45</v>
      </c>
      <c r="D20" s="19" t="s">
        <v>46</v>
      </c>
      <c r="E20" s="19">
        <v>2013</v>
      </c>
      <c r="F20" s="19" t="s">
        <v>34</v>
      </c>
      <c r="G20" s="20" t="s">
        <v>47</v>
      </c>
      <c r="H20" s="19" t="s">
        <v>36</v>
      </c>
      <c r="I20" s="21">
        <f>I15</f>
        <v>41703</v>
      </c>
      <c r="J20" s="21">
        <f>表1[[#This Row],[Start]]</f>
        <v>41703</v>
      </c>
      <c r="K20" s="22"/>
      <c r="L20" s="23">
        <v>1</v>
      </c>
      <c r="M20" s="19" t="s">
        <v>48</v>
      </c>
    </row>
    <row r="21" spans="2:13">
      <c r="B21" s="18">
        <f t="shared" si="0"/>
        <v>17</v>
      </c>
      <c r="C21" s="19" t="s">
        <v>12</v>
      </c>
      <c r="D21" s="19" t="s">
        <v>46</v>
      </c>
      <c r="E21" s="19">
        <v>2013</v>
      </c>
      <c r="F21" s="19" t="s">
        <v>37</v>
      </c>
      <c r="G21" s="20" t="s">
        <v>47</v>
      </c>
      <c r="H21" s="19" t="s">
        <v>38</v>
      </c>
      <c r="I21" s="21">
        <f>I20</f>
        <v>41703</v>
      </c>
      <c r="J21" s="21">
        <f>表1[[#This Row],[Start]]</f>
        <v>41703</v>
      </c>
      <c r="K21" s="22"/>
      <c r="L21" s="23">
        <v>1</v>
      </c>
      <c r="M21" s="19" t="s">
        <v>49</v>
      </c>
    </row>
    <row r="22" spans="2:13">
      <c r="B22" s="18">
        <f t="shared" si="0"/>
        <v>18</v>
      </c>
      <c r="C22" s="19" t="s">
        <v>12</v>
      </c>
      <c r="D22" s="19" t="s">
        <v>46</v>
      </c>
      <c r="E22" s="19">
        <v>2013</v>
      </c>
      <c r="F22" s="19" t="s">
        <v>34</v>
      </c>
      <c r="G22" s="20" t="s">
        <v>50</v>
      </c>
      <c r="H22" s="19" t="s">
        <v>36</v>
      </c>
      <c r="I22" s="21">
        <f>I21+1</f>
        <v>41704</v>
      </c>
      <c r="J22" s="21">
        <f>表1[[#This Row],[Start]]</f>
        <v>41704</v>
      </c>
      <c r="K22" s="22"/>
      <c r="L22" s="24">
        <v>1</v>
      </c>
      <c r="M22" s="19" t="s">
        <v>51</v>
      </c>
    </row>
    <row r="23" spans="2:13">
      <c r="B23" s="18">
        <f t="shared" si="0"/>
        <v>19</v>
      </c>
      <c r="C23" s="19" t="s">
        <v>12</v>
      </c>
      <c r="D23" s="19" t="s">
        <v>46</v>
      </c>
      <c r="E23" s="19">
        <v>2013</v>
      </c>
      <c r="F23" s="19" t="s">
        <v>37</v>
      </c>
      <c r="G23" s="20" t="s">
        <v>50</v>
      </c>
      <c r="H23" s="19" t="s">
        <v>38</v>
      </c>
      <c r="I23" s="21">
        <f>I22</f>
        <v>41704</v>
      </c>
      <c r="J23" s="21">
        <f>表1[[#This Row],[Start]]</f>
        <v>41704</v>
      </c>
      <c r="K23" s="22"/>
      <c r="L23" s="24">
        <v>1</v>
      </c>
      <c r="M23" s="19" t="s">
        <v>49</v>
      </c>
    </row>
    <row r="24" spans="2:13">
      <c r="B24" s="18">
        <f t="shared" si="0"/>
        <v>20</v>
      </c>
      <c r="C24" s="19" t="s">
        <v>12</v>
      </c>
      <c r="D24" s="19" t="s">
        <v>46</v>
      </c>
      <c r="E24" s="19">
        <v>2013</v>
      </c>
      <c r="F24" s="19"/>
      <c r="G24" s="20" t="s">
        <v>40</v>
      </c>
      <c r="H24" s="19" t="s">
        <v>36</v>
      </c>
      <c r="I24" s="21">
        <f>I19</f>
        <v>41704</v>
      </c>
      <c r="J24" s="21">
        <f>J19</f>
        <v>41704</v>
      </c>
      <c r="K24" s="22"/>
      <c r="L24" s="24">
        <v>1</v>
      </c>
      <c r="M24" s="19"/>
    </row>
    <row r="25" spans="2:13">
      <c r="B25" s="18">
        <f t="shared" si="0"/>
        <v>21</v>
      </c>
      <c r="C25" s="19" t="s">
        <v>12</v>
      </c>
      <c r="D25" s="19" t="s">
        <v>46</v>
      </c>
      <c r="E25" s="19">
        <v>2012</v>
      </c>
      <c r="F25" s="19" t="s">
        <v>34</v>
      </c>
      <c r="G25" s="20" t="s">
        <v>52</v>
      </c>
      <c r="H25" s="19" t="s">
        <v>36</v>
      </c>
      <c r="I25" s="21">
        <f>I20</f>
        <v>41703</v>
      </c>
      <c r="J25" s="21">
        <f>表1[[#This Row],[Start]]</f>
        <v>41703</v>
      </c>
      <c r="K25" s="22"/>
      <c r="L25" s="23">
        <v>1</v>
      </c>
      <c r="M25" s="19" t="s">
        <v>53</v>
      </c>
    </row>
    <row r="26" spans="2:13">
      <c r="B26" s="18">
        <f t="shared" si="0"/>
        <v>22</v>
      </c>
      <c r="C26" s="19" t="s">
        <v>12</v>
      </c>
      <c r="D26" s="19" t="s">
        <v>46</v>
      </c>
      <c r="E26" s="19">
        <v>2012</v>
      </c>
      <c r="F26" s="19" t="s">
        <v>37</v>
      </c>
      <c r="G26" s="20" t="s">
        <v>52</v>
      </c>
      <c r="H26" s="19" t="s">
        <v>38</v>
      </c>
      <c r="I26" s="21">
        <f>I25</f>
        <v>41703</v>
      </c>
      <c r="J26" s="21">
        <f>表1[[#This Row],[Start]]</f>
        <v>41703</v>
      </c>
      <c r="K26" s="22"/>
      <c r="L26" s="23">
        <v>1</v>
      </c>
      <c r="M26" s="19" t="s">
        <v>49</v>
      </c>
    </row>
    <row r="27" spans="2:13">
      <c r="B27" s="18">
        <f t="shared" si="0"/>
        <v>23</v>
      </c>
      <c r="C27" s="19" t="s">
        <v>12</v>
      </c>
      <c r="D27" s="19" t="s">
        <v>46</v>
      </c>
      <c r="E27" s="19">
        <v>2012</v>
      </c>
      <c r="F27" s="19" t="s">
        <v>34</v>
      </c>
      <c r="G27" s="20" t="s">
        <v>54</v>
      </c>
      <c r="H27" s="19" t="s">
        <v>36</v>
      </c>
      <c r="I27" s="21">
        <f>I26+1</f>
        <v>41704</v>
      </c>
      <c r="J27" s="21">
        <f>表1[[#This Row],[Start]]</f>
        <v>41704</v>
      </c>
      <c r="K27" s="22"/>
      <c r="L27" s="24">
        <v>1</v>
      </c>
      <c r="M27" s="19" t="s">
        <v>55</v>
      </c>
    </row>
    <row r="28" spans="2:13">
      <c r="B28" s="18">
        <f t="shared" si="0"/>
        <v>24</v>
      </c>
      <c r="C28" s="19" t="s">
        <v>12</v>
      </c>
      <c r="D28" s="19" t="s">
        <v>46</v>
      </c>
      <c r="E28" s="19">
        <v>2012</v>
      </c>
      <c r="F28" s="19" t="s">
        <v>37</v>
      </c>
      <c r="G28" s="20" t="s">
        <v>54</v>
      </c>
      <c r="H28" s="19" t="s">
        <v>38</v>
      </c>
      <c r="I28" s="21">
        <f>I27</f>
        <v>41704</v>
      </c>
      <c r="J28" s="21">
        <f>表1[[#This Row],[Start]]</f>
        <v>41704</v>
      </c>
      <c r="K28" s="22"/>
      <c r="L28" s="24">
        <v>1</v>
      </c>
      <c r="M28" s="19" t="s">
        <v>49</v>
      </c>
    </row>
    <row r="29" spans="2:13">
      <c r="B29" s="18">
        <f t="shared" si="0"/>
        <v>25</v>
      </c>
      <c r="C29" s="19" t="s">
        <v>12</v>
      </c>
      <c r="D29" s="19" t="s">
        <v>46</v>
      </c>
      <c r="E29" s="19">
        <v>2012</v>
      </c>
      <c r="F29" s="19"/>
      <c r="G29" s="20" t="s">
        <v>43</v>
      </c>
      <c r="H29" s="19" t="s">
        <v>36</v>
      </c>
      <c r="I29" s="21">
        <f>I34</f>
        <v>41704</v>
      </c>
      <c r="J29" s="21">
        <f>J34</f>
        <v>41704</v>
      </c>
      <c r="K29" s="22"/>
      <c r="L29" s="24">
        <v>1</v>
      </c>
      <c r="M29" s="19"/>
    </row>
    <row r="30" spans="2:13">
      <c r="B30" s="18">
        <f t="shared" si="0"/>
        <v>26</v>
      </c>
      <c r="C30" s="19" t="s">
        <v>12</v>
      </c>
      <c r="D30" s="19" t="s">
        <v>46</v>
      </c>
      <c r="E30" s="19">
        <v>2011</v>
      </c>
      <c r="F30" s="19" t="s">
        <v>34</v>
      </c>
      <c r="G30" s="20" t="s">
        <v>52</v>
      </c>
      <c r="H30" s="19" t="s">
        <v>36</v>
      </c>
      <c r="I30" s="21">
        <f>I25</f>
        <v>41703</v>
      </c>
      <c r="J30" s="21">
        <f>表1[[#This Row],[Start]]</f>
        <v>41703</v>
      </c>
      <c r="K30" s="22"/>
      <c r="L30" s="24">
        <v>1</v>
      </c>
      <c r="M30" s="19" t="s">
        <v>56</v>
      </c>
    </row>
    <row r="31" spans="2:13">
      <c r="B31" s="18">
        <f t="shared" si="0"/>
        <v>27</v>
      </c>
      <c r="C31" s="19" t="s">
        <v>12</v>
      </c>
      <c r="D31" s="19" t="s">
        <v>46</v>
      </c>
      <c r="E31" s="19">
        <v>2011</v>
      </c>
      <c r="F31" s="19" t="s">
        <v>37</v>
      </c>
      <c r="G31" s="20" t="s">
        <v>52</v>
      </c>
      <c r="H31" s="19" t="s">
        <v>38</v>
      </c>
      <c r="I31" s="21">
        <f>I30</f>
        <v>41703</v>
      </c>
      <c r="J31" s="21">
        <f>表1[[#This Row],[Start]]</f>
        <v>41703</v>
      </c>
      <c r="K31" s="22"/>
      <c r="L31" s="24">
        <v>1</v>
      </c>
      <c r="M31" s="19" t="s">
        <v>49</v>
      </c>
    </row>
    <row r="32" spans="2:13">
      <c r="B32" s="18">
        <f t="shared" si="0"/>
        <v>28</v>
      </c>
      <c r="C32" s="19" t="s">
        <v>12</v>
      </c>
      <c r="D32" s="19" t="s">
        <v>46</v>
      </c>
      <c r="E32" s="19">
        <v>2011</v>
      </c>
      <c r="F32" s="19" t="s">
        <v>34</v>
      </c>
      <c r="G32" s="20" t="s">
        <v>54</v>
      </c>
      <c r="H32" s="19" t="s">
        <v>36</v>
      </c>
      <c r="I32" s="21">
        <f>I31+1</f>
        <v>41704</v>
      </c>
      <c r="J32" s="21">
        <f>表1[[#This Row],[Start]]</f>
        <v>41704</v>
      </c>
      <c r="K32" s="22"/>
      <c r="L32" s="24">
        <v>1</v>
      </c>
      <c r="M32" s="19" t="s">
        <v>57</v>
      </c>
    </row>
    <row r="33" spans="2:13">
      <c r="B33" s="18">
        <f t="shared" si="0"/>
        <v>29</v>
      </c>
      <c r="C33" s="19" t="s">
        <v>12</v>
      </c>
      <c r="D33" s="19" t="s">
        <v>46</v>
      </c>
      <c r="E33" s="19">
        <v>2011</v>
      </c>
      <c r="F33" s="19" t="s">
        <v>37</v>
      </c>
      <c r="G33" s="20" t="s">
        <v>54</v>
      </c>
      <c r="H33" s="19" t="s">
        <v>38</v>
      </c>
      <c r="I33" s="21">
        <f>I32</f>
        <v>41704</v>
      </c>
      <c r="J33" s="21">
        <f>表1[[#This Row],[Start]]</f>
        <v>41704</v>
      </c>
      <c r="K33" s="22"/>
      <c r="L33" s="24">
        <v>1</v>
      </c>
      <c r="M33" s="19" t="s">
        <v>49</v>
      </c>
    </row>
    <row r="34" spans="2:13">
      <c r="B34" s="18">
        <f t="shared" si="0"/>
        <v>30</v>
      </c>
      <c r="C34" s="19" t="s">
        <v>12</v>
      </c>
      <c r="D34" s="19" t="s">
        <v>46</v>
      </c>
      <c r="E34" s="19">
        <v>2011</v>
      </c>
      <c r="F34" s="19"/>
      <c r="G34" s="20" t="s">
        <v>44</v>
      </c>
      <c r="H34" s="19" t="s">
        <v>36</v>
      </c>
      <c r="I34" s="21">
        <v>41704</v>
      </c>
      <c r="J34" s="21">
        <v>41704</v>
      </c>
      <c r="K34" s="22"/>
      <c r="L34" s="24">
        <v>1</v>
      </c>
      <c r="M34" s="19"/>
    </row>
    <row r="35" spans="2:13">
      <c r="B35" s="18">
        <f t="shared" si="0"/>
        <v>31</v>
      </c>
      <c r="C35" s="19" t="s">
        <v>58</v>
      </c>
      <c r="D35" s="19" t="s">
        <v>59</v>
      </c>
      <c r="E35" s="19">
        <v>2013</v>
      </c>
      <c r="F35" s="19" t="s">
        <v>34</v>
      </c>
      <c r="G35" s="20" t="s">
        <v>60</v>
      </c>
      <c r="H35" s="19" t="s">
        <v>36</v>
      </c>
      <c r="I35" s="21">
        <v>41705</v>
      </c>
      <c r="J35" s="21">
        <v>41705</v>
      </c>
      <c r="K35" s="22"/>
      <c r="L35" s="24">
        <v>1</v>
      </c>
      <c r="M35" s="19" t="s">
        <v>61</v>
      </c>
    </row>
    <row r="36" spans="2:13">
      <c r="B36" s="18">
        <f t="shared" si="0"/>
        <v>32</v>
      </c>
      <c r="C36" s="19" t="s">
        <v>58</v>
      </c>
      <c r="D36" s="19" t="s">
        <v>59</v>
      </c>
      <c r="E36" s="19">
        <v>2013</v>
      </c>
      <c r="F36" s="19" t="s">
        <v>37</v>
      </c>
      <c r="G36" s="20" t="s">
        <v>60</v>
      </c>
      <c r="H36" s="19" t="s">
        <v>38</v>
      </c>
      <c r="I36" s="21">
        <v>41705</v>
      </c>
      <c r="J36" s="21">
        <f>表1[[#This Row],[Start]]</f>
        <v>41705</v>
      </c>
      <c r="K36" s="22"/>
      <c r="L36" s="24">
        <v>1</v>
      </c>
      <c r="M36" s="19" t="s">
        <v>49</v>
      </c>
    </row>
    <row r="37" spans="2:13">
      <c r="B37" s="18">
        <f t="shared" si="0"/>
        <v>33</v>
      </c>
      <c r="C37" s="19" t="s">
        <v>58</v>
      </c>
      <c r="D37" s="19" t="s">
        <v>59</v>
      </c>
      <c r="E37" s="19">
        <v>2013</v>
      </c>
      <c r="F37" s="19" t="s">
        <v>34</v>
      </c>
      <c r="G37" s="20" t="s">
        <v>62</v>
      </c>
      <c r="H37" s="19" t="s">
        <v>36</v>
      </c>
      <c r="I37" s="21">
        <f>I36</f>
        <v>41705</v>
      </c>
      <c r="J37" s="21">
        <f>J36</f>
        <v>41705</v>
      </c>
      <c r="K37" s="22"/>
      <c r="L37" s="24">
        <v>1</v>
      </c>
      <c r="M37" s="19" t="s">
        <v>63</v>
      </c>
    </row>
    <row r="38" spans="2:13">
      <c r="B38" s="18">
        <f t="shared" si="0"/>
        <v>34</v>
      </c>
      <c r="C38" s="19" t="s">
        <v>58</v>
      </c>
      <c r="D38" s="19" t="s">
        <v>59</v>
      </c>
      <c r="E38" s="19">
        <v>2013</v>
      </c>
      <c r="F38" s="19" t="s">
        <v>37</v>
      </c>
      <c r="G38" s="20" t="s">
        <v>62</v>
      </c>
      <c r="H38" s="19" t="s">
        <v>38</v>
      </c>
      <c r="I38" s="21">
        <f>I34</f>
        <v>41704</v>
      </c>
      <c r="J38" s="21">
        <f>表1[[#This Row],[Start]]</f>
        <v>41704</v>
      </c>
      <c r="K38" s="22"/>
      <c r="L38" s="24">
        <v>1</v>
      </c>
      <c r="M38" s="19" t="s">
        <v>49</v>
      </c>
    </row>
    <row r="39" spans="2:13">
      <c r="B39" s="18">
        <f t="shared" si="0"/>
        <v>35</v>
      </c>
      <c r="C39" s="19" t="s">
        <v>58</v>
      </c>
      <c r="D39" s="19" t="s">
        <v>59</v>
      </c>
      <c r="E39" s="19">
        <v>2013</v>
      </c>
      <c r="F39" s="19"/>
      <c r="G39" s="20" t="s">
        <v>64</v>
      </c>
      <c r="H39" s="19" t="s">
        <v>36</v>
      </c>
      <c r="I39" s="21">
        <f>I37</f>
        <v>41705</v>
      </c>
      <c r="J39" s="21">
        <f>J37</f>
        <v>41705</v>
      </c>
      <c r="K39" s="22"/>
      <c r="L39" s="24">
        <v>1</v>
      </c>
      <c r="M39" s="19"/>
    </row>
    <row r="40" spans="2:13">
      <c r="B40" s="18">
        <f t="shared" si="0"/>
        <v>36</v>
      </c>
      <c r="C40" s="19" t="s">
        <v>58</v>
      </c>
      <c r="D40" s="19" t="s">
        <v>59</v>
      </c>
      <c r="E40" s="19">
        <v>2012</v>
      </c>
      <c r="F40" s="19" t="s">
        <v>34</v>
      </c>
      <c r="G40" s="20" t="s">
        <v>65</v>
      </c>
      <c r="H40" s="19" t="s">
        <v>36</v>
      </c>
      <c r="I40" s="21">
        <f>I39</f>
        <v>41705</v>
      </c>
      <c r="J40" s="21">
        <f>J39</f>
        <v>41705</v>
      </c>
      <c r="K40" s="22"/>
      <c r="L40" s="24">
        <v>1</v>
      </c>
      <c r="M40" s="19" t="s">
        <v>66</v>
      </c>
    </row>
    <row r="41" spans="2:13">
      <c r="B41" s="18">
        <f t="shared" si="0"/>
        <v>37</v>
      </c>
      <c r="C41" s="19" t="s">
        <v>58</v>
      </c>
      <c r="D41" s="19" t="s">
        <v>59</v>
      </c>
      <c r="E41" s="19">
        <v>2012</v>
      </c>
      <c r="F41" s="19" t="s">
        <v>37</v>
      </c>
      <c r="G41" s="20" t="s">
        <v>65</v>
      </c>
      <c r="H41" s="19" t="s">
        <v>38</v>
      </c>
      <c r="I41" s="21">
        <f>I32</f>
        <v>41704</v>
      </c>
      <c r="J41" s="21">
        <f>表1[[#This Row],[Start]]</f>
        <v>41704</v>
      </c>
      <c r="K41" s="22"/>
      <c r="L41" s="24">
        <v>1</v>
      </c>
      <c r="M41" s="19" t="s">
        <v>49</v>
      </c>
    </row>
    <row r="42" spans="2:13">
      <c r="B42" s="18">
        <f t="shared" si="0"/>
        <v>38</v>
      </c>
      <c r="C42" s="19" t="s">
        <v>58</v>
      </c>
      <c r="D42" s="19" t="s">
        <v>59</v>
      </c>
      <c r="E42" s="19">
        <v>2012</v>
      </c>
      <c r="F42" s="19" t="s">
        <v>34</v>
      </c>
      <c r="G42" s="20" t="s">
        <v>67</v>
      </c>
      <c r="H42" s="19" t="s">
        <v>36</v>
      </c>
      <c r="I42" s="21">
        <f>I41</f>
        <v>41704</v>
      </c>
      <c r="J42" s="21">
        <f>J41</f>
        <v>41704</v>
      </c>
      <c r="K42" s="22"/>
      <c r="L42" s="24">
        <v>1</v>
      </c>
      <c r="M42" s="19" t="s">
        <v>68</v>
      </c>
    </row>
    <row r="43" spans="2:13">
      <c r="B43" s="18">
        <f t="shared" si="0"/>
        <v>39</v>
      </c>
      <c r="C43" s="19" t="s">
        <v>58</v>
      </c>
      <c r="D43" s="19" t="s">
        <v>59</v>
      </c>
      <c r="E43" s="19">
        <v>2012</v>
      </c>
      <c r="F43" s="19" t="s">
        <v>37</v>
      </c>
      <c r="G43" s="20" t="s">
        <v>67</v>
      </c>
      <c r="H43" s="19" t="s">
        <v>38</v>
      </c>
      <c r="I43" s="21">
        <f>I42</f>
        <v>41704</v>
      </c>
      <c r="J43" s="21">
        <f>J42</f>
        <v>41704</v>
      </c>
      <c r="K43" s="22"/>
      <c r="L43" s="24">
        <v>1</v>
      </c>
      <c r="M43" s="19" t="s">
        <v>49</v>
      </c>
    </row>
    <row r="44" spans="2:13">
      <c r="B44" s="18">
        <f t="shared" si="0"/>
        <v>40</v>
      </c>
      <c r="C44" s="19" t="s">
        <v>58</v>
      </c>
      <c r="D44" s="19" t="s">
        <v>59</v>
      </c>
      <c r="E44" s="19">
        <v>2012</v>
      </c>
      <c r="F44" s="19"/>
      <c r="G44" s="20" t="s">
        <v>43</v>
      </c>
      <c r="H44" s="19" t="s">
        <v>36</v>
      </c>
      <c r="I44" s="21">
        <f>I39</f>
        <v>41705</v>
      </c>
      <c r="J44" s="21">
        <f>J39</f>
        <v>41705</v>
      </c>
      <c r="K44" s="22"/>
      <c r="L44" s="24">
        <v>1</v>
      </c>
      <c r="M44" s="19"/>
    </row>
    <row r="45" spans="2:13">
      <c r="B45" s="18">
        <f t="shared" si="0"/>
        <v>41</v>
      </c>
      <c r="C45" s="19" t="s">
        <v>58</v>
      </c>
      <c r="D45" s="19" t="s">
        <v>59</v>
      </c>
      <c r="E45" s="19">
        <v>2011</v>
      </c>
      <c r="F45" s="19" t="s">
        <v>34</v>
      </c>
      <c r="G45" s="20" t="s">
        <v>65</v>
      </c>
      <c r="H45" s="19" t="s">
        <v>36</v>
      </c>
      <c r="I45" s="21">
        <f>I42</f>
        <v>41704</v>
      </c>
      <c r="J45" s="21">
        <f>J42</f>
        <v>41704</v>
      </c>
      <c r="K45" s="22"/>
      <c r="L45" s="24">
        <v>1</v>
      </c>
      <c r="M45" s="19" t="s">
        <v>69</v>
      </c>
    </row>
    <row r="46" spans="2:13">
      <c r="B46" s="18">
        <f t="shared" si="0"/>
        <v>42</v>
      </c>
      <c r="C46" s="19" t="s">
        <v>58</v>
      </c>
      <c r="D46" s="19" t="s">
        <v>59</v>
      </c>
      <c r="E46" s="19">
        <v>2011</v>
      </c>
      <c r="F46" s="19" t="s">
        <v>37</v>
      </c>
      <c r="G46" s="20" t="s">
        <v>65</v>
      </c>
      <c r="H46" s="19" t="s">
        <v>38</v>
      </c>
      <c r="I46" s="21">
        <f>I43</f>
        <v>41704</v>
      </c>
      <c r="J46" s="21">
        <f>J43</f>
        <v>41704</v>
      </c>
      <c r="K46" s="22"/>
      <c r="L46" s="24">
        <v>1</v>
      </c>
      <c r="M46" s="19" t="s">
        <v>49</v>
      </c>
    </row>
    <row r="47" spans="2:13">
      <c r="B47" s="18">
        <f t="shared" si="0"/>
        <v>43</v>
      </c>
      <c r="C47" s="19" t="s">
        <v>58</v>
      </c>
      <c r="D47" s="19" t="s">
        <v>59</v>
      </c>
      <c r="E47" s="19">
        <v>2011</v>
      </c>
      <c r="F47" s="19" t="s">
        <v>34</v>
      </c>
      <c r="G47" s="20" t="s">
        <v>67</v>
      </c>
      <c r="H47" s="19" t="s">
        <v>36</v>
      </c>
      <c r="I47" s="21">
        <f>I45</f>
        <v>41704</v>
      </c>
      <c r="J47" s="21">
        <f>J45</f>
        <v>41704</v>
      </c>
      <c r="K47" s="22"/>
      <c r="L47" s="24">
        <v>1</v>
      </c>
      <c r="M47" s="19" t="s">
        <v>70</v>
      </c>
    </row>
    <row r="48" spans="2:13">
      <c r="B48" s="18">
        <f t="shared" si="0"/>
        <v>44</v>
      </c>
      <c r="C48" s="19" t="s">
        <v>58</v>
      </c>
      <c r="D48" s="19" t="s">
        <v>59</v>
      </c>
      <c r="E48" s="19">
        <v>2011</v>
      </c>
      <c r="F48" s="19" t="s">
        <v>37</v>
      </c>
      <c r="G48" s="20" t="s">
        <v>67</v>
      </c>
      <c r="H48" s="19" t="s">
        <v>38</v>
      </c>
      <c r="I48" s="21">
        <f>I46</f>
        <v>41704</v>
      </c>
      <c r="J48" s="21">
        <f>J46</f>
        <v>41704</v>
      </c>
      <c r="K48" s="22"/>
      <c r="L48" s="24">
        <v>1</v>
      </c>
      <c r="M48" s="19" t="s">
        <v>49</v>
      </c>
    </row>
    <row r="49" spans="2:13">
      <c r="B49" s="18">
        <f t="shared" si="0"/>
        <v>45</v>
      </c>
      <c r="C49" s="19" t="s">
        <v>58</v>
      </c>
      <c r="D49" s="19" t="s">
        <v>59</v>
      </c>
      <c r="E49" s="19">
        <v>2011</v>
      </c>
      <c r="F49" s="19"/>
      <c r="G49" s="20" t="s">
        <v>44</v>
      </c>
      <c r="H49" s="19" t="s">
        <v>36</v>
      </c>
      <c r="I49" s="21">
        <v>41712</v>
      </c>
      <c r="J49" s="21">
        <v>41712</v>
      </c>
      <c r="K49" s="22"/>
      <c r="L49" s="24">
        <v>1</v>
      </c>
      <c r="M49" s="19"/>
    </row>
    <row r="50" spans="2:13">
      <c r="B50" s="18">
        <f t="shared" si="0"/>
        <v>46</v>
      </c>
      <c r="C50" s="19" t="s">
        <v>71</v>
      </c>
      <c r="D50" s="19" t="s">
        <v>72</v>
      </c>
      <c r="E50" s="19">
        <v>2013</v>
      </c>
      <c r="F50" s="19" t="s">
        <v>73</v>
      </c>
      <c r="G50" s="20" t="s">
        <v>74</v>
      </c>
      <c r="H50" s="19" t="s">
        <v>75</v>
      </c>
      <c r="I50" s="21">
        <v>41712</v>
      </c>
      <c r="J50" s="21">
        <v>41712</v>
      </c>
      <c r="K50" s="22"/>
      <c r="L50" s="23">
        <v>1</v>
      </c>
      <c r="M50" s="19"/>
    </row>
    <row r="51" spans="2:13">
      <c r="B51" s="18">
        <f t="shared" si="0"/>
        <v>47</v>
      </c>
      <c r="C51" s="19" t="s">
        <v>71</v>
      </c>
      <c r="D51" s="19" t="s">
        <v>72</v>
      </c>
      <c r="E51" s="19">
        <v>2013</v>
      </c>
      <c r="F51" s="19" t="s">
        <v>76</v>
      </c>
      <c r="G51" s="20" t="s">
        <v>77</v>
      </c>
      <c r="H51" s="19" t="s">
        <v>78</v>
      </c>
      <c r="I51" s="21">
        <v>41715</v>
      </c>
      <c r="J51" s="21">
        <v>41716</v>
      </c>
      <c r="K51" s="22"/>
      <c r="L51" s="23">
        <v>1</v>
      </c>
      <c r="M51" s="25" t="s">
        <v>79</v>
      </c>
    </row>
    <row r="52" spans="2:13">
      <c r="B52" s="18">
        <f t="shared" si="0"/>
        <v>48</v>
      </c>
      <c r="C52" s="19" t="s">
        <v>71</v>
      </c>
      <c r="D52" s="19" t="s">
        <v>72</v>
      </c>
      <c r="E52" s="19">
        <v>2013</v>
      </c>
      <c r="F52" s="19" t="s">
        <v>73</v>
      </c>
      <c r="G52" s="20" t="s">
        <v>80</v>
      </c>
      <c r="H52" s="19" t="s">
        <v>75</v>
      </c>
      <c r="I52" s="21">
        <v>41716</v>
      </c>
      <c r="J52" s="21">
        <v>41718</v>
      </c>
      <c r="K52" s="22"/>
      <c r="L52" s="23">
        <v>0.7</v>
      </c>
      <c r="M52" s="19" t="s">
        <v>81</v>
      </c>
    </row>
    <row r="53" spans="2:13">
      <c r="B53" s="18">
        <f t="shared" si="0"/>
        <v>49</v>
      </c>
      <c r="C53" s="19" t="s">
        <v>71</v>
      </c>
      <c r="D53" s="19" t="s">
        <v>72</v>
      </c>
      <c r="E53" s="19">
        <v>2013</v>
      </c>
      <c r="F53" s="19" t="s">
        <v>73</v>
      </c>
      <c r="G53" s="20" t="s">
        <v>82</v>
      </c>
      <c r="H53" s="19" t="s">
        <v>83</v>
      </c>
      <c r="I53" s="21"/>
      <c r="J53" s="21"/>
      <c r="K53" s="22"/>
      <c r="L53" s="24"/>
      <c r="M53" s="19"/>
    </row>
    <row r="54" spans="2:13">
      <c r="B54" s="18">
        <f t="shared" si="0"/>
        <v>50</v>
      </c>
      <c r="C54" s="19" t="s">
        <v>71</v>
      </c>
      <c r="D54" s="19" t="s">
        <v>84</v>
      </c>
      <c r="E54" s="19">
        <v>2013</v>
      </c>
      <c r="F54" s="19" t="s">
        <v>73</v>
      </c>
      <c r="G54" s="20" t="s">
        <v>85</v>
      </c>
      <c r="H54" s="19" t="s">
        <v>75</v>
      </c>
      <c r="I54" s="21"/>
      <c r="J54" s="21"/>
      <c r="K54" s="22"/>
      <c r="L54" s="24"/>
      <c r="M54" s="19"/>
    </row>
    <row r="55" spans="2:13">
      <c r="B55" s="18" t="str">
        <f t="shared" si="0"/>
        <v/>
      </c>
      <c r="C55" s="19"/>
      <c r="D55" s="19"/>
      <c r="E55" s="19"/>
      <c r="F55" s="19"/>
      <c r="G55" s="20"/>
      <c r="H55" s="19"/>
      <c r="I55" s="21"/>
      <c r="J55" s="21"/>
      <c r="K55" s="22"/>
      <c r="L55" s="24"/>
      <c r="M55" s="19"/>
    </row>
    <row r="56" spans="2:13">
      <c r="B56" s="18" t="str">
        <f t="shared" si="0"/>
        <v/>
      </c>
      <c r="C56" s="19"/>
      <c r="D56" s="19"/>
      <c r="E56" s="19"/>
      <c r="F56" s="19"/>
      <c r="G56" s="20"/>
      <c r="H56" s="19"/>
      <c r="I56" s="21"/>
      <c r="J56" s="21"/>
      <c r="K56" s="22"/>
      <c r="L56" s="24"/>
      <c r="M56" s="19"/>
    </row>
    <row r="57" spans="2:13">
      <c r="B57" s="18" t="str">
        <f t="shared" si="0"/>
        <v/>
      </c>
      <c r="C57" s="19"/>
      <c r="D57" s="19"/>
      <c r="E57" s="19"/>
      <c r="F57" s="19"/>
      <c r="G57" s="20"/>
      <c r="H57" s="19"/>
      <c r="I57" s="21"/>
      <c r="J57" s="21"/>
      <c r="K57" s="22"/>
      <c r="L57" s="24"/>
      <c r="M57" s="19"/>
    </row>
    <row r="58" spans="2:13">
      <c r="B58" s="18" t="str">
        <f t="shared" si="0"/>
        <v/>
      </c>
      <c r="C58" s="19"/>
      <c r="D58" s="19"/>
      <c r="E58" s="19"/>
      <c r="F58" s="19"/>
      <c r="G58" s="20"/>
      <c r="H58" s="19"/>
      <c r="I58" s="21"/>
      <c r="J58" s="21"/>
      <c r="K58" s="22"/>
      <c r="L58" s="24"/>
      <c r="M58" s="19"/>
    </row>
    <row r="59" spans="2:13">
      <c r="B59" s="18" t="str">
        <f t="shared" si="0"/>
        <v/>
      </c>
      <c r="C59" s="19"/>
      <c r="D59" s="19"/>
      <c r="E59" s="19"/>
      <c r="F59" s="19"/>
      <c r="G59" s="20"/>
      <c r="H59" s="19"/>
      <c r="I59" s="21"/>
      <c r="J59" s="21"/>
      <c r="K59" s="22"/>
      <c r="L59" s="24"/>
      <c r="M59" s="19"/>
    </row>
    <row r="60" spans="2:13">
      <c r="B60" s="18" t="str">
        <f t="shared" si="0"/>
        <v/>
      </c>
      <c r="C60" s="19"/>
      <c r="D60" s="19"/>
      <c r="E60" s="19"/>
      <c r="F60" s="19"/>
      <c r="G60" s="20"/>
      <c r="H60" s="19"/>
      <c r="I60" s="21"/>
      <c r="J60" s="21"/>
      <c r="K60" s="22"/>
      <c r="L60" s="23"/>
      <c r="M60" s="19"/>
    </row>
    <row r="61" spans="2:13">
      <c r="B61" s="18" t="str">
        <f t="shared" si="0"/>
        <v/>
      </c>
      <c r="C61" s="19"/>
      <c r="D61" s="19"/>
      <c r="E61" s="19"/>
      <c r="F61" s="19"/>
      <c r="G61" s="20"/>
      <c r="H61" s="19"/>
      <c r="I61" s="21"/>
      <c r="J61" s="21"/>
      <c r="K61" s="22"/>
      <c r="L61" s="23"/>
      <c r="M61" s="19"/>
    </row>
    <row r="62" spans="2:13">
      <c r="B62" s="18" t="str">
        <f t="shared" si="0"/>
        <v/>
      </c>
      <c r="C62" s="19"/>
      <c r="D62" s="19"/>
      <c r="E62" s="19"/>
      <c r="F62" s="19"/>
      <c r="G62" s="20"/>
      <c r="H62" s="19"/>
      <c r="I62" s="21"/>
      <c r="J62" s="21"/>
      <c r="K62" s="22"/>
      <c r="L62" s="23"/>
      <c r="M62" s="19"/>
    </row>
    <row r="63" spans="2:13">
      <c r="B63" s="18" t="str">
        <f t="shared" si="0"/>
        <v/>
      </c>
      <c r="C63" s="19"/>
      <c r="D63" s="19"/>
      <c r="E63" s="19"/>
      <c r="F63" s="19"/>
      <c r="G63" s="20"/>
      <c r="H63" s="19"/>
      <c r="I63" s="21"/>
      <c r="J63" s="21"/>
      <c r="K63" s="22"/>
      <c r="L63" s="23"/>
      <c r="M63" s="19"/>
    </row>
    <row r="64" spans="2:13">
      <c r="B64" s="18" t="str">
        <f t="shared" si="0"/>
        <v/>
      </c>
      <c r="C64" s="19"/>
      <c r="D64" s="19"/>
      <c r="E64" s="19"/>
      <c r="F64" s="19"/>
      <c r="G64" s="20"/>
      <c r="H64" s="19"/>
      <c r="I64" s="21"/>
      <c r="J64" s="21"/>
      <c r="K64" s="22"/>
      <c r="L64" s="23"/>
      <c r="M64" s="19"/>
    </row>
    <row r="65" spans="2:13">
      <c r="B65" s="18" t="str">
        <f t="shared" si="0"/>
        <v/>
      </c>
      <c r="C65" s="19"/>
      <c r="D65" s="19"/>
      <c r="E65" s="19"/>
      <c r="F65" s="19"/>
      <c r="G65" s="20"/>
      <c r="H65" s="19"/>
      <c r="I65" s="21"/>
      <c r="J65" s="21"/>
      <c r="K65" s="22"/>
      <c r="L65" s="23"/>
      <c r="M65" s="19"/>
    </row>
    <row r="66" spans="2:13">
      <c r="B66" s="18" t="str">
        <f t="shared" si="0"/>
        <v/>
      </c>
      <c r="C66" s="19"/>
      <c r="D66" s="19"/>
      <c r="E66" s="19"/>
      <c r="F66" s="19"/>
      <c r="G66" s="20"/>
      <c r="H66" s="19"/>
      <c r="I66" s="21"/>
      <c r="J66" s="21"/>
      <c r="K66" s="22"/>
      <c r="L66" s="23"/>
      <c r="M66" s="19"/>
    </row>
    <row r="67" spans="2:13">
      <c r="B67" s="26" t="str">
        <f t="shared" ref="B67:B75" si="1">IF(H67&lt;&gt;"",B66+1,"")</f>
        <v/>
      </c>
    </row>
    <row r="68" spans="2:13">
      <c r="B68" s="26" t="str">
        <f t="shared" si="1"/>
        <v/>
      </c>
    </row>
    <row r="69" spans="2:13">
      <c r="B69" s="26" t="str">
        <f t="shared" si="1"/>
        <v/>
      </c>
    </row>
    <row r="70" spans="2:13">
      <c r="B70" s="26" t="str">
        <f t="shared" si="1"/>
        <v/>
      </c>
    </row>
    <row r="71" spans="2:13">
      <c r="B71" s="26" t="str">
        <f t="shared" si="1"/>
        <v/>
      </c>
    </row>
    <row r="72" spans="2:13">
      <c r="B72" s="26" t="str">
        <f t="shared" si="1"/>
        <v/>
      </c>
    </row>
    <row r="73" spans="2:13">
      <c r="B73" s="26" t="str">
        <f t="shared" si="1"/>
        <v/>
      </c>
    </row>
    <row r="74" spans="2:13">
      <c r="B74" s="26" t="str">
        <f t="shared" si="1"/>
        <v/>
      </c>
    </row>
    <row r="75" spans="2:13">
      <c r="B75" s="26" t="str">
        <f t="shared" si="1"/>
        <v/>
      </c>
    </row>
  </sheetData>
  <mergeCells count="1">
    <mergeCell ref="B2:M3"/>
  </mergeCells>
  <phoneticPr fontId="1" type="noConversion"/>
  <conditionalFormatting sqref="L62:L1048576 L4:L11 L1">
    <cfRule type="dataBar" priority="41">
      <dataBar>
        <cfvo type="num" val="0"/>
        <cfvo type="num" val="1"/>
        <color rgb="FF638EC6"/>
      </dataBar>
    </cfRule>
    <cfRule type="dataBar" priority="42">
      <dataBar>
        <cfvo type="percent" val="0"/>
        <cfvo type="percent" val="100"/>
        <color rgb="FF638EC6"/>
      </dataBar>
    </cfRule>
    <cfRule type="dataBar" priority="43">
      <dataBar>
        <cfvo type="percentile" val="0"/>
        <cfvo type="percentile" val="100"/>
        <color rgb="FF638EC6"/>
      </dataBar>
    </cfRule>
    <cfRule type="dataBar" priority="44">
      <dataBar>
        <cfvo type="percent" val="0"/>
        <cfvo type="percent" val="100"/>
        <color rgb="FF638EC6"/>
      </dataBar>
    </cfRule>
  </conditionalFormatting>
  <conditionalFormatting sqref="L14 L12 L23:L24 L30:L39 L50:L61">
    <cfRule type="dataBar" priority="37">
      <dataBar>
        <cfvo type="num" val="0"/>
        <cfvo type="num" val="1"/>
        <color rgb="FF638EC6"/>
      </dataBar>
    </cfRule>
    <cfRule type="dataBar" priority="38">
      <dataBar>
        <cfvo type="percent" val="0"/>
        <cfvo type="percent" val="100"/>
        <color rgb="FF638EC6"/>
      </dataBar>
    </cfRule>
    <cfRule type="dataBar" priority="39">
      <dataBar>
        <cfvo type="percentile" val="0"/>
        <cfvo type="percentile" val="100"/>
        <color rgb="FF638EC6"/>
      </dataBar>
    </cfRule>
    <cfRule type="dataBar" priority="40">
      <dataBar>
        <cfvo type="percent" val="0"/>
        <cfvo type="percent" val="100"/>
        <color rgb="FF638EC6"/>
      </dataBar>
    </cfRule>
  </conditionalFormatting>
  <conditionalFormatting sqref="L13">
    <cfRule type="dataBar" priority="33">
      <dataBar>
        <cfvo type="num" val="0"/>
        <cfvo type="num" val="1"/>
        <color rgb="FF638EC6"/>
      </dataBar>
    </cfRule>
    <cfRule type="dataBar" priority="34">
      <dataBar>
        <cfvo type="percent" val="0"/>
        <cfvo type="percent" val="100"/>
        <color rgb="FF638EC6"/>
      </dataBar>
    </cfRule>
    <cfRule type="dataBar" priority="35">
      <dataBar>
        <cfvo type="percentile" val="0"/>
        <cfvo type="percentile" val="100"/>
        <color rgb="FF638EC6"/>
      </dataBar>
    </cfRule>
    <cfRule type="dataBar" priority="36">
      <dataBar>
        <cfvo type="percent" val="0"/>
        <cfvo type="percent" val="100"/>
        <color rgb="FF638EC6"/>
      </dataBar>
    </cfRule>
  </conditionalFormatting>
  <conditionalFormatting sqref="L15:L19">
    <cfRule type="dataBar" priority="29">
      <dataBar>
        <cfvo type="num" val="0"/>
        <cfvo type="num" val="1"/>
        <color rgb="FF638EC6"/>
      </dataBar>
    </cfRule>
    <cfRule type="dataBar" priority="30">
      <dataBar>
        <cfvo type="percent" val="0"/>
        <cfvo type="percent" val="100"/>
        <color rgb="FF638EC6"/>
      </dataBar>
    </cfRule>
    <cfRule type="dataBar" priority="31">
      <dataBar>
        <cfvo type="percentile" val="0"/>
        <cfvo type="percentile" val="100"/>
        <color rgb="FF638EC6"/>
      </dataBar>
    </cfRule>
    <cfRule type="dataBar" priority="32">
      <dataBar>
        <cfvo type="percent" val="0"/>
        <cfvo type="percent" val="100"/>
        <color rgb="FF638EC6"/>
      </dataBar>
    </cfRule>
  </conditionalFormatting>
  <conditionalFormatting sqref="L22 L20">
    <cfRule type="dataBar" priority="25">
      <dataBar>
        <cfvo type="num" val="0"/>
        <cfvo type="num" val="1"/>
        <color rgb="FF638EC6"/>
      </dataBar>
    </cfRule>
    <cfRule type="dataBar" priority="26">
      <dataBar>
        <cfvo type="percent" val="0"/>
        <cfvo type="percent" val="100"/>
        <color rgb="FF638EC6"/>
      </dataBar>
    </cfRule>
    <cfRule type="dataBar" priority="27">
      <dataBar>
        <cfvo type="percentile" val="0"/>
        <cfvo type="percentile" val="100"/>
        <color rgb="FF638EC6"/>
      </dataBar>
    </cfRule>
    <cfRule type="dataBar" priority="28">
      <dataBar>
        <cfvo type="percent" val="0"/>
        <cfvo type="percent" val="100"/>
        <color rgb="FF638EC6"/>
      </dataBar>
    </cfRule>
  </conditionalFormatting>
  <conditionalFormatting sqref="L21">
    <cfRule type="dataBar" priority="21">
      <dataBar>
        <cfvo type="num" val="0"/>
        <cfvo type="num" val="1"/>
        <color rgb="FF638EC6"/>
      </dataBar>
    </cfRule>
    <cfRule type="dataBar" priority="22">
      <dataBar>
        <cfvo type="percent" val="0"/>
        <cfvo type="percent" val="100"/>
        <color rgb="FF638EC6"/>
      </dataBar>
    </cfRule>
    <cfRule type="dataBar" priority="23">
      <dataBar>
        <cfvo type="percentile" val="0"/>
        <cfvo type="percentile" val="100"/>
        <color rgb="FF638EC6"/>
      </dataBar>
    </cfRule>
    <cfRule type="dataBar" priority="24">
      <dataBar>
        <cfvo type="percent" val="0"/>
        <cfvo type="percent" val="100"/>
        <color rgb="FF638EC6"/>
      </dataBar>
    </cfRule>
  </conditionalFormatting>
  <conditionalFormatting sqref="L28:L29">
    <cfRule type="dataBar" priority="17">
      <dataBar>
        <cfvo type="num" val="0"/>
        <cfvo type="num" val="1"/>
        <color rgb="FF638EC6"/>
      </dataBar>
    </cfRule>
    <cfRule type="dataBar" priority="18">
      <dataBar>
        <cfvo type="percent" val="0"/>
        <cfvo type="percent" val="100"/>
        <color rgb="FF638EC6"/>
      </dataBar>
    </cfRule>
    <cfRule type="dataBar" priority="19">
      <dataBar>
        <cfvo type="percentile" val="0"/>
        <cfvo type="percentile" val="100"/>
        <color rgb="FF638EC6"/>
      </dataBar>
    </cfRule>
    <cfRule type="dataBar" priority="20">
      <dataBar>
        <cfvo type="percent" val="0"/>
        <cfvo type="percent" val="100"/>
        <color rgb="FF638EC6"/>
      </dataBar>
    </cfRule>
  </conditionalFormatting>
  <conditionalFormatting sqref="L27 L25">
    <cfRule type="dataBar" priority="13">
      <dataBar>
        <cfvo type="num" val="0"/>
        <cfvo type="num" val="1"/>
        <color rgb="FF638EC6"/>
      </dataBar>
    </cfRule>
    <cfRule type="dataBar" priority="14">
      <dataBar>
        <cfvo type="percent" val="0"/>
        <cfvo type="percent" val="100"/>
        <color rgb="FF638EC6"/>
      </dataBar>
    </cfRule>
    <cfRule type="dataBar" priority="15">
      <dataBar>
        <cfvo type="percentile" val="0"/>
        <cfvo type="percentile" val="100"/>
        <color rgb="FF638EC6"/>
      </dataBar>
    </cfRule>
    <cfRule type="dataBar" priority="16">
      <dataBar>
        <cfvo type="percent" val="0"/>
        <cfvo type="percent" val="100"/>
        <color rgb="FF638EC6"/>
      </dataBar>
    </cfRule>
  </conditionalFormatting>
  <conditionalFormatting sqref="L26">
    <cfRule type="dataBar" priority="9">
      <dataBar>
        <cfvo type="num" val="0"/>
        <cfvo type="num" val="1"/>
        <color rgb="FF638EC6"/>
      </dataBar>
    </cfRule>
    <cfRule type="dataBar" priority="10">
      <dataBar>
        <cfvo type="percent" val="0"/>
        <cfvo type="percent" val="100"/>
        <color rgb="FF638EC6"/>
      </dataBar>
    </cfRule>
    <cfRule type="dataBar" priority="11">
      <dataBar>
        <cfvo type="percentile" val="0"/>
        <cfvo type="percentile" val="100"/>
        <color rgb="FF638EC6"/>
      </dataBar>
    </cfRule>
    <cfRule type="dataBar" priority="12">
      <dataBar>
        <cfvo type="percent" val="0"/>
        <cfvo type="percent" val="100"/>
        <color rgb="FF638EC6"/>
      </dataBar>
    </cfRule>
  </conditionalFormatting>
  <conditionalFormatting sqref="L40:L44">
    <cfRule type="dataBar" priority="5">
      <dataBar>
        <cfvo type="num" val="0"/>
        <cfvo type="num" val="1"/>
        <color rgb="FF638EC6"/>
      </dataBar>
    </cfRule>
    <cfRule type="dataBar" priority="6">
      <dataBar>
        <cfvo type="percent" val="0"/>
        <cfvo type="percent" val="100"/>
        <color rgb="FF638EC6"/>
      </dataBar>
    </cfRule>
    <cfRule type="dataBar" priority="7">
      <dataBar>
        <cfvo type="percentile" val="0"/>
        <cfvo type="percentile" val="100"/>
        <color rgb="FF638EC6"/>
      </dataBar>
    </cfRule>
    <cfRule type="dataBar" priority="8">
      <dataBar>
        <cfvo type="percent" val="0"/>
        <cfvo type="percent" val="100"/>
        <color rgb="FF638EC6"/>
      </dataBar>
    </cfRule>
  </conditionalFormatting>
  <conditionalFormatting sqref="L45:L49">
    <cfRule type="dataBar" priority="1">
      <dataBar>
        <cfvo type="num" val="0"/>
        <cfvo type="num" val="1"/>
        <color rgb="FF638EC6"/>
      </dataBar>
    </cfRule>
    <cfRule type="dataBar" priority="2">
      <dataBar>
        <cfvo type="percent" val="0"/>
        <cfvo type="percent" val="100"/>
        <color rgb="FF638EC6"/>
      </dataBar>
    </cfRule>
    <cfRule type="dataBar" priority="3">
      <dataBar>
        <cfvo type="percentile" val="0"/>
        <cfvo type="percentile" val="100"/>
        <color rgb="FF638EC6"/>
      </dataBar>
    </cfRule>
    <cfRule type="dataBar" priority="4">
      <dataBar>
        <cfvo type="percent" val="0"/>
        <cfvo type="percent" val="100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M75"/>
  <sheetViews>
    <sheetView workbookViewId="0">
      <selection activeCell="G23" sqref="G23"/>
    </sheetView>
  </sheetViews>
  <sheetFormatPr defaultColWidth="9.125" defaultRowHeight="13.5"/>
  <cols>
    <col min="1" max="1" width="9.125" style="10"/>
    <col min="2" max="2" width="6.625" style="26" customWidth="1"/>
    <col min="3" max="3" width="10.25" style="10" customWidth="1"/>
    <col min="4" max="4" width="11" style="10" customWidth="1"/>
    <col min="5" max="5" width="8.625" style="10" customWidth="1"/>
    <col min="6" max="6" width="13.375" style="10" customWidth="1"/>
    <col min="7" max="7" width="44.25" style="10" customWidth="1"/>
    <col min="8" max="8" width="21.75" style="10" customWidth="1"/>
    <col min="9" max="9" width="9.75" style="27" customWidth="1"/>
    <col min="10" max="10" width="10.625" style="27" customWidth="1"/>
    <col min="11" max="11" width="8.625" style="28" customWidth="1"/>
    <col min="12" max="12" width="23" style="29" customWidth="1"/>
    <col min="13" max="13" width="47.875" style="10" customWidth="1"/>
    <col min="14" max="16384" width="9.125" style="10"/>
  </cols>
  <sheetData>
    <row r="2" spans="2:13">
      <c r="B2" s="30" t="s">
        <v>20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s="17" customFormat="1" ht="21">
      <c r="B4" s="11" t="s">
        <v>21</v>
      </c>
      <c r="C4" s="12" t="s">
        <v>22</v>
      </c>
      <c r="D4" s="12" t="s">
        <v>23</v>
      </c>
      <c r="E4" s="12" t="s">
        <v>24</v>
      </c>
      <c r="F4" s="12" t="s">
        <v>25</v>
      </c>
      <c r="G4" s="12" t="s">
        <v>26</v>
      </c>
      <c r="H4" s="13" t="s">
        <v>27</v>
      </c>
      <c r="I4" s="14" t="s">
        <v>28</v>
      </c>
      <c r="J4" s="14" t="s">
        <v>29</v>
      </c>
      <c r="K4" s="15" t="s">
        <v>30</v>
      </c>
      <c r="L4" s="16" t="s">
        <v>31</v>
      </c>
      <c r="M4" s="12" t="s">
        <v>32</v>
      </c>
    </row>
    <row r="5" spans="2:13">
      <c r="B5" s="18">
        <f>IF(C5&lt;&gt;"",A4+1,"")</f>
        <v>1</v>
      </c>
      <c r="C5" s="19" t="s">
        <v>33</v>
      </c>
      <c r="D5" s="19" t="s">
        <v>24</v>
      </c>
      <c r="E5" s="19">
        <v>2013</v>
      </c>
      <c r="F5" s="19" t="s">
        <v>34</v>
      </c>
      <c r="G5" s="20" t="s">
        <v>86</v>
      </c>
      <c r="H5" s="19" t="s">
        <v>36</v>
      </c>
      <c r="I5" s="21"/>
      <c r="J5" s="21"/>
      <c r="K5" s="22"/>
      <c r="L5" s="23">
        <v>1</v>
      </c>
      <c r="M5" s="19"/>
    </row>
    <row r="6" spans="2:13">
      <c r="B6" s="18">
        <f>IF(C6&lt;&gt;"",B5+1,"")</f>
        <v>2</v>
      </c>
      <c r="C6" s="19" t="s">
        <v>33</v>
      </c>
      <c r="D6" s="19" t="s">
        <v>24</v>
      </c>
      <c r="E6" s="19">
        <v>2013</v>
      </c>
      <c r="F6" s="20" t="s">
        <v>37</v>
      </c>
      <c r="G6" s="20" t="s">
        <v>87</v>
      </c>
      <c r="H6" s="19" t="s">
        <v>38</v>
      </c>
      <c r="I6" s="21"/>
      <c r="J6" s="21"/>
      <c r="K6" s="22"/>
      <c r="L6" s="23">
        <v>1</v>
      </c>
      <c r="M6" s="19"/>
    </row>
    <row r="7" spans="2:13">
      <c r="B7" s="18">
        <f t="shared" ref="B7:B66" si="0">IF(C7&lt;&gt;"",B6+1,"")</f>
        <v>3</v>
      </c>
      <c r="C7" s="19" t="s">
        <v>33</v>
      </c>
      <c r="D7" s="19" t="s">
        <v>24</v>
      </c>
      <c r="E7" s="19">
        <v>2013</v>
      </c>
      <c r="F7" s="19" t="s">
        <v>34</v>
      </c>
      <c r="G7" s="20" t="s">
        <v>88</v>
      </c>
      <c r="H7" s="19" t="s">
        <v>36</v>
      </c>
      <c r="I7" s="21"/>
      <c r="J7" s="21"/>
      <c r="K7" s="22"/>
      <c r="L7" s="23">
        <v>1</v>
      </c>
      <c r="M7" s="19"/>
    </row>
    <row r="8" spans="2:13">
      <c r="B8" s="18">
        <f t="shared" si="0"/>
        <v>4</v>
      </c>
      <c r="C8" s="19" t="s">
        <v>33</v>
      </c>
      <c r="D8" s="19" t="s">
        <v>24</v>
      </c>
      <c r="E8" s="19">
        <v>2013</v>
      </c>
      <c r="F8" s="19" t="s">
        <v>37</v>
      </c>
      <c r="G8" s="20" t="s">
        <v>88</v>
      </c>
      <c r="H8" s="19" t="s">
        <v>38</v>
      </c>
      <c r="I8" s="21"/>
      <c r="J8" s="21"/>
      <c r="K8" s="22"/>
      <c r="L8" s="23">
        <v>1</v>
      </c>
      <c r="M8" s="19"/>
    </row>
    <row r="9" spans="2:13">
      <c r="B9" s="18">
        <f t="shared" si="0"/>
        <v>5</v>
      </c>
      <c r="C9" s="19" t="s">
        <v>33</v>
      </c>
      <c r="D9" s="19" t="s">
        <v>24</v>
      </c>
      <c r="E9" s="19">
        <v>2013</v>
      </c>
      <c r="F9" s="19"/>
      <c r="G9" s="20" t="s">
        <v>40</v>
      </c>
      <c r="H9" s="19" t="s">
        <v>36</v>
      </c>
      <c r="I9" s="21"/>
      <c r="J9" s="21"/>
      <c r="K9" s="22"/>
      <c r="L9" s="23">
        <v>1</v>
      </c>
      <c r="M9" s="19"/>
    </row>
    <row r="10" spans="2:13">
      <c r="B10" s="18">
        <f t="shared" si="0"/>
        <v>6</v>
      </c>
      <c r="C10" s="19" t="s">
        <v>33</v>
      </c>
      <c r="D10" s="19" t="s">
        <v>24</v>
      </c>
      <c r="E10" s="19">
        <v>2012</v>
      </c>
      <c r="F10" s="19" t="s">
        <v>34</v>
      </c>
      <c r="G10" s="20" t="s">
        <v>89</v>
      </c>
      <c r="H10" s="19" t="s">
        <v>36</v>
      </c>
      <c r="I10" s="21"/>
      <c r="J10" s="21"/>
      <c r="K10" s="22"/>
      <c r="L10" s="23">
        <v>1</v>
      </c>
      <c r="M10" s="19"/>
    </row>
    <row r="11" spans="2:13">
      <c r="B11" s="18">
        <f t="shared" si="0"/>
        <v>7</v>
      </c>
      <c r="C11" s="19" t="s">
        <v>33</v>
      </c>
      <c r="D11" s="19" t="s">
        <v>24</v>
      </c>
      <c r="E11" s="19">
        <v>2012</v>
      </c>
      <c r="F11" s="19" t="s">
        <v>37</v>
      </c>
      <c r="G11" s="20" t="s">
        <v>89</v>
      </c>
      <c r="H11" s="19" t="s">
        <v>38</v>
      </c>
      <c r="I11" s="21"/>
      <c r="J11" s="21"/>
      <c r="K11" s="22"/>
      <c r="L11" s="23">
        <v>1</v>
      </c>
      <c r="M11" s="19"/>
    </row>
    <row r="12" spans="2:13">
      <c r="B12" s="18">
        <f t="shared" si="0"/>
        <v>8</v>
      </c>
      <c r="C12" s="19" t="s">
        <v>33</v>
      </c>
      <c r="D12" s="19" t="s">
        <v>24</v>
      </c>
      <c r="E12" s="19">
        <v>2012</v>
      </c>
      <c r="F12" s="19" t="s">
        <v>34</v>
      </c>
      <c r="G12" s="20" t="s">
        <v>90</v>
      </c>
      <c r="H12" s="19" t="s">
        <v>36</v>
      </c>
      <c r="I12" s="21"/>
      <c r="J12" s="21"/>
      <c r="K12" s="22"/>
      <c r="L12" s="23">
        <v>1</v>
      </c>
      <c r="M12" s="19"/>
    </row>
    <row r="13" spans="2:13">
      <c r="B13" s="18">
        <f t="shared" si="0"/>
        <v>9</v>
      </c>
      <c r="C13" s="19" t="s">
        <v>33</v>
      </c>
      <c r="D13" s="19" t="s">
        <v>24</v>
      </c>
      <c r="E13" s="19">
        <v>2012</v>
      </c>
      <c r="F13" s="19" t="s">
        <v>37</v>
      </c>
      <c r="G13" s="20" t="s">
        <v>90</v>
      </c>
      <c r="H13" s="19" t="s">
        <v>38</v>
      </c>
      <c r="I13" s="21"/>
      <c r="J13" s="21"/>
      <c r="K13" s="22"/>
      <c r="L13" s="23">
        <v>1</v>
      </c>
      <c r="M13" s="19"/>
    </row>
    <row r="14" spans="2:13">
      <c r="B14" s="18">
        <f t="shared" si="0"/>
        <v>10</v>
      </c>
      <c r="C14" s="19" t="s">
        <v>33</v>
      </c>
      <c r="D14" s="19" t="s">
        <v>24</v>
      </c>
      <c r="E14" s="19">
        <v>2012</v>
      </c>
      <c r="F14" s="19"/>
      <c r="G14" s="20" t="s">
        <v>43</v>
      </c>
      <c r="H14" s="19" t="s">
        <v>36</v>
      </c>
      <c r="I14" s="21"/>
      <c r="J14" s="21"/>
      <c r="K14" s="22"/>
      <c r="L14" s="23">
        <v>1</v>
      </c>
      <c r="M14" s="19"/>
    </row>
    <row r="15" spans="2:13">
      <c r="B15" s="18">
        <f t="shared" si="0"/>
        <v>11</v>
      </c>
      <c r="C15" s="19" t="s">
        <v>33</v>
      </c>
      <c r="D15" s="19" t="s">
        <v>24</v>
      </c>
      <c r="E15" s="19">
        <v>2011</v>
      </c>
      <c r="F15" s="19" t="s">
        <v>34</v>
      </c>
      <c r="G15" s="20" t="s">
        <v>89</v>
      </c>
      <c r="H15" s="19" t="s">
        <v>36</v>
      </c>
      <c r="I15" s="21"/>
      <c r="J15" s="21"/>
      <c r="K15" s="22"/>
      <c r="L15" s="23">
        <v>1</v>
      </c>
      <c r="M15" s="19"/>
    </row>
    <row r="16" spans="2:13">
      <c r="B16" s="18">
        <f t="shared" si="0"/>
        <v>12</v>
      </c>
      <c r="C16" s="19" t="s">
        <v>33</v>
      </c>
      <c r="D16" s="19" t="s">
        <v>24</v>
      </c>
      <c r="E16" s="19">
        <v>2011</v>
      </c>
      <c r="F16" s="19" t="s">
        <v>37</v>
      </c>
      <c r="G16" s="20" t="s">
        <v>89</v>
      </c>
      <c r="H16" s="19" t="s">
        <v>38</v>
      </c>
      <c r="I16" s="21"/>
      <c r="J16" s="21"/>
      <c r="K16" s="22"/>
      <c r="L16" s="23">
        <v>1</v>
      </c>
      <c r="M16" s="19"/>
    </row>
    <row r="17" spans="2:13">
      <c r="B17" s="18">
        <f t="shared" si="0"/>
        <v>13</v>
      </c>
      <c r="C17" s="19" t="s">
        <v>33</v>
      </c>
      <c r="D17" s="19" t="s">
        <v>24</v>
      </c>
      <c r="E17" s="19">
        <v>2011</v>
      </c>
      <c r="F17" s="19" t="s">
        <v>34</v>
      </c>
      <c r="G17" s="20" t="s">
        <v>90</v>
      </c>
      <c r="H17" s="19" t="s">
        <v>36</v>
      </c>
      <c r="I17" s="21"/>
      <c r="J17" s="21"/>
      <c r="K17" s="22"/>
      <c r="L17" s="23">
        <v>1</v>
      </c>
      <c r="M17" s="19"/>
    </row>
    <row r="18" spans="2:13">
      <c r="B18" s="18">
        <f t="shared" si="0"/>
        <v>14</v>
      </c>
      <c r="C18" s="19" t="s">
        <v>33</v>
      </c>
      <c r="D18" s="19" t="s">
        <v>24</v>
      </c>
      <c r="E18" s="19">
        <v>2011</v>
      </c>
      <c r="F18" s="19" t="s">
        <v>37</v>
      </c>
      <c r="G18" s="20" t="s">
        <v>90</v>
      </c>
      <c r="H18" s="19" t="s">
        <v>38</v>
      </c>
      <c r="I18" s="21"/>
      <c r="J18" s="21"/>
      <c r="K18" s="22"/>
      <c r="L18" s="23">
        <v>1</v>
      </c>
      <c r="M18" s="19"/>
    </row>
    <row r="19" spans="2:13">
      <c r="B19" s="18">
        <f t="shared" si="0"/>
        <v>15</v>
      </c>
      <c r="C19" s="19" t="s">
        <v>33</v>
      </c>
      <c r="D19" s="19" t="s">
        <v>24</v>
      </c>
      <c r="E19" s="19">
        <v>2011</v>
      </c>
      <c r="F19" s="19"/>
      <c r="G19" s="20" t="s">
        <v>44</v>
      </c>
      <c r="H19" s="19" t="s">
        <v>36</v>
      </c>
      <c r="I19" s="21"/>
      <c r="J19" s="21"/>
      <c r="K19" s="22"/>
      <c r="L19" s="23">
        <v>1</v>
      </c>
      <c r="M19" s="19"/>
    </row>
    <row r="20" spans="2:13">
      <c r="B20" s="18">
        <f t="shared" si="0"/>
        <v>16</v>
      </c>
      <c r="C20" s="19" t="s">
        <v>45</v>
      </c>
      <c r="D20" s="19" t="s">
        <v>46</v>
      </c>
      <c r="E20" s="19">
        <v>2013</v>
      </c>
      <c r="F20" s="19" t="s">
        <v>34</v>
      </c>
      <c r="G20" s="20" t="s">
        <v>47</v>
      </c>
      <c r="H20" s="19" t="s">
        <v>36</v>
      </c>
      <c r="I20" s="21"/>
      <c r="J20" s="21"/>
      <c r="K20" s="22"/>
      <c r="L20" s="23">
        <v>1</v>
      </c>
      <c r="M20" s="19" t="s">
        <v>48</v>
      </c>
    </row>
    <row r="21" spans="2:13">
      <c r="B21" s="18">
        <f t="shared" si="0"/>
        <v>17</v>
      </c>
      <c r="C21" s="19" t="s">
        <v>12</v>
      </c>
      <c r="D21" s="19" t="s">
        <v>46</v>
      </c>
      <c r="E21" s="19">
        <v>2013</v>
      </c>
      <c r="F21" s="19" t="s">
        <v>37</v>
      </c>
      <c r="G21" s="20" t="s">
        <v>47</v>
      </c>
      <c r="H21" s="19" t="s">
        <v>38</v>
      </c>
      <c r="I21" s="21"/>
      <c r="J21" s="21"/>
      <c r="K21" s="22"/>
      <c r="L21" s="23">
        <v>1</v>
      </c>
      <c r="M21" s="19" t="s">
        <v>49</v>
      </c>
    </row>
    <row r="22" spans="2:13">
      <c r="B22" s="18">
        <f t="shared" si="0"/>
        <v>18</v>
      </c>
      <c r="C22" s="19" t="s">
        <v>12</v>
      </c>
      <c r="D22" s="19" t="s">
        <v>46</v>
      </c>
      <c r="E22" s="19">
        <v>2013</v>
      </c>
      <c r="F22" s="19" t="s">
        <v>34</v>
      </c>
      <c r="G22" s="20" t="s">
        <v>50</v>
      </c>
      <c r="H22" s="19" t="s">
        <v>36</v>
      </c>
      <c r="I22" s="21"/>
      <c r="J22" s="21"/>
      <c r="K22" s="22"/>
      <c r="L22" s="23">
        <v>1</v>
      </c>
      <c r="M22" s="19" t="s">
        <v>51</v>
      </c>
    </row>
    <row r="23" spans="2:13">
      <c r="B23" s="18">
        <f t="shared" si="0"/>
        <v>19</v>
      </c>
      <c r="C23" s="19" t="s">
        <v>12</v>
      </c>
      <c r="D23" s="19" t="s">
        <v>46</v>
      </c>
      <c r="E23" s="19">
        <v>2013</v>
      </c>
      <c r="F23" s="19" t="s">
        <v>37</v>
      </c>
      <c r="G23" s="20" t="s">
        <v>50</v>
      </c>
      <c r="H23" s="19" t="s">
        <v>38</v>
      </c>
      <c r="I23" s="21"/>
      <c r="J23" s="21"/>
      <c r="K23" s="22"/>
      <c r="L23" s="23">
        <v>1</v>
      </c>
      <c r="M23" s="19" t="s">
        <v>49</v>
      </c>
    </row>
    <row r="24" spans="2:13">
      <c r="B24" s="18">
        <f t="shared" si="0"/>
        <v>20</v>
      </c>
      <c r="C24" s="19" t="s">
        <v>12</v>
      </c>
      <c r="D24" s="19" t="s">
        <v>46</v>
      </c>
      <c r="E24" s="19">
        <v>2013</v>
      </c>
      <c r="F24" s="19"/>
      <c r="G24" s="20" t="s">
        <v>40</v>
      </c>
      <c r="H24" s="19" t="s">
        <v>36</v>
      </c>
      <c r="I24" s="21"/>
      <c r="J24" s="21"/>
      <c r="K24" s="22"/>
      <c r="L24" s="23">
        <v>1</v>
      </c>
      <c r="M24" s="19"/>
    </row>
    <row r="25" spans="2:13">
      <c r="B25" s="18">
        <f t="shared" si="0"/>
        <v>21</v>
      </c>
      <c r="C25" s="19" t="s">
        <v>12</v>
      </c>
      <c r="D25" s="19" t="s">
        <v>46</v>
      </c>
      <c r="E25" s="19">
        <v>2012</v>
      </c>
      <c r="F25" s="19" t="s">
        <v>34</v>
      </c>
      <c r="G25" s="20" t="s">
        <v>52</v>
      </c>
      <c r="H25" s="19" t="s">
        <v>36</v>
      </c>
      <c r="I25" s="21"/>
      <c r="J25" s="21"/>
      <c r="K25" s="22"/>
      <c r="L25" s="23">
        <v>1</v>
      </c>
      <c r="M25" s="19" t="s">
        <v>53</v>
      </c>
    </row>
    <row r="26" spans="2:13">
      <c r="B26" s="18">
        <f t="shared" si="0"/>
        <v>22</v>
      </c>
      <c r="C26" s="19" t="s">
        <v>12</v>
      </c>
      <c r="D26" s="19" t="s">
        <v>46</v>
      </c>
      <c r="E26" s="19">
        <v>2012</v>
      </c>
      <c r="F26" s="19" t="s">
        <v>37</v>
      </c>
      <c r="G26" s="20" t="s">
        <v>52</v>
      </c>
      <c r="H26" s="19" t="s">
        <v>38</v>
      </c>
      <c r="I26" s="21"/>
      <c r="J26" s="21"/>
      <c r="K26" s="22"/>
      <c r="L26" s="23">
        <v>1</v>
      </c>
      <c r="M26" s="19" t="s">
        <v>49</v>
      </c>
    </row>
    <row r="27" spans="2:13">
      <c r="B27" s="18">
        <f t="shared" si="0"/>
        <v>23</v>
      </c>
      <c r="C27" s="19" t="s">
        <v>12</v>
      </c>
      <c r="D27" s="19" t="s">
        <v>46</v>
      </c>
      <c r="E27" s="19">
        <v>2012</v>
      </c>
      <c r="F27" s="19" t="s">
        <v>34</v>
      </c>
      <c r="G27" s="20" t="s">
        <v>54</v>
      </c>
      <c r="H27" s="19" t="s">
        <v>36</v>
      </c>
      <c r="I27" s="21"/>
      <c r="J27" s="21"/>
      <c r="K27" s="22"/>
      <c r="L27" s="23">
        <v>1</v>
      </c>
      <c r="M27" s="19" t="s">
        <v>55</v>
      </c>
    </row>
    <row r="28" spans="2:13">
      <c r="B28" s="18">
        <f t="shared" si="0"/>
        <v>24</v>
      </c>
      <c r="C28" s="19" t="s">
        <v>12</v>
      </c>
      <c r="D28" s="19" t="s">
        <v>46</v>
      </c>
      <c r="E28" s="19">
        <v>2012</v>
      </c>
      <c r="F28" s="19" t="s">
        <v>37</v>
      </c>
      <c r="G28" s="20" t="s">
        <v>54</v>
      </c>
      <c r="H28" s="19" t="s">
        <v>38</v>
      </c>
      <c r="I28" s="21"/>
      <c r="J28" s="21"/>
      <c r="K28" s="22"/>
      <c r="L28" s="23">
        <v>1</v>
      </c>
      <c r="M28" s="19" t="s">
        <v>49</v>
      </c>
    </row>
    <row r="29" spans="2:13">
      <c r="B29" s="18">
        <f t="shared" si="0"/>
        <v>25</v>
      </c>
      <c r="C29" s="19" t="s">
        <v>12</v>
      </c>
      <c r="D29" s="19" t="s">
        <v>46</v>
      </c>
      <c r="E29" s="19">
        <v>2012</v>
      </c>
      <c r="F29" s="19"/>
      <c r="G29" s="20" t="s">
        <v>43</v>
      </c>
      <c r="H29" s="19" t="s">
        <v>36</v>
      </c>
      <c r="I29" s="21"/>
      <c r="J29" s="21"/>
      <c r="K29" s="22"/>
      <c r="L29" s="23">
        <v>1</v>
      </c>
      <c r="M29" s="19"/>
    </row>
    <row r="30" spans="2:13">
      <c r="B30" s="18">
        <f t="shared" si="0"/>
        <v>26</v>
      </c>
      <c r="C30" s="19" t="s">
        <v>12</v>
      </c>
      <c r="D30" s="19" t="s">
        <v>46</v>
      </c>
      <c r="E30" s="19">
        <v>2011</v>
      </c>
      <c r="F30" s="19" t="s">
        <v>34</v>
      </c>
      <c r="G30" s="20" t="s">
        <v>52</v>
      </c>
      <c r="H30" s="19" t="s">
        <v>36</v>
      </c>
      <c r="I30" s="21"/>
      <c r="J30" s="21"/>
      <c r="K30" s="22"/>
      <c r="L30" s="23">
        <v>1</v>
      </c>
      <c r="M30" s="19" t="s">
        <v>56</v>
      </c>
    </row>
    <row r="31" spans="2:13">
      <c r="B31" s="18">
        <f t="shared" si="0"/>
        <v>27</v>
      </c>
      <c r="C31" s="19" t="s">
        <v>12</v>
      </c>
      <c r="D31" s="19" t="s">
        <v>46</v>
      </c>
      <c r="E31" s="19">
        <v>2011</v>
      </c>
      <c r="F31" s="19" t="s">
        <v>37</v>
      </c>
      <c r="G31" s="20" t="s">
        <v>52</v>
      </c>
      <c r="H31" s="19" t="s">
        <v>38</v>
      </c>
      <c r="I31" s="21"/>
      <c r="J31" s="21"/>
      <c r="K31" s="22"/>
      <c r="L31" s="23">
        <v>1</v>
      </c>
      <c r="M31" s="19" t="s">
        <v>49</v>
      </c>
    </row>
    <row r="32" spans="2:13">
      <c r="B32" s="18">
        <f t="shared" si="0"/>
        <v>28</v>
      </c>
      <c r="C32" s="19" t="s">
        <v>12</v>
      </c>
      <c r="D32" s="19" t="s">
        <v>46</v>
      </c>
      <c r="E32" s="19">
        <v>2011</v>
      </c>
      <c r="F32" s="19" t="s">
        <v>34</v>
      </c>
      <c r="G32" s="20" t="s">
        <v>54</v>
      </c>
      <c r="H32" s="19" t="s">
        <v>36</v>
      </c>
      <c r="I32" s="21"/>
      <c r="J32" s="21"/>
      <c r="K32" s="22"/>
      <c r="L32" s="23">
        <v>1</v>
      </c>
      <c r="M32" s="19" t="s">
        <v>57</v>
      </c>
    </row>
    <row r="33" spans="2:13">
      <c r="B33" s="18">
        <f t="shared" si="0"/>
        <v>29</v>
      </c>
      <c r="C33" s="19" t="s">
        <v>12</v>
      </c>
      <c r="D33" s="19" t="s">
        <v>46</v>
      </c>
      <c r="E33" s="19">
        <v>2011</v>
      </c>
      <c r="F33" s="19" t="s">
        <v>37</v>
      </c>
      <c r="G33" s="20" t="s">
        <v>54</v>
      </c>
      <c r="H33" s="19" t="s">
        <v>38</v>
      </c>
      <c r="I33" s="21"/>
      <c r="J33" s="21"/>
      <c r="K33" s="22"/>
      <c r="L33" s="23">
        <v>1</v>
      </c>
      <c r="M33" s="19" t="s">
        <v>49</v>
      </c>
    </row>
    <row r="34" spans="2:13">
      <c r="B34" s="18">
        <f t="shared" si="0"/>
        <v>30</v>
      </c>
      <c r="C34" s="19" t="s">
        <v>12</v>
      </c>
      <c r="D34" s="19" t="s">
        <v>46</v>
      </c>
      <c r="E34" s="19">
        <v>2011</v>
      </c>
      <c r="F34" s="19"/>
      <c r="G34" s="20" t="s">
        <v>44</v>
      </c>
      <c r="H34" s="19" t="s">
        <v>36</v>
      </c>
      <c r="I34" s="21"/>
      <c r="J34" s="21"/>
      <c r="K34" s="22"/>
      <c r="L34" s="23">
        <v>1</v>
      </c>
      <c r="M34" s="19"/>
    </row>
    <row r="35" spans="2:13">
      <c r="B35" s="18">
        <f t="shared" si="0"/>
        <v>31</v>
      </c>
      <c r="C35" s="19" t="s">
        <v>58</v>
      </c>
      <c r="D35" s="19" t="s">
        <v>59</v>
      </c>
      <c r="E35" s="19">
        <v>2013</v>
      </c>
      <c r="F35" s="19" t="s">
        <v>34</v>
      </c>
      <c r="G35" s="20" t="s">
        <v>60</v>
      </c>
      <c r="H35" s="19" t="s">
        <v>36</v>
      </c>
      <c r="I35" s="21"/>
      <c r="J35" s="21"/>
      <c r="K35" s="22"/>
      <c r="L35" s="23">
        <v>1</v>
      </c>
      <c r="M35" s="19" t="s">
        <v>61</v>
      </c>
    </row>
    <row r="36" spans="2:13">
      <c r="B36" s="18">
        <f t="shared" si="0"/>
        <v>32</v>
      </c>
      <c r="C36" s="19" t="s">
        <v>58</v>
      </c>
      <c r="D36" s="19" t="s">
        <v>59</v>
      </c>
      <c r="E36" s="19">
        <v>2013</v>
      </c>
      <c r="F36" s="19" t="s">
        <v>37</v>
      </c>
      <c r="G36" s="20" t="s">
        <v>60</v>
      </c>
      <c r="H36" s="19" t="s">
        <v>38</v>
      </c>
      <c r="I36" s="21"/>
      <c r="J36" s="21"/>
      <c r="K36" s="22"/>
      <c r="L36" s="23">
        <v>1</v>
      </c>
      <c r="M36" s="19" t="s">
        <v>49</v>
      </c>
    </row>
    <row r="37" spans="2:13">
      <c r="B37" s="18">
        <f t="shared" si="0"/>
        <v>33</v>
      </c>
      <c r="C37" s="19" t="s">
        <v>58</v>
      </c>
      <c r="D37" s="19" t="s">
        <v>59</v>
      </c>
      <c r="E37" s="19">
        <v>2013</v>
      </c>
      <c r="F37" s="19" t="s">
        <v>34</v>
      </c>
      <c r="G37" s="20" t="s">
        <v>62</v>
      </c>
      <c r="H37" s="19" t="s">
        <v>36</v>
      </c>
      <c r="I37" s="21"/>
      <c r="J37" s="21"/>
      <c r="K37" s="22"/>
      <c r="L37" s="23">
        <v>1</v>
      </c>
      <c r="M37" s="19" t="s">
        <v>63</v>
      </c>
    </row>
    <row r="38" spans="2:13">
      <c r="B38" s="18">
        <f t="shared" si="0"/>
        <v>34</v>
      </c>
      <c r="C38" s="19" t="s">
        <v>58</v>
      </c>
      <c r="D38" s="19" t="s">
        <v>59</v>
      </c>
      <c r="E38" s="19">
        <v>2013</v>
      </c>
      <c r="F38" s="19" t="s">
        <v>37</v>
      </c>
      <c r="G38" s="20" t="s">
        <v>62</v>
      </c>
      <c r="H38" s="19" t="s">
        <v>38</v>
      </c>
      <c r="I38" s="21"/>
      <c r="J38" s="21"/>
      <c r="K38" s="22"/>
      <c r="L38" s="23">
        <v>1</v>
      </c>
      <c r="M38" s="19" t="s">
        <v>49</v>
      </c>
    </row>
    <row r="39" spans="2:13">
      <c r="B39" s="18">
        <f t="shared" si="0"/>
        <v>35</v>
      </c>
      <c r="C39" s="19" t="s">
        <v>58</v>
      </c>
      <c r="D39" s="19" t="s">
        <v>59</v>
      </c>
      <c r="E39" s="19">
        <v>2013</v>
      </c>
      <c r="F39" s="19"/>
      <c r="G39" s="20" t="s">
        <v>64</v>
      </c>
      <c r="H39" s="19" t="s">
        <v>36</v>
      </c>
      <c r="I39" s="21"/>
      <c r="J39" s="21"/>
      <c r="K39" s="22"/>
      <c r="L39" s="23">
        <v>1</v>
      </c>
      <c r="M39" s="19"/>
    </row>
    <row r="40" spans="2:13">
      <c r="B40" s="18">
        <f t="shared" si="0"/>
        <v>36</v>
      </c>
      <c r="C40" s="19" t="s">
        <v>58</v>
      </c>
      <c r="D40" s="19" t="s">
        <v>59</v>
      </c>
      <c r="E40" s="19">
        <v>2012</v>
      </c>
      <c r="F40" s="19" t="s">
        <v>34</v>
      </c>
      <c r="G40" s="20" t="s">
        <v>65</v>
      </c>
      <c r="H40" s="19" t="s">
        <v>36</v>
      </c>
      <c r="I40" s="21"/>
      <c r="J40" s="21"/>
      <c r="K40" s="22"/>
      <c r="L40" s="23">
        <v>1</v>
      </c>
      <c r="M40" s="19" t="s">
        <v>66</v>
      </c>
    </row>
    <row r="41" spans="2:13">
      <c r="B41" s="18">
        <f t="shared" si="0"/>
        <v>37</v>
      </c>
      <c r="C41" s="19" t="s">
        <v>58</v>
      </c>
      <c r="D41" s="19" t="s">
        <v>59</v>
      </c>
      <c r="E41" s="19">
        <v>2012</v>
      </c>
      <c r="F41" s="19" t="s">
        <v>37</v>
      </c>
      <c r="G41" s="20" t="s">
        <v>65</v>
      </c>
      <c r="H41" s="19" t="s">
        <v>38</v>
      </c>
      <c r="I41" s="21"/>
      <c r="J41" s="21"/>
      <c r="K41" s="22"/>
      <c r="L41" s="23">
        <v>1</v>
      </c>
      <c r="M41" s="19" t="s">
        <v>49</v>
      </c>
    </row>
    <row r="42" spans="2:13">
      <c r="B42" s="18">
        <f t="shared" si="0"/>
        <v>38</v>
      </c>
      <c r="C42" s="19" t="s">
        <v>58</v>
      </c>
      <c r="D42" s="19" t="s">
        <v>59</v>
      </c>
      <c r="E42" s="19">
        <v>2012</v>
      </c>
      <c r="F42" s="19" t="s">
        <v>34</v>
      </c>
      <c r="G42" s="20" t="s">
        <v>67</v>
      </c>
      <c r="H42" s="19" t="s">
        <v>36</v>
      </c>
      <c r="I42" s="21"/>
      <c r="J42" s="21"/>
      <c r="K42" s="22"/>
      <c r="L42" s="23">
        <v>1</v>
      </c>
      <c r="M42" s="19" t="s">
        <v>68</v>
      </c>
    </row>
    <row r="43" spans="2:13">
      <c r="B43" s="18">
        <f t="shared" si="0"/>
        <v>39</v>
      </c>
      <c r="C43" s="19" t="s">
        <v>58</v>
      </c>
      <c r="D43" s="19" t="s">
        <v>59</v>
      </c>
      <c r="E43" s="19">
        <v>2012</v>
      </c>
      <c r="F43" s="19" t="s">
        <v>37</v>
      </c>
      <c r="G43" s="20" t="s">
        <v>67</v>
      </c>
      <c r="H43" s="19" t="s">
        <v>38</v>
      </c>
      <c r="I43" s="21"/>
      <c r="J43" s="21"/>
      <c r="K43" s="22"/>
      <c r="L43" s="23">
        <v>1</v>
      </c>
      <c r="M43" s="19" t="s">
        <v>49</v>
      </c>
    </row>
    <row r="44" spans="2:13">
      <c r="B44" s="18">
        <f t="shared" si="0"/>
        <v>40</v>
      </c>
      <c r="C44" s="19" t="s">
        <v>58</v>
      </c>
      <c r="D44" s="19" t="s">
        <v>59</v>
      </c>
      <c r="E44" s="19">
        <v>2012</v>
      </c>
      <c r="F44" s="19"/>
      <c r="G44" s="20" t="s">
        <v>43</v>
      </c>
      <c r="H44" s="19" t="s">
        <v>36</v>
      </c>
      <c r="I44" s="21"/>
      <c r="J44" s="21"/>
      <c r="K44" s="22"/>
      <c r="L44" s="23">
        <v>1</v>
      </c>
      <c r="M44" s="19"/>
    </row>
    <row r="45" spans="2:13">
      <c r="B45" s="18">
        <f t="shared" si="0"/>
        <v>41</v>
      </c>
      <c r="C45" s="19" t="s">
        <v>58</v>
      </c>
      <c r="D45" s="19" t="s">
        <v>59</v>
      </c>
      <c r="E45" s="19">
        <v>2011</v>
      </c>
      <c r="F45" s="19" t="s">
        <v>34</v>
      </c>
      <c r="G45" s="20" t="s">
        <v>65</v>
      </c>
      <c r="H45" s="19" t="s">
        <v>36</v>
      </c>
      <c r="I45" s="21"/>
      <c r="J45" s="21"/>
      <c r="K45" s="22"/>
      <c r="L45" s="23">
        <v>1</v>
      </c>
      <c r="M45" s="19" t="s">
        <v>69</v>
      </c>
    </row>
    <row r="46" spans="2:13">
      <c r="B46" s="18">
        <f t="shared" si="0"/>
        <v>42</v>
      </c>
      <c r="C46" s="19" t="s">
        <v>58</v>
      </c>
      <c r="D46" s="19" t="s">
        <v>59</v>
      </c>
      <c r="E46" s="19">
        <v>2011</v>
      </c>
      <c r="F46" s="19" t="s">
        <v>37</v>
      </c>
      <c r="G46" s="20" t="s">
        <v>65</v>
      </c>
      <c r="H46" s="19" t="s">
        <v>38</v>
      </c>
      <c r="I46" s="21"/>
      <c r="J46" s="21"/>
      <c r="K46" s="22"/>
      <c r="L46" s="23">
        <v>1</v>
      </c>
      <c r="M46" s="19" t="s">
        <v>49</v>
      </c>
    </row>
    <row r="47" spans="2:13">
      <c r="B47" s="18">
        <f t="shared" si="0"/>
        <v>43</v>
      </c>
      <c r="C47" s="19" t="s">
        <v>58</v>
      </c>
      <c r="D47" s="19" t="s">
        <v>59</v>
      </c>
      <c r="E47" s="19">
        <v>2011</v>
      </c>
      <c r="F47" s="19" t="s">
        <v>34</v>
      </c>
      <c r="G47" s="20" t="s">
        <v>67</v>
      </c>
      <c r="H47" s="19" t="s">
        <v>36</v>
      </c>
      <c r="I47" s="21"/>
      <c r="J47" s="21"/>
      <c r="K47" s="22"/>
      <c r="L47" s="23">
        <v>1</v>
      </c>
      <c r="M47" s="19" t="s">
        <v>70</v>
      </c>
    </row>
    <row r="48" spans="2:13">
      <c r="B48" s="18">
        <f t="shared" si="0"/>
        <v>44</v>
      </c>
      <c r="C48" s="19" t="s">
        <v>58</v>
      </c>
      <c r="D48" s="19" t="s">
        <v>59</v>
      </c>
      <c r="E48" s="19">
        <v>2011</v>
      </c>
      <c r="F48" s="19" t="s">
        <v>37</v>
      </c>
      <c r="G48" s="20" t="s">
        <v>67</v>
      </c>
      <c r="H48" s="19" t="s">
        <v>38</v>
      </c>
      <c r="I48" s="21"/>
      <c r="J48" s="21"/>
      <c r="K48" s="22"/>
      <c r="L48" s="23">
        <v>1</v>
      </c>
      <c r="M48" s="19" t="s">
        <v>49</v>
      </c>
    </row>
    <row r="49" spans="2:13">
      <c r="B49" s="18">
        <f t="shared" si="0"/>
        <v>45</v>
      </c>
      <c r="C49" s="19" t="s">
        <v>58</v>
      </c>
      <c r="D49" s="19" t="s">
        <v>59</v>
      </c>
      <c r="E49" s="19">
        <v>2011</v>
      </c>
      <c r="F49" s="19"/>
      <c r="G49" s="20" t="s">
        <v>44</v>
      </c>
      <c r="H49" s="19" t="s">
        <v>36</v>
      </c>
      <c r="I49" s="21"/>
      <c r="J49" s="21"/>
      <c r="K49" s="22"/>
      <c r="L49" s="23">
        <v>1</v>
      </c>
      <c r="M49" s="19"/>
    </row>
    <row r="50" spans="2:13">
      <c r="B50" s="18" t="str">
        <f t="shared" si="0"/>
        <v/>
      </c>
      <c r="C50" s="19"/>
      <c r="D50" s="19"/>
      <c r="E50" s="19"/>
      <c r="F50" s="19"/>
      <c r="G50" s="20"/>
      <c r="H50" s="19"/>
      <c r="I50" s="21"/>
      <c r="J50" s="21"/>
      <c r="K50" s="22"/>
      <c r="L50" s="23"/>
      <c r="M50" s="19"/>
    </row>
    <row r="51" spans="2:13">
      <c r="B51" s="18" t="str">
        <f t="shared" si="0"/>
        <v/>
      </c>
      <c r="C51" s="19"/>
      <c r="D51" s="19"/>
      <c r="E51" s="19"/>
      <c r="F51" s="19"/>
      <c r="G51" s="20"/>
      <c r="H51" s="19"/>
      <c r="I51" s="21"/>
      <c r="J51" s="21"/>
      <c r="K51" s="22"/>
      <c r="L51" s="23"/>
      <c r="M51" s="25"/>
    </row>
    <row r="52" spans="2:13">
      <c r="B52" s="18" t="str">
        <f t="shared" si="0"/>
        <v/>
      </c>
      <c r="C52" s="19"/>
      <c r="D52" s="19"/>
      <c r="E52" s="19"/>
      <c r="F52" s="19"/>
      <c r="G52" s="20"/>
      <c r="H52" s="19"/>
      <c r="I52" s="21"/>
      <c r="J52" s="21"/>
      <c r="K52" s="22"/>
      <c r="L52" s="23"/>
      <c r="M52" s="19"/>
    </row>
    <row r="53" spans="2:13">
      <c r="B53" s="18" t="str">
        <f t="shared" si="0"/>
        <v/>
      </c>
      <c r="C53" s="19"/>
      <c r="D53" s="19"/>
      <c r="E53" s="19"/>
      <c r="F53" s="19"/>
      <c r="G53" s="20"/>
      <c r="H53" s="19"/>
      <c r="I53" s="21"/>
      <c r="J53" s="21"/>
      <c r="K53" s="22"/>
      <c r="L53" s="24"/>
      <c r="M53" s="19"/>
    </row>
    <row r="54" spans="2:13">
      <c r="B54" s="18" t="str">
        <f t="shared" si="0"/>
        <v/>
      </c>
      <c r="C54" s="19"/>
      <c r="D54" s="19"/>
      <c r="E54" s="19"/>
      <c r="F54" s="19"/>
      <c r="G54" s="20"/>
      <c r="H54" s="19"/>
      <c r="I54" s="21"/>
      <c r="J54" s="21"/>
      <c r="K54" s="22"/>
      <c r="L54" s="24"/>
      <c r="M54" s="19"/>
    </row>
    <row r="55" spans="2:13">
      <c r="B55" s="18" t="str">
        <f t="shared" si="0"/>
        <v/>
      </c>
      <c r="C55" s="19"/>
      <c r="D55" s="19"/>
      <c r="E55" s="19"/>
      <c r="F55" s="19"/>
      <c r="G55" s="20"/>
      <c r="H55" s="19"/>
      <c r="I55" s="21"/>
      <c r="J55" s="21"/>
      <c r="K55" s="22"/>
      <c r="L55" s="24"/>
      <c r="M55" s="19"/>
    </row>
    <row r="56" spans="2:13">
      <c r="B56" s="18" t="str">
        <f t="shared" si="0"/>
        <v/>
      </c>
      <c r="C56" s="19"/>
      <c r="D56" s="19"/>
      <c r="E56" s="19"/>
      <c r="F56" s="19"/>
      <c r="G56" s="20"/>
      <c r="H56" s="19"/>
      <c r="I56" s="21"/>
      <c r="J56" s="21"/>
      <c r="K56" s="22"/>
      <c r="L56" s="24"/>
      <c r="M56" s="19"/>
    </row>
    <row r="57" spans="2:13">
      <c r="B57" s="18" t="str">
        <f t="shared" si="0"/>
        <v/>
      </c>
      <c r="C57" s="19"/>
      <c r="D57" s="19"/>
      <c r="E57" s="19"/>
      <c r="F57" s="19"/>
      <c r="G57" s="20"/>
      <c r="H57" s="19"/>
      <c r="I57" s="21"/>
      <c r="J57" s="21"/>
      <c r="K57" s="22"/>
      <c r="L57" s="24"/>
      <c r="M57" s="19"/>
    </row>
    <row r="58" spans="2:13">
      <c r="B58" s="18" t="str">
        <f t="shared" si="0"/>
        <v/>
      </c>
      <c r="C58" s="19"/>
      <c r="D58" s="19"/>
      <c r="E58" s="19"/>
      <c r="F58" s="19"/>
      <c r="G58" s="20"/>
      <c r="H58" s="19"/>
      <c r="I58" s="21"/>
      <c r="J58" s="21"/>
      <c r="K58" s="22"/>
      <c r="L58" s="24"/>
      <c r="M58" s="19"/>
    </row>
    <row r="59" spans="2:13">
      <c r="B59" s="18" t="str">
        <f t="shared" si="0"/>
        <v/>
      </c>
      <c r="C59" s="19"/>
      <c r="D59" s="19"/>
      <c r="E59" s="19"/>
      <c r="F59" s="19"/>
      <c r="G59" s="20"/>
      <c r="H59" s="19"/>
      <c r="I59" s="21"/>
      <c r="J59" s="21"/>
      <c r="K59" s="22"/>
      <c r="L59" s="24"/>
      <c r="M59" s="19"/>
    </row>
    <row r="60" spans="2:13">
      <c r="B60" s="18" t="str">
        <f t="shared" si="0"/>
        <v/>
      </c>
      <c r="C60" s="19"/>
      <c r="D60" s="19"/>
      <c r="E60" s="19"/>
      <c r="F60" s="19"/>
      <c r="G60" s="20"/>
      <c r="H60" s="19"/>
      <c r="I60" s="21"/>
      <c r="J60" s="21"/>
      <c r="K60" s="22"/>
      <c r="L60" s="23"/>
      <c r="M60" s="19"/>
    </row>
    <row r="61" spans="2:13">
      <c r="B61" s="18" t="str">
        <f t="shared" si="0"/>
        <v/>
      </c>
      <c r="C61" s="19"/>
      <c r="D61" s="19"/>
      <c r="E61" s="19"/>
      <c r="F61" s="19"/>
      <c r="G61" s="20"/>
      <c r="H61" s="19"/>
      <c r="I61" s="21"/>
      <c r="J61" s="21"/>
      <c r="K61" s="22"/>
      <c r="L61" s="23"/>
      <c r="M61" s="19"/>
    </row>
    <row r="62" spans="2:13">
      <c r="B62" s="18" t="str">
        <f t="shared" si="0"/>
        <v/>
      </c>
      <c r="C62" s="19"/>
      <c r="D62" s="19"/>
      <c r="E62" s="19"/>
      <c r="F62" s="19"/>
      <c r="G62" s="20"/>
      <c r="H62" s="19"/>
      <c r="I62" s="21"/>
      <c r="J62" s="21"/>
      <c r="K62" s="22"/>
      <c r="L62" s="23"/>
      <c r="M62" s="19"/>
    </row>
    <row r="63" spans="2:13">
      <c r="B63" s="18" t="str">
        <f t="shared" si="0"/>
        <v/>
      </c>
      <c r="C63" s="19"/>
      <c r="D63" s="19"/>
      <c r="E63" s="19"/>
      <c r="F63" s="19"/>
      <c r="G63" s="20"/>
      <c r="H63" s="19"/>
      <c r="I63" s="21"/>
      <c r="J63" s="21"/>
      <c r="K63" s="22"/>
      <c r="L63" s="23"/>
      <c r="M63" s="19"/>
    </row>
    <row r="64" spans="2:13">
      <c r="B64" s="18" t="str">
        <f t="shared" si="0"/>
        <v/>
      </c>
      <c r="C64" s="19"/>
      <c r="D64" s="19"/>
      <c r="E64" s="19"/>
      <c r="F64" s="19"/>
      <c r="G64" s="20"/>
      <c r="H64" s="19"/>
      <c r="I64" s="21"/>
      <c r="J64" s="21"/>
      <c r="K64" s="22"/>
      <c r="L64" s="23"/>
      <c r="M64" s="19"/>
    </row>
    <row r="65" spans="2:13">
      <c r="B65" s="18" t="str">
        <f t="shared" si="0"/>
        <v/>
      </c>
      <c r="C65" s="19"/>
      <c r="D65" s="19"/>
      <c r="E65" s="19"/>
      <c r="F65" s="19"/>
      <c r="G65" s="20"/>
      <c r="H65" s="19"/>
      <c r="I65" s="21"/>
      <c r="J65" s="21"/>
      <c r="K65" s="22"/>
      <c r="L65" s="23"/>
      <c r="M65" s="19"/>
    </row>
    <row r="66" spans="2:13">
      <c r="B66" s="18" t="str">
        <f t="shared" si="0"/>
        <v/>
      </c>
      <c r="C66" s="19"/>
      <c r="D66" s="19"/>
      <c r="E66" s="19"/>
      <c r="F66" s="19"/>
      <c r="G66" s="20"/>
      <c r="H66" s="19"/>
      <c r="I66" s="21"/>
      <c r="J66" s="21"/>
      <c r="K66" s="22"/>
      <c r="L66" s="23"/>
      <c r="M66" s="19"/>
    </row>
    <row r="67" spans="2:13">
      <c r="B67" s="26" t="str">
        <f t="shared" ref="B67:B75" si="1">IF(H67&lt;&gt;"",B66+1,"")</f>
        <v/>
      </c>
    </row>
    <row r="68" spans="2:13">
      <c r="B68" s="26" t="str">
        <f t="shared" si="1"/>
        <v/>
      </c>
    </row>
    <row r="69" spans="2:13">
      <c r="B69" s="26" t="str">
        <f t="shared" si="1"/>
        <v/>
      </c>
    </row>
    <row r="70" spans="2:13">
      <c r="B70" s="26" t="str">
        <f t="shared" si="1"/>
        <v/>
      </c>
    </row>
    <row r="71" spans="2:13">
      <c r="B71" s="26" t="str">
        <f t="shared" si="1"/>
        <v/>
      </c>
    </row>
    <row r="72" spans="2:13">
      <c r="B72" s="26" t="str">
        <f t="shared" si="1"/>
        <v/>
      </c>
    </row>
    <row r="73" spans="2:13">
      <c r="B73" s="26" t="str">
        <f t="shared" si="1"/>
        <v/>
      </c>
    </row>
    <row r="74" spans="2:13">
      <c r="B74" s="26" t="str">
        <f t="shared" si="1"/>
        <v/>
      </c>
    </row>
    <row r="75" spans="2:13">
      <c r="B75" s="26" t="str">
        <f t="shared" si="1"/>
        <v/>
      </c>
    </row>
  </sheetData>
  <mergeCells count="1">
    <mergeCell ref="B2:M3"/>
  </mergeCells>
  <phoneticPr fontId="1" type="noConversion"/>
  <conditionalFormatting sqref="L62:L1048576 L1 L4:L49">
    <cfRule type="dataBar" priority="85">
      <dataBar>
        <cfvo type="num" val="0"/>
        <cfvo type="num" val="1"/>
        <color rgb="FF638EC6"/>
      </dataBar>
    </cfRule>
    <cfRule type="dataBar" priority="86">
      <dataBar>
        <cfvo type="percent" val="0"/>
        <cfvo type="percent" val="100"/>
        <color rgb="FF638EC6"/>
      </dataBar>
    </cfRule>
    <cfRule type="dataBar" priority="87">
      <dataBar>
        <cfvo type="percentile" val="0"/>
        <cfvo type="percentile" val="100"/>
        <color rgb="FF638EC6"/>
      </dataBar>
    </cfRule>
    <cfRule type="dataBar" priority="88">
      <dataBar>
        <cfvo type="percent" val="0"/>
        <cfvo type="percent" val="100"/>
        <color rgb="FF638EC6"/>
      </dataBar>
    </cfRule>
  </conditionalFormatting>
  <conditionalFormatting sqref="L14 L12 L23:L24 L30:L39 L50:L61">
    <cfRule type="dataBar" priority="81">
      <dataBar>
        <cfvo type="num" val="0"/>
        <cfvo type="num" val="1"/>
        <color rgb="FF638EC6"/>
      </dataBar>
    </cfRule>
    <cfRule type="dataBar" priority="82">
      <dataBar>
        <cfvo type="percent" val="0"/>
        <cfvo type="percent" val="100"/>
        <color rgb="FF638EC6"/>
      </dataBar>
    </cfRule>
    <cfRule type="dataBar" priority="83">
      <dataBar>
        <cfvo type="percentile" val="0"/>
        <cfvo type="percentile" val="100"/>
        <color rgb="FF638EC6"/>
      </dataBar>
    </cfRule>
    <cfRule type="dataBar" priority="84">
      <dataBar>
        <cfvo type="percent" val="0"/>
        <cfvo type="percent" val="100"/>
        <color rgb="FF638EC6"/>
      </dataBar>
    </cfRule>
  </conditionalFormatting>
  <conditionalFormatting sqref="L13">
    <cfRule type="dataBar" priority="77">
      <dataBar>
        <cfvo type="num" val="0"/>
        <cfvo type="num" val="1"/>
        <color rgb="FF638EC6"/>
      </dataBar>
    </cfRule>
    <cfRule type="dataBar" priority="78">
      <dataBar>
        <cfvo type="percent" val="0"/>
        <cfvo type="percent" val="100"/>
        <color rgb="FF638EC6"/>
      </dataBar>
    </cfRule>
    <cfRule type="dataBar" priority="79">
      <dataBar>
        <cfvo type="percentile" val="0"/>
        <cfvo type="percentile" val="100"/>
        <color rgb="FF638EC6"/>
      </dataBar>
    </cfRule>
    <cfRule type="dataBar" priority="80">
      <dataBar>
        <cfvo type="percent" val="0"/>
        <cfvo type="percent" val="100"/>
        <color rgb="FF638EC6"/>
      </dataBar>
    </cfRule>
  </conditionalFormatting>
  <conditionalFormatting sqref="L15:L19">
    <cfRule type="dataBar" priority="73">
      <dataBar>
        <cfvo type="num" val="0"/>
        <cfvo type="num" val="1"/>
        <color rgb="FF638EC6"/>
      </dataBar>
    </cfRule>
    <cfRule type="dataBar" priority="74">
      <dataBar>
        <cfvo type="percent" val="0"/>
        <cfvo type="percent" val="100"/>
        <color rgb="FF638EC6"/>
      </dataBar>
    </cfRule>
    <cfRule type="dataBar" priority="75">
      <dataBar>
        <cfvo type="percentile" val="0"/>
        <cfvo type="percentile" val="100"/>
        <color rgb="FF638EC6"/>
      </dataBar>
    </cfRule>
    <cfRule type="dataBar" priority="76">
      <dataBar>
        <cfvo type="percent" val="0"/>
        <cfvo type="percent" val="100"/>
        <color rgb="FF638EC6"/>
      </dataBar>
    </cfRule>
  </conditionalFormatting>
  <conditionalFormatting sqref="L22 L20">
    <cfRule type="dataBar" priority="69">
      <dataBar>
        <cfvo type="num" val="0"/>
        <cfvo type="num" val="1"/>
        <color rgb="FF638EC6"/>
      </dataBar>
    </cfRule>
    <cfRule type="dataBar" priority="70">
      <dataBar>
        <cfvo type="percent" val="0"/>
        <cfvo type="percent" val="100"/>
        <color rgb="FF638EC6"/>
      </dataBar>
    </cfRule>
    <cfRule type="dataBar" priority="71">
      <dataBar>
        <cfvo type="percentile" val="0"/>
        <cfvo type="percentile" val="100"/>
        <color rgb="FF638EC6"/>
      </dataBar>
    </cfRule>
    <cfRule type="dataBar" priority="72">
      <dataBar>
        <cfvo type="percent" val="0"/>
        <cfvo type="percent" val="100"/>
        <color rgb="FF638EC6"/>
      </dataBar>
    </cfRule>
  </conditionalFormatting>
  <conditionalFormatting sqref="L21">
    <cfRule type="dataBar" priority="65">
      <dataBar>
        <cfvo type="num" val="0"/>
        <cfvo type="num" val="1"/>
        <color rgb="FF638EC6"/>
      </dataBar>
    </cfRule>
    <cfRule type="dataBar" priority="66">
      <dataBar>
        <cfvo type="percent" val="0"/>
        <cfvo type="percent" val="100"/>
        <color rgb="FF638EC6"/>
      </dataBar>
    </cfRule>
    <cfRule type="dataBar" priority="67">
      <dataBar>
        <cfvo type="percentile" val="0"/>
        <cfvo type="percentile" val="100"/>
        <color rgb="FF638EC6"/>
      </dataBar>
    </cfRule>
    <cfRule type="dataBar" priority="68">
      <dataBar>
        <cfvo type="percent" val="0"/>
        <cfvo type="percent" val="100"/>
        <color rgb="FF638EC6"/>
      </dataBar>
    </cfRule>
  </conditionalFormatting>
  <conditionalFormatting sqref="L28:L29">
    <cfRule type="dataBar" priority="61">
      <dataBar>
        <cfvo type="num" val="0"/>
        <cfvo type="num" val="1"/>
        <color rgb="FF638EC6"/>
      </dataBar>
    </cfRule>
    <cfRule type="dataBar" priority="62">
      <dataBar>
        <cfvo type="percent" val="0"/>
        <cfvo type="percent" val="100"/>
        <color rgb="FF638EC6"/>
      </dataBar>
    </cfRule>
    <cfRule type="dataBar" priority="63">
      <dataBar>
        <cfvo type="percentile" val="0"/>
        <cfvo type="percentile" val="100"/>
        <color rgb="FF638EC6"/>
      </dataBar>
    </cfRule>
    <cfRule type="dataBar" priority="64">
      <dataBar>
        <cfvo type="percent" val="0"/>
        <cfvo type="percent" val="100"/>
        <color rgb="FF638EC6"/>
      </dataBar>
    </cfRule>
  </conditionalFormatting>
  <conditionalFormatting sqref="L27 L25">
    <cfRule type="dataBar" priority="57">
      <dataBar>
        <cfvo type="num" val="0"/>
        <cfvo type="num" val="1"/>
        <color rgb="FF638EC6"/>
      </dataBar>
    </cfRule>
    <cfRule type="dataBar" priority="58">
      <dataBar>
        <cfvo type="percent" val="0"/>
        <cfvo type="percent" val="100"/>
        <color rgb="FF638EC6"/>
      </dataBar>
    </cfRule>
    <cfRule type="dataBar" priority="59">
      <dataBar>
        <cfvo type="percentile" val="0"/>
        <cfvo type="percentile" val="100"/>
        <color rgb="FF638EC6"/>
      </dataBar>
    </cfRule>
    <cfRule type="dataBar" priority="60">
      <dataBar>
        <cfvo type="percent" val="0"/>
        <cfvo type="percent" val="100"/>
        <color rgb="FF638EC6"/>
      </dataBar>
    </cfRule>
  </conditionalFormatting>
  <conditionalFormatting sqref="L26">
    <cfRule type="dataBar" priority="53">
      <dataBar>
        <cfvo type="num" val="0"/>
        <cfvo type="num" val="1"/>
        <color rgb="FF638EC6"/>
      </dataBar>
    </cfRule>
    <cfRule type="dataBar" priority="54">
      <dataBar>
        <cfvo type="percent" val="0"/>
        <cfvo type="percent" val="100"/>
        <color rgb="FF638EC6"/>
      </dataBar>
    </cfRule>
    <cfRule type="dataBar" priority="55">
      <dataBar>
        <cfvo type="percentile" val="0"/>
        <cfvo type="percentile" val="100"/>
        <color rgb="FF638EC6"/>
      </dataBar>
    </cfRule>
    <cfRule type="dataBar" priority="56">
      <dataBar>
        <cfvo type="percent" val="0"/>
        <cfvo type="percent" val="100"/>
        <color rgb="FF638EC6"/>
      </dataBar>
    </cfRule>
  </conditionalFormatting>
  <conditionalFormatting sqref="L40:L44">
    <cfRule type="dataBar" priority="49">
      <dataBar>
        <cfvo type="num" val="0"/>
        <cfvo type="num" val="1"/>
        <color rgb="FF638EC6"/>
      </dataBar>
    </cfRule>
    <cfRule type="dataBar" priority="50">
      <dataBar>
        <cfvo type="percent" val="0"/>
        <cfvo type="percent" val="100"/>
        <color rgb="FF638EC6"/>
      </dataBar>
    </cfRule>
    <cfRule type="dataBar" priority="51">
      <dataBar>
        <cfvo type="percentile" val="0"/>
        <cfvo type="percentile" val="100"/>
        <color rgb="FF638EC6"/>
      </dataBar>
    </cfRule>
    <cfRule type="dataBar" priority="52">
      <dataBar>
        <cfvo type="percent" val="0"/>
        <cfvo type="percent" val="100"/>
        <color rgb="FF638EC6"/>
      </dataBar>
    </cfRule>
  </conditionalFormatting>
  <conditionalFormatting sqref="L45:L49">
    <cfRule type="dataBar" priority="45">
      <dataBar>
        <cfvo type="num" val="0"/>
        <cfvo type="num" val="1"/>
        <color rgb="FF638EC6"/>
      </dataBar>
    </cfRule>
    <cfRule type="dataBar" priority="46">
      <dataBar>
        <cfvo type="percent" val="0"/>
        <cfvo type="percent" val="100"/>
        <color rgb="FF638EC6"/>
      </dataBar>
    </cfRule>
    <cfRule type="dataBar" priority="47">
      <dataBar>
        <cfvo type="percentile" val="0"/>
        <cfvo type="percentile" val="100"/>
        <color rgb="FF638EC6"/>
      </dataBar>
    </cfRule>
    <cfRule type="dataBar" priority="48">
      <dataBar>
        <cfvo type="percent" val="0"/>
        <cfvo type="percent" val="100"/>
        <color rgb="FF638EC6"/>
      </dataBar>
    </cfRule>
  </conditionalFormatting>
  <conditionalFormatting sqref="L62:L1048576 L1 L4:L49">
    <cfRule type="dataBar" priority="41">
      <dataBar>
        <cfvo type="num" val="0"/>
        <cfvo type="num" val="1"/>
        <color rgb="FF638EC6"/>
      </dataBar>
    </cfRule>
    <cfRule type="dataBar" priority="42">
      <dataBar>
        <cfvo type="percent" val="0"/>
        <cfvo type="percent" val="100"/>
        <color rgb="FF638EC6"/>
      </dataBar>
    </cfRule>
    <cfRule type="dataBar" priority="43">
      <dataBar>
        <cfvo type="percentile" val="0"/>
        <cfvo type="percentile" val="100"/>
        <color rgb="FF638EC6"/>
      </dataBar>
    </cfRule>
    <cfRule type="dataBar" priority="44">
      <dataBar>
        <cfvo type="percent" val="0"/>
        <cfvo type="percent" val="100"/>
        <color rgb="FF638EC6"/>
      </dataBar>
    </cfRule>
  </conditionalFormatting>
  <conditionalFormatting sqref="L14 L12 L23:L24 L30:L39 L50:L61">
    <cfRule type="dataBar" priority="37">
      <dataBar>
        <cfvo type="num" val="0"/>
        <cfvo type="num" val="1"/>
        <color rgb="FF638EC6"/>
      </dataBar>
    </cfRule>
    <cfRule type="dataBar" priority="38">
      <dataBar>
        <cfvo type="percent" val="0"/>
        <cfvo type="percent" val="100"/>
        <color rgb="FF638EC6"/>
      </dataBar>
    </cfRule>
    <cfRule type="dataBar" priority="39">
      <dataBar>
        <cfvo type="percentile" val="0"/>
        <cfvo type="percentile" val="100"/>
        <color rgb="FF638EC6"/>
      </dataBar>
    </cfRule>
    <cfRule type="dataBar" priority="40">
      <dataBar>
        <cfvo type="percent" val="0"/>
        <cfvo type="percent" val="100"/>
        <color rgb="FF638EC6"/>
      </dataBar>
    </cfRule>
  </conditionalFormatting>
  <conditionalFormatting sqref="L13">
    <cfRule type="dataBar" priority="33">
      <dataBar>
        <cfvo type="num" val="0"/>
        <cfvo type="num" val="1"/>
        <color rgb="FF638EC6"/>
      </dataBar>
    </cfRule>
    <cfRule type="dataBar" priority="34">
      <dataBar>
        <cfvo type="percent" val="0"/>
        <cfvo type="percent" val="100"/>
        <color rgb="FF638EC6"/>
      </dataBar>
    </cfRule>
    <cfRule type="dataBar" priority="35">
      <dataBar>
        <cfvo type="percentile" val="0"/>
        <cfvo type="percentile" val="100"/>
        <color rgb="FF638EC6"/>
      </dataBar>
    </cfRule>
    <cfRule type="dataBar" priority="36">
      <dataBar>
        <cfvo type="percent" val="0"/>
        <cfvo type="percent" val="100"/>
        <color rgb="FF638EC6"/>
      </dataBar>
    </cfRule>
  </conditionalFormatting>
  <conditionalFormatting sqref="L15:L19">
    <cfRule type="dataBar" priority="29">
      <dataBar>
        <cfvo type="num" val="0"/>
        <cfvo type="num" val="1"/>
        <color rgb="FF638EC6"/>
      </dataBar>
    </cfRule>
    <cfRule type="dataBar" priority="30">
      <dataBar>
        <cfvo type="percent" val="0"/>
        <cfvo type="percent" val="100"/>
        <color rgb="FF638EC6"/>
      </dataBar>
    </cfRule>
    <cfRule type="dataBar" priority="31">
      <dataBar>
        <cfvo type="percentile" val="0"/>
        <cfvo type="percentile" val="100"/>
        <color rgb="FF638EC6"/>
      </dataBar>
    </cfRule>
    <cfRule type="dataBar" priority="32">
      <dataBar>
        <cfvo type="percent" val="0"/>
        <cfvo type="percent" val="100"/>
        <color rgb="FF638EC6"/>
      </dataBar>
    </cfRule>
  </conditionalFormatting>
  <conditionalFormatting sqref="L22 L20">
    <cfRule type="dataBar" priority="25">
      <dataBar>
        <cfvo type="num" val="0"/>
        <cfvo type="num" val="1"/>
        <color rgb="FF638EC6"/>
      </dataBar>
    </cfRule>
    <cfRule type="dataBar" priority="26">
      <dataBar>
        <cfvo type="percent" val="0"/>
        <cfvo type="percent" val="100"/>
        <color rgb="FF638EC6"/>
      </dataBar>
    </cfRule>
    <cfRule type="dataBar" priority="27">
      <dataBar>
        <cfvo type="percentile" val="0"/>
        <cfvo type="percentile" val="100"/>
        <color rgb="FF638EC6"/>
      </dataBar>
    </cfRule>
    <cfRule type="dataBar" priority="28">
      <dataBar>
        <cfvo type="percent" val="0"/>
        <cfvo type="percent" val="100"/>
        <color rgb="FF638EC6"/>
      </dataBar>
    </cfRule>
  </conditionalFormatting>
  <conditionalFormatting sqref="L21">
    <cfRule type="dataBar" priority="21">
      <dataBar>
        <cfvo type="num" val="0"/>
        <cfvo type="num" val="1"/>
        <color rgb="FF638EC6"/>
      </dataBar>
    </cfRule>
    <cfRule type="dataBar" priority="22">
      <dataBar>
        <cfvo type="percent" val="0"/>
        <cfvo type="percent" val="100"/>
        <color rgb="FF638EC6"/>
      </dataBar>
    </cfRule>
    <cfRule type="dataBar" priority="23">
      <dataBar>
        <cfvo type="percentile" val="0"/>
        <cfvo type="percentile" val="100"/>
        <color rgb="FF638EC6"/>
      </dataBar>
    </cfRule>
    <cfRule type="dataBar" priority="24">
      <dataBar>
        <cfvo type="percent" val="0"/>
        <cfvo type="percent" val="100"/>
        <color rgb="FF638EC6"/>
      </dataBar>
    </cfRule>
  </conditionalFormatting>
  <conditionalFormatting sqref="L28:L29">
    <cfRule type="dataBar" priority="17">
      <dataBar>
        <cfvo type="num" val="0"/>
        <cfvo type="num" val="1"/>
        <color rgb="FF638EC6"/>
      </dataBar>
    </cfRule>
    <cfRule type="dataBar" priority="18">
      <dataBar>
        <cfvo type="percent" val="0"/>
        <cfvo type="percent" val="100"/>
        <color rgb="FF638EC6"/>
      </dataBar>
    </cfRule>
    <cfRule type="dataBar" priority="19">
      <dataBar>
        <cfvo type="percentile" val="0"/>
        <cfvo type="percentile" val="100"/>
        <color rgb="FF638EC6"/>
      </dataBar>
    </cfRule>
    <cfRule type="dataBar" priority="20">
      <dataBar>
        <cfvo type="percent" val="0"/>
        <cfvo type="percent" val="100"/>
        <color rgb="FF638EC6"/>
      </dataBar>
    </cfRule>
  </conditionalFormatting>
  <conditionalFormatting sqref="L27 L25">
    <cfRule type="dataBar" priority="13">
      <dataBar>
        <cfvo type="num" val="0"/>
        <cfvo type="num" val="1"/>
        <color rgb="FF638EC6"/>
      </dataBar>
    </cfRule>
    <cfRule type="dataBar" priority="14">
      <dataBar>
        <cfvo type="percent" val="0"/>
        <cfvo type="percent" val="100"/>
        <color rgb="FF638EC6"/>
      </dataBar>
    </cfRule>
    <cfRule type="dataBar" priority="15">
      <dataBar>
        <cfvo type="percentile" val="0"/>
        <cfvo type="percentile" val="100"/>
        <color rgb="FF638EC6"/>
      </dataBar>
    </cfRule>
    <cfRule type="dataBar" priority="16">
      <dataBar>
        <cfvo type="percent" val="0"/>
        <cfvo type="percent" val="100"/>
        <color rgb="FF638EC6"/>
      </dataBar>
    </cfRule>
  </conditionalFormatting>
  <conditionalFormatting sqref="L26">
    <cfRule type="dataBar" priority="9">
      <dataBar>
        <cfvo type="num" val="0"/>
        <cfvo type="num" val="1"/>
        <color rgb="FF638EC6"/>
      </dataBar>
    </cfRule>
    <cfRule type="dataBar" priority="10">
      <dataBar>
        <cfvo type="percent" val="0"/>
        <cfvo type="percent" val="100"/>
        <color rgb="FF638EC6"/>
      </dataBar>
    </cfRule>
    <cfRule type="dataBar" priority="11">
      <dataBar>
        <cfvo type="percentile" val="0"/>
        <cfvo type="percentile" val="100"/>
        <color rgb="FF638EC6"/>
      </dataBar>
    </cfRule>
    <cfRule type="dataBar" priority="12">
      <dataBar>
        <cfvo type="percent" val="0"/>
        <cfvo type="percent" val="100"/>
        <color rgb="FF638EC6"/>
      </dataBar>
    </cfRule>
  </conditionalFormatting>
  <conditionalFormatting sqref="L40:L44">
    <cfRule type="dataBar" priority="5">
      <dataBar>
        <cfvo type="num" val="0"/>
        <cfvo type="num" val="1"/>
        <color rgb="FF638EC6"/>
      </dataBar>
    </cfRule>
    <cfRule type="dataBar" priority="6">
      <dataBar>
        <cfvo type="percent" val="0"/>
        <cfvo type="percent" val="100"/>
        <color rgb="FF638EC6"/>
      </dataBar>
    </cfRule>
    <cfRule type="dataBar" priority="7">
      <dataBar>
        <cfvo type="percentile" val="0"/>
        <cfvo type="percentile" val="100"/>
        <color rgb="FF638EC6"/>
      </dataBar>
    </cfRule>
    <cfRule type="dataBar" priority="8">
      <dataBar>
        <cfvo type="percent" val="0"/>
        <cfvo type="percent" val="100"/>
        <color rgb="FF638EC6"/>
      </dataBar>
    </cfRule>
  </conditionalFormatting>
  <conditionalFormatting sqref="L45:L49">
    <cfRule type="dataBar" priority="1">
      <dataBar>
        <cfvo type="num" val="0"/>
        <cfvo type="num" val="1"/>
        <color rgb="FF638EC6"/>
      </dataBar>
    </cfRule>
    <cfRule type="dataBar" priority="2">
      <dataBar>
        <cfvo type="percent" val="0"/>
        <cfvo type="percent" val="100"/>
        <color rgb="FF638EC6"/>
      </dataBar>
    </cfRule>
    <cfRule type="dataBar" priority="3">
      <dataBar>
        <cfvo type="percentile" val="0"/>
        <cfvo type="percentile" val="100"/>
        <color rgb="FF638EC6"/>
      </dataBar>
    </cfRule>
    <cfRule type="dataBar" priority="4">
      <dataBar>
        <cfvo type="percent" val="0"/>
        <cfvo type="percent" val="100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M75"/>
  <sheetViews>
    <sheetView tabSelected="1" workbookViewId="0">
      <selection sqref="A1:XFD1048576"/>
    </sheetView>
  </sheetViews>
  <sheetFormatPr defaultColWidth="9.125" defaultRowHeight="13.5"/>
  <cols>
    <col min="1" max="1" width="9.125" style="10"/>
    <col min="2" max="2" width="6.625" style="26" customWidth="1"/>
    <col min="3" max="3" width="10.25" style="10" customWidth="1"/>
    <col min="4" max="4" width="11" style="10" customWidth="1"/>
    <col min="5" max="5" width="8.625" style="10" customWidth="1"/>
    <col min="6" max="6" width="13.375" style="10" customWidth="1"/>
    <col min="7" max="7" width="56.625" style="10" bestFit="1" customWidth="1"/>
    <col min="8" max="8" width="21.75" style="10" customWidth="1"/>
    <col min="9" max="9" width="9.75" style="27" customWidth="1"/>
    <col min="10" max="10" width="10.625" style="27" customWidth="1"/>
    <col min="11" max="11" width="8.625" style="28" customWidth="1"/>
    <col min="12" max="12" width="23" style="29" customWidth="1"/>
    <col min="13" max="13" width="47.875" style="10" customWidth="1"/>
    <col min="14" max="16384" width="9.125" style="10"/>
  </cols>
  <sheetData>
    <row r="2" spans="2:13">
      <c r="B2" s="30" t="s">
        <v>20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s="17" customFormat="1" ht="21">
      <c r="B4" s="11" t="s">
        <v>21</v>
      </c>
      <c r="C4" s="12" t="s">
        <v>22</v>
      </c>
      <c r="D4" s="12" t="s">
        <v>23</v>
      </c>
      <c r="E4" s="12" t="s">
        <v>24</v>
      </c>
      <c r="F4" s="12" t="s">
        <v>25</v>
      </c>
      <c r="G4" s="12" t="s">
        <v>26</v>
      </c>
      <c r="H4" s="13" t="s">
        <v>27</v>
      </c>
      <c r="I4" s="14" t="s">
        <v>28</v>
      </c>
      <c r="J4" s="14" t="s">
        <v>29</v>
      </c>
      <c r="K4" s="15" t="s">
        <v>30</v>
      </c>
      <c r="L4" s="16" t="s">
        <v>31</v>
      </c>
      <c r="M4" s="12" t="s">
        <v>32</v>
      </c>
    </row>
    <row r="5" spans="2:13">
      <c r="B5" s="18">
        <f>IF(C5&lt;&gt;"",A4+1,"")</f>
        <v>1</v>
      </c>
      <c r="C5" s="19" t="s">
        <v>94</v>
      </c>
      <c r="D5" s="19"/>
      <c r="E5" s="19"/>
      <c r="F5" s="19" t="s">
        <v>95</v>
      </c>
      <c r="G5" s="20" t="s">
        <v>112</v>
      </c>
      <c r="H5" s="19" t="s">
        <v>98</v>
      </c>
      <c r="I5" s="21"/>
      <c r="J5" s="21"/>
      <c r="K5" s="22"/>
      <c r="L5" s="23"/>
      <c r="M5" s="19"/>
    </row>
    <row r="6" spans="2:13">
      <c r="B6" s="18">
        <f>IF(C6&lt;&gt;"",B5+1,"")</f>
        <v>2</v>
      </c>
      <c r="C6" s="19" t="s">
        <v>94</v>
      </c>
      <c r="D6" s="19"/>
      <c r="E6" s="19"/>
      <c r="F6" s="20" t="s">
        <v>95</v>
      </c>
      <c r="G6" s="20" t="s">
        <v>113</v>
      </c>
      <c r="H6" s="19" t="s">
        <v>98</v>
      </c>
      <c r="I6" s="21"/>
      <c r="J6" s="21"/>
      <c r="K6" s="22"/>
      <c r="L6" s="23"/>
      <c r="M6" s="19"/>
    </row>
    <row r="7" spans="2:13">
      <c r="B7" s="18">
        <f t="shared" ref="B7:B66" si="0">IF(C7&lt;&gt;"",B6+1,"")</f>
        <v>3</v>
      </c>
      <c r="C7" s="19" t="s">
        <v>94</v>
      </c>
      <c r="D7" s="19"/>
      <c r="E7" s="19"/>
      <c r="F7" s="20" t="s">
        <v>95</v>
      </c>
      <c r="G7" s="20" t="s">
        <v>114</v>
      </c>
      <c r="H7" s="19" t="s">
        <v>98</v>
      </c>
      <c r="I7" s="21"/>
      <c r="J7" s="21"/>
      <c r="K7" s="22"/>
      <c r="L7" s="23"/>
      <c r="M7" s="19"/>
    </row>
    <row r="8" spans="2:13">
      <c r="B8" s="18">
        <f t="shared" si="0"/>
        <v>4</v>
      </c>
      <c r="C8" s="19" t="s">
        <v>94</v>
      </c>
      <c r="D8" s="19"/>
      <c r="E8" s="19"/>
      <c r="F8" s="20" t="s">
        <v>95</v>
      </c>
      <c r="G8" s="20" t="s">
        <v>115</v>
      </c>
      <c r="H8" s="19" t="s">
        <v>98</v>
      </c>
      <c r="I8" s="21"/>
      <c r="J8" s="21"/>
      <c r="K8" s="22"/>
      <c r="L8" s="23"/>
      <c r="M8" s="19"/>
    </row>
    <row r="9" spans="2:13">
      <c r="B9" s="18">
        <f t="shared" si="0"/>
        <v>5</v>
      </c>
      <c r="C9" s="19" t="s">
        <v>94</v>
      </c>
      <c r="D9" s="19"/>
      <c r="E9" s="19"/>
      <c r="F9" s="19" t="s">
        <v>96</v>
      </c>
      <c r="G9" s="20" t="s">
        <v>116</v>
      </c>
      <c r="H9" s="19" t="s">
        <v>97</v>
      </c>
      <c r="I9" s="21"/>
      <c r="J9" s="21"/>
      <c r="K9" s="22"/>
      <c r="L9" s="23"/>
      <c r="M9" s="19"/>
    </row>
    <row r="10" spans="2:13">
      <c r="B10" s="18">
        <f t="shared" si="0"/>
        <v>6</v>
      </c>
      <c r="C10" s="19" t="s">
        <v>94</v>
      </c>
      <c r="D10" s="19"/>
      <c r="E10" s="19"/>
      <c r="F10" s="19" t="s">
        <v>95</v>
      </c>
      <c r="G10" s="20" t="s">
        <v>117</v>
      </c>
      <c r="H10" s="19" t="s">
        <v>98</v>
      </c>
      <c r="I10" s="21"/>
      <c r="J10" s="21"/>
      <c r="K10" s="22"/>
      <c r="L10" s="23"/>
      <c r="M10" s="19" t="s">
        <v>100</v>
      </c>
    </row>
    <row r="11" spans="2:13">
      <c r="B11" s="18">
        <f t="shared" si="0"/>
        <v>7</v>
      </c>
      <c r="C11" s="19" t="s">
        <v>94</v>
      </c>
      <c r="D11" s="19"/>
      <c r="E11" s="19"/>
      <c r="F11" s="20" t="s">
        <v>95</v>
      </c>
      <c r="G11" s="20" t="s">
        <v>118</v>
      </c>
      <c r="H11" s="19" t="s">
        <v>98</v>
      </c>
      <c r="I11" s="21"/>
      <c r="J11" s="21"/>
      <c r="K11" s="22"/>
      <c r="L11" s="23"/>
      <c r="M11" s="19"/>
    </row>
    <row r="12" spans="2:13">
      <c r="B12" s="18">
        <f t="shared" si="0"/>
        <v>8</v>
      </c>
      <c r="C12" s="19" t="s">
        <v>94</v>
      </c>
      <c r="D12" s="19"/>
      <c r="E12" s="19"/>
      <c r="F12" s="20" t="s">
        <v>95</v>
      </c>
      <c r="G12" s="20" t="s">
        <v>119</v>
      </c>
      <c r="H12" s="19" t="s">
        <v>98</v>
      </c>
      <c r="I12" s="21"/>
      <c r="J12" s="21"/>
      <c r="K12" s="22"/>
      <c r="L12" s="23"/>
      <c r="M12" s="19"/>
    </row>
    <row r="13" spans="2:13">
      <c r="B13" s="18">
        <f t="shared" si="0"/>
        <v>9</v>
      </c>
      <c r="C13" s="19" t="s">
        <v>94</v>
      </c>
      <c r="D13" s="19"/>
      <c r="E13" s="19"/>
      <c r="F13" s="20" t="s">
        <v>95</v>
      </c>
      <c r="G13" s="20" t="s">
        <v>120</v>
      </c>
      <c r="H13" s="19" t="s">
        <v>98</v>
      </c>
      <c r="I13" s="21"/>
      <c r="J13" s="21"/>
      <c r="K13" s="22"/>
      <c r="L13" s="23"/>
      <c r="M13" s="19"/>
    </row>
    <row r="14" spans="2:13">
      <c r="B14" s="18">
        <f t="shared" si="0"/>
        <v>10</v>
      </c>
      <c r="C14" s="19" t="s">
        <v>94</v>
      </c>
      <c r="D14" s="19"/>
      <c r="E14" s="19"/>
      <c r="F14" s="19" t="s">
        <v>96</v>
      </c>
      <c r="G14" s="20" t="s">
        <v>121</v>
      </c>
      <c r="H14" s="19" t="s">
        <v>97</v>
      </c>
      <c r="I14" s="21"/>
      <c r="J14" s="21"/>
      <c r="K14" s="22"/>
      <c r="L14" s="23"/>
      <c r="M14" s="19"/>
    </row>
    <row r="15" spans="2:13">
      <c r="B15" s="18">
        <f t="shared" si="0"/>
        <v>11</v>
      </c>
      <c r="C15" s="19" t="s">
        <v>101</v>
      </c>
      <c r="D15" s="19"/>
      <c r="E15" s="19"/>
      <c r="F15" s="19" t="s">
        <v>95</v>
      </c>
      <c r="G15" s="20" t="s">
        <v>99</v>
      </c>
      <c r="H15" s="19"/>
      <c r="I15" s="21"/>
      <c r="J15" s="21"/>
      <c r="K15" s="22"/>
      <c r="L15" s="23"/>
      <c r="M15" s="19" t="s">
        <v>100</v>
      </c>
    </row>
    <row r="16" spans="2:13">
      <c r="B16" s="18">
        <f t="shared" si="0"/>
        <v>12</v>
      </c>
      <c r="C16" s="19" t="s">
        <v>102</v>
      </c>
      <c r="D16" s="19"/>
      <c r="E16" s="19"/>
      <c r="F16" s="19" t="s">
        <v>95</v>
      </c>
      <c r="G16" s="20" t="s">
        <v>103</v>
      </c>
      <c r="H16" s="19" t="s">
        <v>98</v>
      </c>
      <c r="I16" s="21"/>
      <c r="J16" s="21"/>
      <c r="K16" s="22"/>
      <c r="L16" s="23"/>
      <c r="M16" s="19"/>
    </row>
    <row r="17" spans="2:13">
      <c r="B17" s="18">
        <f t="shared" si="0"/>
        <v>13</v>
      </c>
      <c r="C17" s="19" t="s">
        <v>102</v>
      </c>
      <c r="D17" s="19"/>
      <c r="E17" s="19"/>
      <c r="F17" s="19" t="s">
        <v>95</v>
      </c>
      <c r="G17" s="20" t="s">
        <v>106</v>
      </c>
      <c r="H17" s="19" t="s">
        <v>104</v>
      </c>
      <c r="I17" s="21"/>
      <c r="J17" s="21"/>
      <c r="K17" s="22"/>
      <c r="L17" s="23"/>
      <c r="M17" s="19"/>
    </row>
    <row r="18" spans="2:13">
      <c r="B18" s="18">
        <f t="shared" si="0"/>
        <v>14</v>
      </c>
      <c r="C18" s="19" t="s">
        <v>102</v>
      </c>
      <c r="D18" s="19"/>
      <c r="E18" s="19"/>
      <c r="F18" s="19" t="s">
        <v>95</v>
      </c>
      <c r="G18" s="34" t="s">
        <v>107</v>
      </c>
      <c r="H18" s="19" t="s">
        <v>105</v>
      </c>
      <c r="I18" s="21"/>
      <c r="J18" s="21"/>
      <c r="K18" s="22"/>
      <c r="L18" s="23"/>
      <c r="M18" s="19"/>
    </row>
    <row r="19" spans="2:13">
      <c r="B19" s="18">
        <f t="shared" si="0"/>
        <v>15</v>
      </c>
      <c r="C19" s="19" t="s">
        <v>102</v>
      </c>
      <c r="D19" s="19"/>
      <c r="E19" s="19"/>
      <c r="F19" s="19" t="s">
        <v>95</v>
      </c>
      <c r="G19" s="34" t="s">
        <v>108</v>
      </c>
      <c r="H19" s="19" t="s">
        <v>104</v>
      </c>
      <c r="I19" s="21"/>
      <c r="J19" s="21"/>
      <c r="K19" s="22"/>
      <c r="L19" s="23"/>
      <c r="M19" s="19"/>
    </row>
    <row r="20" spans="2:13">
      <c r="B20" s="18">
        <f t="shared" si="0"/>
        <v>16</v>
      </c>
      <c r="C20" s="19" t="s">
        <v>102</v>
      </c>
      <c r="D20" s="19"/>
      <c r="E20" s="19"/>
      <c r="F20" s="19" t="s">
        <v>95</v>
      </c>
      <c r="G20" s="34" t="s">
        <v>110</v>
      </c>
      <c r="H20" s="19" t="s">
        <v>105</v>
      </c>
      <c r="I20" s="21"/>
      <c r="J20" s="21"/>
      <c r="K20" s="22"/>
      <c r="L20" s="23"/>
      <c r="M20" s="19"/>
    </row>
    <row r="21" spans="2:13">
      <c r="B21" s="18">
        <f t="shared" si="0"/>
        <v>17</v>
      </c>
      <c r="C21" s="19" t="s">
        <v>102</v>
      </c>
      <c r="D21" s="19"/>
      <c r="E21" s="19"/>
      <c r="F21" s="19" t="s">
        <v>95</v>
      </c>
      <c r="G21" s="34" t="s">
        <v>111</v>
      </c>
      <c r="H21" s="19" t="s">
        <v>104</v>
      </c>
      <c r="I21" s="21"/>
      <c r="J21" s="21"/>
      <c r="K21" s="22"/>
      <c r="L21" s="23"/>
      <c r="M21" s="19"/>
    </row>
    <row r="22" spans="2:13">
      <c r="B22" s="18">
        <f t="shared" si="0"/>
        <v>18</v>
      </c>
      <c r="C22" s="19" t="s">
        <v>102</v>
      </c>
      <c r="D22" s="19"/>
      <c r="E22" s="19"/>
      <c r="F22" s="19" t="s">
        <v>95</v>
      </c>
      <c r="G22" s="34" t="s">
        <v>109</v>
      </c>
      <c r="H22" s="19" t="s">
        <v>104</v>
      </c>
      <c r="I22" s="21"/>
      <c r="J22" s="21"/>
      <c r="K22" s="22"/>
      <c r="L22" s="23"/>
      <c r="M22" s="19"/>
    </row>
    <row r="23" spans="2:13">
      <c r="B23" s="18" t="str">
        <f t="shared" si="0"/>
        <v/>
      </c>
      <c r="C23" s="19"/>
      <c r="D23" s="19"/>
      <c r="E23" s="19"/>
      <c r="F23" s="19"/>
      <c r="G23" s="34"/>
      <c r="H23" s="19"/>
      <c r="I23" s="21"/>
      <c r="J23" s="21"/>
      <c r="K23" s="22"/>
      <c r="L23" s="23"/>
      <c r="M23" s="19"/>
    </row>
    <row r="24" spans="2:13">
      <c r="B24" s="18" t="str">
        <f t="shared" si="0"/>
        <v/>
      </c>
      <c r="C24" s="19"/>
      <c r="D24" s="19"/>
      <c r="E24" s="19"/>
      <c r="F24" s="19"/>
      <c r="G24" s="34"/>
      <c r="H24" s="19"/>
      <c r="I24" s="21"/>
      <c r="J24" s="21"/>
      <c r="K24" s="22"/>
      <c r="L24" s="23"/>
      <c r="M24" s="19"/>
    </row>
    <row r="25" spans="2:13">
      <c r="B25" s="18" t="str">
        <f t="shared" si="0"/>
        <v/>
      </c>
      <c r="C25" s="19"/>
      <c r="D25" s="19"/>
      <c r="E25" s="19"/>
      <c r="F25" s="19"/>
      <c r="G25" s="34"/>
      <c r="H25" s="19"/>
      <c r="I25" s="21"/>
      <c r="J25" s="21"/>
      <c r="K25" s="22"/>
      <c r="L25" s="23"/>
      <c r="M25" s="19"/>
    </row>
    <row r="26" spans="2:13">
      <c r="B26" s="18" t="str">
        <f t="shared" si="0"/>
        <v/>
      </c>
      <c r="C26" s="19"/>
      <c r="D26" s="19"/>
      <c r="E26" s="19"/>
      <c r="F26" s="19"/>
      <c r="G26" s="20"/>
      <c r="H26" s="19"/>
      <c r="I26" s="21"/>
      <c r="J26" s="21"/>
      <c r="K26" s="22"/>
      <c r="L26" s="23"/>
      <c r="M26" s="19"/>
    </row>
    <row r="27" spans="2:13">
      <c r="B27" s="18" t="str">
        <f t="shared" si="0"/>
        <v/>
      </c>
      <c r="C27" s="19"/>
      <c r="D27" s="19"/>
      <c r="E27" s="19"/>
      <c r="F27" s="19"/>
      <c r="G27" s="20"/>
      <c r="H27" s="19"/>
      <c r="I27" s="21"/>
      <c r="J27" s="21"/>
      <c r="K27" s="22"/>
      <c r="L27" s="23"/>
      <c r="M27" s="19"/>
    </row>
    <row r="28" spans="2:13">
      <c r="B28" s="18" t="str">
        <f t="shared" si="0"/>
        <v/>
      </c>
      <c r="C28" s="19"/>
      <c r="D28" s="19"/>
      <c r="E28" s="19"/>
      <c r="F28" s="19"/>
      <c r="G28" s="20"/>
      <c r="H28" s="19"/>
      <c r="I28" s="21"/>
      <c r="J28" s="21"/>
      <c r="K28" s="22"/>
      <c r="L28" s="23"/>
      <c r="M28" s="19"/>
    </row>
    <row r="29" spans="2:13">
      <c r="B29" s="18" t="str">
        <f t="shared" si="0"/>
        <v/>
      </c>
      <c r="C29" s="19"/>
      <c r="D29" s="19"/>
      <c r="E29" s="19"/>
      <c r="F29" s="19"/>
      <c r="G29" s="20"/>
      <c r="H29" s="19"/>
      <c r="I29" s="21"/>
      <c r="J29" s="21"/>
      <c r="K29" s="22"/>
      <c r="L29" s="23"/>
      <c r="M29" s="19"/>
    </row>
    <row r="30" spans="2:13">
      <c r="B30" s="18" t="str">
        <f t="shared" si="0"/>
        <v/>
      </c>
      <c r="C30" s="19"/>
      <c r="D30" s="19"/>
      <c r="E30" s="19"/>
      <c r="F30" s="19"/>
      <c r="G30" s="20"/>
      <c r="H30" s="19"/>
      <c r="I30" s="21"/>
      <c r="J30" s="21"/>
      <c r="K30" s="22"/>
      <c r="L30" s="23"/>
      <c r="M30" s="19"/>
    </row>
    <row r="31" spans="2:13">
      <c r="B31" s="18" t="str">
        <f t="shared" si="0"/>
        <v/>
      </c>
      <c r="C31" s="19"/>
      <c r="D31" s="19"/>
      <c r="E31" s="19"/>
      <c r="F31" s="19"/>
      <c r="G31" s="20"/>
      <c r="H31" s="19"/>
      <c r="I31" s="21"/>
      <c r="J31" s="21"/>
      <c r="K31" s="22"/>
      <c r="L31" s="23"/>
      <c r="M31" s="19"/>
    </row>
    <row r="32" spans="2:13">
      <c r="B32" s="18" t="str">
        <f t="shared" si="0"/>
        <v/>
      </c>
      <c r="C32" s="19"/>
      <c r="D32" s="19"/>
      <c r="E32" s="19"/>
      <c r="F32" s="19"/>
      <c r="G32" s="20"/>
      <c r="H32" s="19"/>
      <c r="I32" s="21"/>
      <c r="J32" s="21"/>
      <c r="K32" s="22"/>
      <c r="L32" s="23"/>
      <c r="M32" s="19"/>
    </row>
    <row r="33" spans="2:13">
      <c r="B33" s="18" t="str">
        <f t="shared" si="0"/>
        <v/>
      </c>
      <c r="C33" s="19"/>
      <c r="D33" s="19"/>
      <c r="E33" s="19"/>
      <c r="F33" s="19"/>
      <c r="G33" s="20"/>
      <c r="H33" s="19"/>
      <c r="I33" s="21"/>
      <c r="J33" s="21"/>
      <c r="K33" s="22"/>
      <c r="L33" s="23"/>
      <c r="M33" s="19"/>
    </row>
    <row r="34" spans="2:13">
      <c r="B34" s="18" t="str">
        <f t="shared" si="0"/>
        <v/>
      </c>
      <c r="C34" s="19"/>
      <c r="D34" s="19"/>
      <c r="E34" s="19"/>
      <c r="F34" s="19"/>
      <c r="G34" s="20"/>
      <c r="H34" s="19"/>
      <c r="I34" s="21"/>
      <c r="J34" s="21"/>
      <c r="K34" s="22"/>
      <c r="L34" s="23"/>
      <c r="M34" s="19"/>
    </row>
    <row r="35" spans="2:13">
      <c r="B35" s="18" t="str">
        <f t="shared" si="0"/>
        <v/>
      </c>
      <c r="C35" s="19"/>
      <c r="D35" s="19"/>
      <c r="E35" s="19"/>
      <c r="F35" s="19"/>
      <c r="G35" s="20"/>
      <c r="H35" s="19"/>
      <c r="I35" s="21"/>
      <c r="J35" s="21"/>
      <c r="K35" s="22"/>
      <c r="L35" s="23"/>
      <c r="M35" s="19"/>
    </row>
    <row r="36" spans="2:13">
      <c r="B36" s="18" t="str">
        <f t="shared" si="0"/>
        <v/>
      </c>
      <c r="C36" s="19"/>
      <c r="D36" s="19"/>
      <c r="E36" s="19"/>
      <c r="F36" s="19"/>
      <c r="G36" s="20"/>
      <c r="H36" s="19"/>
      <c r="I36" s="21"/>
      <c r="J36" s="21"/>
      <c r="K36" s="22"/>
      <c r="L36" s="23"/>
      <c r="M36" s="19"/>
    </row>
    <row r="37" spans="2:13">
      <c r="B37" s="18" t="str">
        <f t="shared" si="0"/>
        <v/>
      </c>
      <c r="C37" s="19"/>
      <c r="D37" s="19"/>
      <c r="E37" s="19"/>
      <c r="F37" s="19"/>
      <c r="G37" s="20"/>
      <c r="H37" s="19"/>
      <c r="I37" s="21"/>
      <c r="J37" s="21"/>
      <c r="K37" s="22"/>
      <c r="L37" s="23"/>
      <c r="M37" s="19"/>
    </row>
    <row r="38" spans="2:13">
      <c r="B38" s="18" t="str">
        <f t="shared" si="0"/>
        <v/>
      </c>
      <c r="C38" s="19"/>
      <c r="D38" s="19"/>
      <c r="E38" s="19"/>
      <c r="F38" s="19"/>
      <c r="G38" s="20"/>
      <c r="H38" s="19"/>
      <c r="I38" s="21"/>
      <c r="J38" s="21"/>
      <c r="K38" s="22"/>
      <c r="L38" s="23"/>
      <c r="M38" s="19"/>
    </row>
    <row r="39" spans="2:13">
      <c r="B39" s="18" t="str">
        <f t="shared" si="0"/>
        <v/>
      </c>
      <c r="C39" s="19"/>
      <c r="D39" s="19"/>
      <c r="E39" s="19"/>
      <c r="F39" s="19"/>
      <c r="G39" s="20"/>
      <c r="H39" s="19"/>
      <c r="I39" s="21"/>
      <c r="J39" s="21"/>
      <c r="K39" s="22"/>
      <c r="L39" s="23"/>
      <c r="M39" s="19"/>
    </row>
    <row r="40" spans="2:13">
      <c r="B40" s="18" t="str">
        <f t="shared" si="0"/>
        <v/>
      </c>
      <c r="C40" s="19"/>
      <c r="D40" s="19"/>
      <c r="E40" s="19"/>
      <c r="F40" s="19"/>
      <c r="G40" s="20"/>
      <c r="H40" s="19"/>
      <c r="I40" s="21"/>
      <c r="J40" s="21"/>
      <c r="K40" s="22"/>
      <c r="L40" s="23"/>
      <c r="M40" s="19"/>
    </row>
    <row r="41" spans="2:13">
      <c r="B41" s="18" t="str">
        <f t="shared" si="0"/>
        <v/>
      </c>
      <c r="C41" s="19"/>
      <c r="D41" s="19"/>
      <c r="E41" s="19"/>
      <c r="F41" s="19"/>
      <c r="G41" s="20"/>
      <c r="H41" s="19"/>
      <c r="I41" s="21"/>
      <c r="J41" s="21"/>
      <c r="K41" s="22"/>
      <c r="L41" s="23"/>
      <c r="M41" s="19"/>
    </row>
    <row r="42" spans="2:13">
      <c r="B42" s="18" t="str">
        <f t="shared" si="0"/>
        <v/>
      </c>
      <c r="C42" s="19"/>
      <c r="D42" s="19"/>
      <c r="E42" s="19"/>
      <c r="F42" s="19"/>
      <c r="G42" s="20"/>
      <c r="H42" s="19"/>
      <c r="I42" s="21"/>
      <c r="J42" s="21"/>
      <c r="K42" s="22"/>
      <c r="L42" s="23"/>
      <c r="M42" s="19"/>
    </row>
    <row r="43" spans="2:13">
      <c r="B43" s="18" t="str">
        <f t="shared" si="0"/>
        <v/>
      </c>
      <c r="C43" s="19"/>
      <c r="D43" s="19"/>
      <c r="E43" s="19"/>
      <c r="F43" s="19"/>
      <c r="G43" s="20"/>
      <c r="H43" s="19"/>
      <c r="I43" s="21"/>
      <c r="J43" s="21"/>
      <c r="K43" s="22"/>
      <c r="L43" s="23"/>
      <c r="M43" s="19"/>
    </row>
    <row r="44" spans="2:13">
      <c r="B44" s="18" t="str">
        <f t="shared" si="0"/>
        <v/>
      </c>
      <c r="C44" s="19"/>
      <c r="D44" s="19"/>
      <c r="E44" s="19"/>
      <c r="F44" s="19"/>
      <c r="G44" s="20"/>
      <c r="H44" s="19"/>
      <c r="I44" s="21"/>
      <c r="J44" s="21"/>
      <c r="K44" s="22"/>
      <c r="L44" s="23"/>
      <c r="M44" s="19"/>
    </row>
    <row r="45" spans="2:13">
      <c r="B45" s="18" t="str">
        <f t="shared" si="0"/>
        <v/>
      </c>
      <c r="C45" s="19"/>
      <c r="D45" s="19"/>
      <c r="E45" s="19"/>
      <c r="F45" s="19"/>
      <c r="G45" s="20"/>
      <c r="H45" s="19"/>
      <c r="I45" s="21"/>
      <c r="J45" s="21"/>
      <c r="K45" s="22"/>
      <c r="L45" s="23"/>
      <c r="M45" s="19"/>
    </row>
    <row r="46" spans="2:13">
      <c r="B46" s="18" t="str">
        <f t="shared" si="0"/>
        <v/>
      </c>
      <c r="C46" s="19"/>
      <c r="D46" s="19"/>
      <c r="E46" s="19"/>
      <c r="F46" s="19"/>
      <c r="G46" s="20"/>
      <c r="H46" s="19"/>
      <c r="I46" s="21"/>
      <c r="J46" s="21"/>
      <c r="K46" s="22"/>
      <c r="L46" s="23"/>
      <c r="M46" s="19"/>
    </row>
    <row r="47" spans="2:13">
      <c r="B47" s="18" t="str">
        <f t="shared" si="0"/>
        <v/>
      </c>
      <c r="C47" s="19"/>
      <c r="D47" s="19"/>
      <c r="E47" s="19"/>
      <c r="F47" s="19"/>
      <c r="G47" s="20"/>
      <c r="H47" s="19"/>
      <c r="I47" s="21"/>
      <c r="J47" s="21"/>
      <c r="K47" s="22"/>
      <c r="L47" s="23"/>
      <c r="M47" s="19"/>
    </row>
    <row r="48" spans="2:13">
      <c r="B48" s="18" t="str">
        <f t="shared" si="0"/>
        <v/>
      </c>
      <c r="C48" s="19"/>
      <c r="D48" s="19"/>
      <c r="E48" s="19"/>
      <c r="F48" s="19"/>
      <c r="G48" s="20"/>
      <c r="H48" s="19"/>
      <c r="I48" s="21"/>
      <c r="J48" s="21"/>
      <c r="K48" s="22"/>
      <c r="L48" s="23"/>
      <c r="M48" s="19"/>
    </row>
    <row r="49" spans="2:13">
      <c r="B49" s="18" t="str">
        <f t="shared" si="0"/>
        <v/>
      </c>
      <c r="C49" s="19"/>
      <c r="D49" s="19"/>
      <c r="E49" s="19"/>
      <c r="F49" s="19"/>
      <c r="G49" s="20"/>
      <c r="H49" s="19"/>
      <c r="I49" s="21"/>
      <c r="J49" s="21"/>
      <c r="K49" s="22"/>
      <c r="L49" s="23"/>
      <c r="M49" s="19"/>
    </row>
    <row r="50" spans="2:13">
      <c r="B50" s="18" t="str">
        <f t="shared" si="0"/>
        <v/>
      </c>
      <c r="C50" s="19"/>
      <c r="D50" s="19"/>
      <c r="E50" s="19"/>
      <c r="F50" s="19"/>
      <c r="G50" s="20"/>
      <c r="H50" s="19"/>
      <c r="I50" s="21"/>
      <c r="J50" s="21"/>
      <c r="K50" s="22"/>
      <c r="L50" s="23"/>
      <c r="M50" s="19"/>
    </row>
    <row r="51" spans="2:13">
      <c r="B51" s="18" t="str">
        <f t="shared" si="0"/>
        <v/>
      </c>
      <c r="C51" s="19"/>
      <c r="D51" s="19"/>
      <c r="E51" s="19"/>
      <c r="F51" s="19"/>
      <c r="G51" s="20"/>
      <c r="H51" s="19"/>
      <c r="I51" s="21"/>
      <c r="J51" s="21"/>
      <c r="K51" s="22"/>
      <c r="L51" s="23"/>
      <c r="M51" s="25"/>
    </row>
    <row r="52" spans="2:13">
      <c r="B52" s="18" t="str">
        <f t="shared" si="0"/>
        <v/>
      </c>
      <c r="C52" s="19"/>
      <c r="D52" s="19"/>
      <c r="E52" s="19"/>
      <c r="F52" s="19"/>
      <c r="G52" s="20"/>
      <c r="H52" s="19"/>
      <c r="I52" s="21"/>
      <c r="J52" s="21"/>
      <c r="K52" s="22"/>
      <c r="L52" s="23"/>
      <c r="M52" s="19"/>
    </row>
    <row r="53" spans="2:13">
      <c r="B53" s="18" t="str">
        <f t="shared" si="0"/>
        <v/>
      </c>
      <c r="C53" s="19"/>
      <c r="D53" s="19"/>
      <c r="E53" s="19"/>
      <c r="F53" s="19"/>
      <c r="G53" s="20"/>
      <c r="H53" s="19"/>
      <c r="I53" s="21"/>
      <c r="J53" s="21"/>
      <c r="K53" s="22"/>
      <c r="L53" s="24"/>
      <c r="M53" s="19"/>
    </row>
    <row r="54" spans="2:13">
      <c r="B54" s="18" t="str">
        <f t="shared" si="0"/>
        <v/>
      </c>
      <c r="C54" s="19"/>
      <c r="D54" s="19"/>
      <c r="E54" s="19"/>
      <c r="F54" s="19"/>
      <c r="G54" s="20"/>
      <c r="H54" s="19"/>
      <c r="I54" s="21"/>
      <c r="J54" s="21"/>
      <c r="K54" s="22"/>
      <c r="L54" s="24"/>
      <c r="M54" s="19"/>
    </row>
    <row r="55" spans="2:13">
      <c r="B55" s="18" t="str">
        <f t="shared" si="0"/>
        <v/>
      </c>
      <c r="C55" s="19"/>
      <c r="D55" s="19"/>
      <c r="E55" s="19"/>
      <c r="F55" s="19"/>
      <c r="G55" s="20"/>
      <c r="H55" s="19"/>
      <c r="I55" s="21"/>
      <c r="J55" s="21"/>
      <c r="K55" s="22"/>
      <c r="L55" s="24"/>
      <c r="M55" s="19"/>
    </row>
    <row r="56" spans="2:13">
      <c r="B56" s="18" t="str">
        <f t="shared" si="0"/>
        <v/>
      </c>
      <c r="C56" s="19"/>
      <c r="D56" s="19"/>
      <c r="E56" s="19"/>
      <c r="F56" s="19"/>
      <c r="G56" s="20"/>
      <c r="H56" s="19"/>
      <c r="I56" s="21"/>
      <c r="J56" s="21"/>
      <c r="K56" s="22"/>
      <c r="L56" s="24"/>
      <c r="M56" s="19"/>
    </row>
    <row r="57" spans="2:13">
      <c r="B57" s="18" t="str">
        <f t="shared" si="0"/>
        <v/>
      </c>
      <c r="C57" s="19"/>
      <c r="D57" s="19"/>
      <c r="E57" s="19"/>
      <c r="F57" s="19"/>
      <c r="G57" s="20"/>
      <c r="H57" s="19"/>
      <c r="I57" s="21"/>
      <c r="J57" s="21"/>
      <c r="K57" s="22"/>
      <c r="L57" s="24"/>
      <c r="M57" s="19"/>
    </row>
    <row r="58" spans="2:13">
      <c r="B58" s="18" t="str">
        <f t="shared" si="0"/>
        <v/>
      </c>
      <c r="C58" s="19"/>
      <c r="D58" s="19"/>
      <c r="E58" s="19"/>
      <c r="F58" s="19"/>
      <c r="G58" s="20"/>
      <c r="H58" s="19"/>
      <c r="I58" s="21"/>
      <c r="J58" s="21"/>
      <c r="K58" s="22"/>
      <c r="L58" s="24"/>
      <c r="M58" s="19"/>
    </row>
    <row r="59" spans="2:13">
      <c r="B59" s="18" t="str">
        <f t="shared" si="0"/>
        <v/>
      </c>
      <c r="C59" s="19"/>
      <c r="D59" s="19"/>
      <c r="E59" s="19"/>
      <c r="F59" s="19"/>
      <c r="G59" s="20"/>
      <c r="H59" s="19"/>
      <c r="I59" s="21"/>
      <c r="J59" s="21"/>
      <c r="K59" s="22"/>
      <c r="L59" s="24"/>
      <c r="M59" s="19"/>
    </row>
    <row r="60" spans="2:13">
      <c r="B60" s="18" t="str">
        <f t="shared" si="0"/>
        <v/>
      </c>
      <c r="C60" s="19"/>
      <c r="D60" s="19"/>
      <c r="E60" s="19"/>
      <c r="F60" s="19"/>
      <c r="G60" s="20"/>
      <c r="H60" s="19"/>
      <c r="I60" s="21"/>
      <c r="J60" s="21"/>
      <c r="K60" s="22"/>
      <c r="L60" s="23"/>
      <c r="M60" s="19"/>
    </row>
    <row r="61" spans="2:13">
      <c r="B61" s="18" t="str">
        <f t="shared" si="0"/>
        <v/>
      </c>
      <c r="C61" s="19"/>
      <c r="D61" s="19"/>
      <c r="E61" s="19"/>
      <c r="F61" s="19"/>
      <c r="G61" s="20"/>
      <c r="H61" s="19"/>
      <c r="I61" s="21"/>
      <c r="J61" s="21"/>
      <c r="K61" s="22"/>
      <c r="L61" s="23"/>
      <c r="M61" s="19"/>
    </row>
    <row r="62" spans="2:13">
      <c r="B62" s="18" t="str">
        <f t="shared" si="0"/>
        <v/>
      </c>
      <c r="C62" s="19"/>
      <c r="D62" s="19"/>
      <c r="E62" s="19"/>
      <c r="F62" s="19"/>
      <c r="G62" s="20"/>
      <c r="H62" s="19"/>
      <c r="I62" s="21"/>
      <c r="J62" s="21"/>
      <c r="K62" s="22"/>
      <c r="L62" s="23"/>
      <c r="M62" s="19"/>
    </row>
    <row r="63" spans="2:13">
      <c r="B63" s="18" t="str">
        <f t="shared" si="0"/>
        <v/>
      </c>
      <c r="C63" s="19"/>
      <c r="D63" s="19"/>
      <c r="E63" s="19"/>
      <c r="F63" s="19"/>
      <c r="G63" s="20"/>
      <c r="H63" s="19"/>
      <c r="I63" s="21"/>
      <c r="J63" s="21"/>
      <c r="K63" s="22"/>
      <c r="L63" s="23"/>
      <c r="M63" s="19"/>
    </row>
    <row r="64" spans="2:13">
      <c r="B64" s="18" t="str">
        <f t="shared" si="0"/>
        <v/>
      </c>
      <c r="C64" s="19"/>
      <c r="D64" s="19"/>
      <c r="E64" s="19"/>
      <c r="F64" s="19"/>
      <c r="G64" s="20"/>
      <c r="H64" s="19"/>
      <c r="I64" s="21"/>
      <c r="J64" s="21"/>
      <c r="K64" s="22"/>
      <c r="L64" s="23"/>
      <c r="M64" s="19"/>
    </row>
    <row r="65" spans="2:13">
      <c r="B65" s="18" t="str">
        <f t="shared" si="0"/>
        <v/>
      </c>
      <c r="C65" s="19"/>
      <c r="D65" s="19"/>
      <c r="E65" s="19"/>
      <c r="F65" s="19"/>
      <c r="G65" s="20"/>
      <c r="H65" s="19"/>
      <c r="I65" s="21"/>
      <c r="J65" s="21"/>
      <c r="K65" s="22"/>
      <c r="L65" s="23"/>
      <c r="M65" s="19"/>
    </row>
    <row r="66" spans="2:13">
      <c r="B66" s="18" t="str">
        <f t="shared" si="0"/>
        <v/>
      </c>
      <c r="C66" s="19"/>
      <c r="D66" s="19"/>
      <c r="E66" s="19"/>
      <c r="F66" s="19"/>
      <c r="G66" s="20"/>
      <c r="H66" s="19"/>
      <c r="I66" s="21"/>
      <c r="J66" s="21"/>
      <c r="K66" s="22"/>
      <c r="L66" s="23"/>
      <c r="M66" s="19"/>
    </row>
    <row r="67" spans="2:13">
      <c r="B67" s="26" t="str">
        <f t="shared" ref="B67:B75" si="1">IF(H67&lt;&gt;"",B66+1,"")</f>
        <v/>
      </c>
    </row>
    <row r="68" spans="2:13">
      <c r="B68" s="26" t="str">
        <f t="shared" si="1"/>
        <v/>
      </c>
    </row>
    <row r="69" spans="2:13">
      <c r="B69" s="26" t="str">
        <f t="shared" si="1"/>
        <v/>
      </c>
    </row>
    <row r="70" spans="2:13">
      <c r="B70" s="26" t="str">
        <f t="shared" si="1"/>
        <v/>
      </c>
    </row>
    <row r="71" spans="2:13">
      <c r="B71" s="26" t="str">
        <f t="shared" si="1"/>
        <v/>
      </c>
    </row>
    <row r="72" spans="2:13">
      <c r="B72" s="26" t="str">
        <f t="shared" si="1"/>
        <v/>
      </c>
    </row>
    <row r="73" spans="2:13">
      <c r="B73" s="26" t="str">
        <f t="shared" si="1"/>
        <v/>
      </c>
    </row>
    <row r="74" spans="2:13">
      <c r="B74" s="26" t="str">
        <f t="shared" si="1"/>
        <v/>
      </c>
    </row>
    <row r="75" spans="2:13">
      <c r="B75" s="26" t="str">
        <f t="shared" si="1"/>
        <v/>
      </c>
    </row>
  </sheetData>
  <mergeCells count="1">
    <mergeCell ref="B2:M3"/>
  </mergeCells>
  <phoneticPr fontId="1" type="noConversion"/>
  <conditionalFormatting sqref="L62:L1048576 L1 L4:L49">
    <cfRule type="dataBar" priority="85">
      <dataBar>
        <cfvo type="num" val="0"/>
        <cfvo type="num" val="1"/>
        <color rgb="FF638EC6"/>
      </dataBar>
    </cfRule>
    <cfRule type="dataBar" priority="86">
      <dataBar>
        <cfvo type="percent" val="0"/>
        <cfvo type="percent" val="100"/>
        <color rgb="FF638EC6"/>
      </dataBar>
    </cfRule>
    <cfRule type="dataBar" priority="87">
      <dataBar>
        <cfvo type="percentile" val="0"/>
        <cfvo type="percentile" val="100"/>
        <color rgb="FF638EC6"/>
      </dataBar>
    </cfRule>
    <cfRule type="dataBar" priority="88">
      <dataBar>
        <cfvo type="percent" val="0"/>
        <cfvo type="percent" val="100"/>
        <color rgb="FF638EC6"/>
      </dataBar>
    </cfRule>
  </conditionalFormatting>
  <conditionalFormatting sqref="L14 L12 L23:L24 L30:L39 L50:L61">
    <cfRule type="dataBar" priority="81">
      <dataBar>
        <cfvo type="num" val="0"/>
        <cfvo type="num" val="1"/>
        <color rgb="FF638EC6"/>
      </dataBar>
    </cfRule>
    <cfRule type="dataBar" priority="82">
      <dataBar>
        <cfvo type="percent" val="0"/>
        <cfvo type="percent" val="100"/>
        <color rgb="FF638EC6"/>
      </dataBar>
    </cfRule>
    <cfRule type="dataBar" priority="83">
      <dataBar>
        <cfvo type="percentile" val="0"/>
        <cfvo type="percentile" val="100"/>
        <color rgb="FF638EC6"/>
      </dataBar>
    </cfRule>
    <cfRule type="dataBar" priority="84">
      <dataBar>
        <cfvo type="percent" val="0"/>
        <cfvo type="percent" val="100"/>
        <color rgb="FF638EC6"/>
      </dataBar>
    </cfRule>
  </conditionalFormatting>
  <conditionalFormatting sqref="L13">
    <cfRule type="dataBar" priority="77">
      <dataBar>
        <cfvo type="num" val="0"/>
        <cfvo type="num" val="1"/>
        <color rgb="FF638EC6"/>
      </dataBar>
    </cfRule>
    <cfRule type="dataBar" priority="78">
      <dataBar>
        <cfvo type="percent" val="0"/>
        <cfvo type="percent" val="100"/>
        <color rgb="FF638EC6"/>
      </dataBar>
    </cfRule>
    <cfRule type="dataBar" priority="79">
      <dataBar>
        <cfvo type="percentile" val="0"/>
        <cfvo type="percentile" val="100"/>
        <color rgb="FF638EC6"/>
      </dataBar>
    </cfRule>
    <cfRule type="dataBar" priority="80">
      <dataBar>
        <cfvo type="percent" val="0"/>
        <cfvo type="percent" val="100"/>
        <color rgb="FF638EC6"/>
      </dataBar>
    </cfRule>
  </conditionalFormatting>
  <conditionalFormatting sqref="L15:L19">
    <cfRule type="dataBar" priority="73">
      <dataBar>
        <cfvo type="num" val="0"/>
        <cfvo type="num" val="1"/>
        <color rgb="FF638EC6"/>
      </dataBar>
    </cfRule>
    <cfRule type="dataBar" priority="74">
      <dataBar>
        <cfvo type="percent" val="0"/>
        <cfvo type="percent" val="100"/>
        <color rgb="FF638EC6"/>
      </dataBar>
    </cfRule>
    <cfRule type="dataBar" priority="75">
      <dataBar>
        <cfvo type="percentile" val="0"/>
        <cfvo type="percentile" val="100"/>
        <color rgb="FF638EC6"/>
      </dataBar>
    </cfRule>
    <cfRule type="dataBar" priority="76">
      <dataBar>
        <cfvo type="percent" val="0"/>
        <cfvo type="percent" val="100"/>
        <color rgb="FF638EC6"/>
      </dataBar>
    </cfRule>
  </conditionalFormatting>
  <conditionalFormatting sqref="L22 L20">
    <cfRule type="dataBar" priority="69">
      <dataBar>
        <cfvo type="num" val="0"/>
        <cfvo type="num" val="1"/>
        <color rgb="FF638EC6"/>
      </dataBar>
    </cfRule>
    <cfRule type="dataBar" priority="70">
      <dataBar>
        <cfvo type="percent" val="0"/>
        <cfvo type="percent" val="100"/>
        <color rgb="FF638EC6"/>
      </dataBar>
    </cfRule>
    <cfRule type="dataBar" priority="71">
      <dataBar>
        <cfvo type="percentile" val="0"/>
        <cfvo type="percentile" val="100"/>
        <color rgb="FF638EC6"/>
      </dataBar>
    </cfRule>
    <cfRule type="dataBar" priority="72">
      <dataBar>
        <cfvo type="percent" val="0"/>
        <cfvo type="percent" val="100"/>
        <color rgb="FF638EC6"/>
      </dataBar>
    </cfRule>
  </conditionalFormatting>
  <conditionalFormatting sqref="L21">
    <cfRule type="dataBar" priority="65">
      <dataBar>
        <cfvo type="num" val="0"/>
        <cfvo type="num" val="1"/>
        <color rgb="FF638EC6"/>
      </dataBar>
    </cfRule>
    <cfRule type="dataBar" priority="66">
      <dataBar>
        <cfvo type="percent" val="0"/>
        <cfvo type="percent" val="100"/>
        <color rgb="FF638EC6"/>
      </dataBar>
    </cfRule>
    <cfRule type="dataBar" priority="67">
      <dataBar>
        <cfvo type="percentile" val="0"/>
        <cfvo type="percentile" val="100"/>
        <color rgb="FF638EC6"/>
      </dataBar>
    </cfRule>
    <cfRule type="dataBar" priority="68">
      <dataBar>
        <cfvo type="percent" val="0"/>
        <cfvo type="percent" val="100"/>
        <color rgb="FF638EC6"/>
      </dataBar>
    </cfRule>
  </conditionalFormatting>
  <conditionalFormatting sqref="L28:L29">
    <cfRule type="dataBar" priority="61">
      <dataBar>
        <cfvo type="num" val="0"/>
        <cfvo type="num" val="1"/>
        <color rgb="FF638EC6"/>
      </dataBar>
    </cfRule>
    <cfRule type="dataBar" priority="62">
      <dataBar>
        <cfvo type="percent" val="0"/>
        <cfvo type="percent" val="100"/>
        <color rgb="FF638EC6"/>
      </dataBar>
    </cfRule>
    <cfRule type="dataBar" priority="63">
      <dataBar>
        <cfvo type="percentile" val="0"/>
        <cfvo type="percentile" val="100"/>
        <color rgb="FF638EC6"/>
      </dataBar>
    </cfRule>
    <cfRule type="dataBar" priority="64">
      <dataBar>
        <cfvo type="percent" val="0"/>
        <cfvo type="percent" val="100"/>
        <color rgb="FF638EC6"/>
      </dataBar>
    </cfRule>
  </conditionalFormatting>
  <conditionalFormatting sqref="L27 L25">
    <cfRule type="dataBar" priority="57">
      <dataBar>
        <cfvo type="num" val="0"/>
        <cfvo type="num" val="1"/>
        <color rgb="FF638EC6"/>
      </dataBar>
    </cfRule>
    <cfRule type="dataBar" priority="58">
      <dataBar>
        <cfvo type="percent" val="0"/>
        <cfvo type="percent" val="100"/>
        <color rgb="FF638EC6"/>
      </dataBar>
    </cfRule>
    <cfRule type="dataBar" priority="59">
      <dataBar>
        <cfvo type="percentile" val="0"/>
        <cfvo type="percentile" val="100"/>
        <color rgb="FF638EC6"/>
      </dataBar>
    </cfRule>
    <cfRule type="dataBar" priority="60">
      <dataBar>
        <cfvo type="percent" val="0"/>
        <cfvo type="percent" val="100"/>
        <color rgb="FF638EC6"/>
      </dataBar>
    </cfRule>
  </conditionalFormatting>
  <conditionalFormatting sqref="L26">
    <cfRule type="dataBar" priority="53">
      <dataBar>
        <cfvo type="num" val="0"/>
        <cfvo type="num" val="1"/>
        <color rgb="FF638EC6"/>
      </dataBar>
    </cfRule>
    <cfRule type="dataBar" priority="54">
      <dataBar>
        <cfvo type="percent" val="0"/>
        <cfvo type="percent" val="100"/>
        <color rgb="FF638EC6"/>
      </dataBar>
    </cfRule>
    <cfRule type="dataBar" priority="55">
      <dataBar>
        <cfvo type="percentile" val="0"/>
        <cfvo type="percentile" val="100"/>
        <color rgb="FF638EC6"/>
      </dataBar>
    </cfRule>
    <cfRule type="dataBar" priority="56">
      <dataBar>
        <cfvo type="percent" val="0"/>
        <cfvo type="percent" val="100"/>
        <color rgb="FF638EC6"/>
      </dataBar>
    </cfRule>
  </conditionalFormatting>
  <conditionalFormatting sqref="L40:L44">
    <cfRule type="dataBar" priority="49">
      <dataBar>
        <cfvo type="num" val="0"/>
        <cfvo type="num" val="1"/>
        <color rgb="FF638EC6"/>
      </dataBar>
    </cfRule>
    <cfRule type="dataBar" priority="50">
      <dataBar>
        <cfvo type="percent" val="0"/>
        <cfvo type="percent" val="100"/>
        <color rgb="FF638EC6"/>
      </dataBar>
    </cfRule>
    <cfRule type="dataBar" priority="51">
      <dataBar>
        <cfvo type="percentile" val="0"/>
        <cfvo type="percentile" val="100"/>
        <color rgb="FF638EC6"/>
      </dataBar>
    </cfRule>
    <cfRule type="dataBar" priority="52">
      <dataBar>
        <cfvo type="percent" val="0"/>
        <cfvo type="percent" val="100"/>
        <color rgb="FF638EC6"/>
      </dataBar>
    </cfRule>
  </conditionalFormatting>
  <conditionalFormatting sqref="L45:L49">
    <cfRule type="dataBar" priority="45">
      <dataBar>
        <cfvo type="num" val="0"/>
        <cfvo type="num" val="1"/>
        <color rgb="FF638EC6"/>
      </dataBar>
    </cfRule>
    <cfRule type="dataBar" priority="46">
      <dataBar>
        <cfvo type="percent" val="0"/>
        <cfvo type="percent" val="100"/>
        <color rgb="FF638EC6"/>
      </dataBar>
    </cfRule>
    <cfRule type="dataBar" priority="47">
      <dataBar>
        <cfvo type="percentile" val="0"/>
        <cfvo type="percentile" val="100"/>
        <color rgb="FF638EC6"/>
      </dataBar>
    </cfRule>
    <cfRule type="dataBar" priority="48">
      <dataBar>
        <cfvo type="percent" val="0"/>
        <cfvo type="percent" val="100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F24" sqref="F24:I24"/>
    </sheetView>
  </sheetViews>
  <sheetFormatPr defaultRowHeight="13.5"/>
  <cols>
    <col min="1" max="1" width="18.375" customWidth="1"/>
    <col min="6" max="6" width="9.5" bestFit="1" customWidth="1"/>
  </cols>
  <sheetData>
    <row r="1" spans="1:9" ht="14.25" thickBot="1">
      <c r="A1" s="31" t="s">
        <v>18</v>
      </c>
      <c r="B1" s="4">
        <v>201301</v>
      </c>
      <c r="C1" s="5">
        <v>268800</v>
      </c>
      <c r="D1" s="6">
        <v>1512188.08</v>
      </c>
    </row>
    <row r="2" spans="1:9" ht="14.25" thickBot="1">
      <c r="A2" s="32"/>
      <c r="B2" s="4">
        <v>201302</v>
      </c>
      <c r="C2" s="5">
        <v>10000</v>
      </c>
      <c r="D2" s="6">
        <v>71162.41</v>
      </c>
    </row>
    <row r="3" spans="1:9" ht="14.25" thickBot="1">
      <c r="A3" s="32"/>
      <c r="B3" s="4">
        <v>201303</v>
      </c>
      <c r="C3" s="5">
        <v>14520</v>
      </c>
      <c r="D3" s="6">
        <v>89810.26</v>
      </c>
    </row>
    <row r="4" spans="1:9" ht="14.25" thickBot="1">
      <c r="A4" s="32"/>
      <c r="B4" s="4">
        <v>201304</v>
      </c>
      <c r="C4" s="5">
        <v>16000</v>
      </c>
      <c r="D4" s="6">
        <v>97282.05</v>
      </c>
    </row>
    <row r="5" spans="1:9" ht="14.25" thickBot="1">
      <c r="A5" s="32"/>
      <c r="B5" s="4">
        <v>201305</v>
      </c>
      <c r="C5" s="5">
        <v>13160</v>
      </c>
      <c r="D5" s="6">
        <v>83457.203999999998</v>
      </c>
      <c r="F5">
        <v>12000180</v>
      </c>
      <c r="G5">
        <v>201305</v>
      </c>
      <c r="H5">
        <v>11100</v>
      </c>
      <c r="I5">
        <v>70925.563999999998</v>
      </c>
    </row>
    <row r="6" spans="1:9" ht="14.25" thickBot="1">
      <c r="A6" s="32"/>
      <c r="B6" s="4">
        <v>201306</v>
      </c>
      <c r="C6" s="5">
        <v>69800</v>
      </c>
      <c r="D6" s="6">
        <v>402212.94799999997</v>
      </c>
      <c r="F6">
        <v>12000180</v>
      </c>
      <c r="G6">
        <v>201306</v>
      </c>
      <c r="H6">
        <v>36440</v>
      </c>
      <c r="I6">
        <v>215279.91</v>
      </c>
    </row>
    <row r="7" spans="1:9" ht="14.25" thickBot="1">
      <c r="A7" s="32"/>
      <c r="B7" s="4">
        <v>201307</v>
      </c>
      <c r="C7" s="5">
        <v>46680</v>
      </c>
      <c r="D7" s="6">
        <v>278583.89799999999</v>
      </c>
      <c r="F7">
        <v>12000180</v>
      </c>
      <c r="G7">
        <v>201307</v>
      </c>
      <c r="H7">
        <v>30758</v>
      </c>
      <c r="I7">
        <v>187447.04199999999</v>
      </c>
    </row>
    <row r="8" spans="1:9" ht="14.25" thickBot="1">
      <c r="A8" s="32"/>
      <c r="B8" s="4">
        <v>201308</v>
      </c>
      <c r="C8" s="5">
        <v>41020</v>
      </c>
      <c r="D8" s="6">
        <v>258292.39199999999</v>
      </c>
      <c r="F8">
        <v>12000180</v>
      </c>
      <c r="G8">
        <v>201308</v>
      </c>
      <c r="H8">
        <v>22280</v>
      </c>
      <c r="I8">
        <v>136300.47399999999</v>
      </c>
    </row>
    <row r="9" spans="1:9" ht="14.25" thickBot="1">
      <c r="A9" s="32"/>
      <c r="B9" s="4">
        <v>201309</v>
      </c>
      <c r="C9" s="5">
        <v>50264</v>
      </c>
      <c r="D9" s="6">
        <v>315311.49719999998</v>
      </c>
      <c r="F9">
        <v>12000180</v>
      </c>
      <c r="G9">
        <v>201309</v>
      </c>
      <c r="H9">
        <v>33008</v>
      </c>
      <c r="I9">
        <v>209983.2132</v>
      </c>
    </row>
    <row r="10" spans="1:9" ht="14.25" thickBot="1">
      <c r="A10" s="32"/>
      <c r="B10" s="4">
        <v>201310</v>
      </c>
      <c r="C10" s="5">
        <v>46240</v>
      </c>
      <c r="D10" s="6">
        <v>291333.27799999999</v>
      </c>
      <c r="F10">
        <v>12000180</v>
      </c>
      <c r="G10">
        <v>201310</v>
      </c>
      <c r="H10">
        <v>41620</v>
      </c>
      <c r="I10">
        <v>262479.48800000001</v>
      </c>
    </row>
    <row r="11" spans="1:9" ht="14.25" thickBot="1">
      <c r="A11" s="32"/>
      <c r="B11" s="4">
        <v>201311</v>
      </c>
      <c r="C11" s="5">
        <v>113078</v>
      </c>
      <c r="D11" s="6">
        <v>664921.24300000002</v>
      </c>
      <c r="F11">
        <v>12000180</v>
      </c>
      <c r="G11">
        <v>201311</v>
      </c>
      <c r="H11">
        <v>74046</v>
      </c>
      <c r="I11">
        <v>440230.08860000002</v>
      </c>
    </row>
    <row r="12" spans="1:9" ht="14.25" thickBot="1">
      <c r="A12" s="33"/>
      <c r="B12" s="4">
        <v>201312</v>
      </c>
      <c r="C12" s="5">
        <v>240364</v>
      </c>
      <c r="D12" s="6">
        <v>1502859.5776</v>
      </c>
      <c r="F12">
        <v>12000180</v>
      </c>
      <c r="G12">
        <v>201312</v>
      </c>
      <c r="H12">
        <v>112192</v>
      </c>
      <c r="I12">
        <v>722971.85719999997</v>
      </c>
    </row>
    <row r="13" spans="1:9" ht="14.25" thickBot="1">
      <c r="A13" s="31" t="s">
        <v>19</v>
      </c>
      <c r="B13" s="4">
        <v>201301</v>
      </c>
      <c r="C13" s="5">
        <v>292660</v>
      </c>
      <c r="D13" s="6">
        <v>2272881.98</v>
      </c>
    </row>
    <row r="14" spans="1:9" ht="14.25" thickBot="1">
      <c r="A14" s="32"/>
      <c r="B14" s="4">
        <v>201302</v>
      </c>
      <c r="C14" s="5">
        <v>9130</v>
      </c>
      <c r="D14" s="6">
        <v>74709.37</v>
      </c>
    </row>
    <row r="15" spans="1:9" ht="14.25" thickBot="1">
      <c r="A15" s="32"/>
      <c r="B15" s="4">
        <v>201303</v>
      </c>
      <c r="C15" s="5">
        <v>15080</v>
      </c>
      <c r="D15" s="6">
        <v>100425.62</v>
      </c>
    </row>
    <row r="16" spans="1:9" ht="14.25" thickBot="1">
      <c r="A16" s="32"/>
      <c r="B16" s="4">
        <v>201304</v>
      </c>
      <c r="C16" s="5">
        <v>7390</v>
      </c>
      <c r="D16" s="6">
        <v>57938.47</v>
      </c>
    </row>
    <row r="17" spans="1:9" ht="14.25" thickBot="1">
      <c r="A17" s="32"/>
      <c r="B17" s="4">
        <v>201305</v>
      </c>
      <c r="C17" s="5">
        <v>9120</v>
      </c>
      <c r="D17" s="6">
        <v>73641.998000000007</v>
      </c>
      <c r="F17">
        <v>12000189</v>
      </c>
      <c r="G17">
        <v>201305</v>
      </c>
      <c r="H17">
        <v>5300</v>
      </c>
      <c r="I17">
        <v>37571.732000000004</v>
      </c>
    </row>
    <row r="18" spans="1:9" ht="14.25" thickBot="1">
      <c r="A18" s="32"/>
      <c r="B18" s="4">
        <v>201306</v>
      </c>
      <c r="C18" s="5">
        <v>21580</v>
      </c>
      <c r="D18" s="6">
        <v>224343.60399999999</v>
      </c>
      <c r="F18">
        <v>12000189</v>
      </c>
      <c r="G18">
        <v>201306</v>
      </c>
      <c r="H18">
        <v>14900</v>
      </c>
      <c r="I18">
        <v>149707.89799999999</v>
      </c>
    </row>
    <row r="19" spans="1:9" ht="14.25" thickBot="1">
      <c r="A19" s="32"/>
      <c r="B19" s="4">
        <v>201307</v>
      </c>
      <c r="C19" s="5">
        <v>19700</v>
      </c>
      <c r="D19" s="6">
        <v>186074.50399999999</v>
      </c>
      <c r="F19">
        <v>12000189</v>
      </c>
      <c r="G19">
        <v>201307</v>
      </c>
      <c r="H19">
        <v>20418</v>
      </c>
      <c r="I19">
        <v>192671.08600000001</v>
      </c>
    </row>
    <row r="20" spans="1:9" ht="14.25" thickBot="1">
      <c r="A20" s="32"/>
      <c r="B20" s="4">
        <v>201308</v>
      </c>
      <c r="C20" s="5">
        <v>32060</v>
      </c>
      <c r="D20" s="6">
        <v>302492.29200000002</v>
      </c>
      <c r="F20">
        <v>12000189</v>
      </c>
      <c r="G20">
        <v>201308</v>
      </c>
      <c r="H20">
        <v>16560</v>
      </c>
      <c r="I20">
        <v>154109.10800000001</v>
      </c>
    </row>
    <row r="21" spans="1:9" ht="14.25" thickBot="1">
      <c r="A21" s="32"/>
      <c r="B21" s="4">
        <v>201309</v>
      </c>
      <c r="C21" s="5">
        <v>36440</v>
      </c>
      <c r="D21" s="6">
        <v>311955.272</v>
      </c>
      <c r="F21">
        <v>12000189</v>
      </c>
      <c r="G21">
        <v>201309</v>
      </c>
      <c r="H21">
        <v>27080</v>
      </c>
      <c r="I21">
        <v>232989.08199999999</v>
      </c>
    </row>
    <row r="22" spans="1:9" ht="14.25" thickBot="1">
      <c r="A22" s="32"/>
      <c r="B22" s="4">
        <v>201310</v>
      </c>
      <c r="C22" s="5">
        <v>85060</v>
      </c>
      <c r="D22" s="6">
        <v>836188.75199999998</v>
      </c>
      <c r="F22">
        <v>12000189</v>
      </c>
      <c r="G22">
        <v>201310</v>
      </c>
      <c r="H22">
        <v>60800</v>
      </c>
      <c r="I22">
        <v>568762.16599999997</v>
      </c>
    </row>
    <row r="23" spans="1:9" ht="14.25" thickBot="1">
      <c r="A23" s="32"/>
      <c r="B23" s="4">
        <v>201311</v>
      </c>
      <c r="C23" s="5">
        <v>155140</v>
      </c>
      <c r="D23" s="6">
        <v>1465736.754</v>
      </c>
      <c r="F23">
        <v>12000189</v>
      </c>
      <c r="G23">
        <v>201311</v>
      </c>
      <c r="H23">
        <v>47619</v>
      </c>
      <c r="I23">
        <v>448832.91639999999</v>
      </c>
    </row>
    <row r="24" spans="1:9" ht="14.25" thickBot="1">
      <c r="A24" s="33"/>
      <c r="B24" s="7">
        <v>201312</v>
      </c>
      <c r="C24" s="8">
        <v>105700</v>
      </c>
      <c r="D24" s="9">
        <v>950991.50399999996</v>
      </c>
      <c r="F24">
        <v>12000189</v>
      </c>
      <c r="G24">
        <v>201312</v>
      </c>
      <c r="H24">
        <v>102680</v>
      </c>
      <c r="I24">
        <v>890137.73</v>
      </c>
    </row>
  </sheetData>
  <mergeCells count="2">
    <mergeCell ref="A1:A12"/>
    <mergeCell ref="A13:A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ITEM SALES_HIS</vt:lpstr>
      <vt:lpstr>SUPPLIER SALES_HIS</vt:lpstr>
      <vt:lpstr>INVENTORY_HIS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2014-04-22T02:40:56Z</dcterms:created>
  <dcterms:modified xsi:type="dcterms:W3CDTF">2014-04-22T08:05:15Z</dcterms:modified>
</cp:coreProperties>
</file>