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0" windowHeight="8940"/>
  </bookViews>
  <sheets>
    <sheet name="4" sheetId="1" r:id="rId1"/>
    <sheet name="5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3" i="1" l="1"/>
  <c r="C12" i="1"/>
  <c r="C11" i="1"/>
  <c r="C8" i="1" l="1"/>
  <c r="C6" i="1"/>
  <c r="C5" i="1"/>
  <c r="C4" i="1"/>
  <c r="C10" i="1" l="1"/>
  <c r="C9" i="1"/>
  <c r="C3" i="1" l="1"/>
  <c r="C2" i="1"/>
  <c r="B3" i="1"/>
  <c r="B2" i="1"/>
</calcChain>
</file>

<file path=xl/sharedStrings.xml><?xml version="1.0" encoding="utf-8"?>
<sst xmlns="http://schemas.openxmlformats.org/spreadsheetml/2006/main" count="221" uniqueCount="44">
  <si>
    <t>新会员复购率</t>
    <phoneticPr fontId="1" type="noConversion"/>
  </si>
  <si>
    <t>老会员复购率</t>
    <phoneticPr fontId="1" type="noConversion"/>
  </si>
  <si>
    <t>拼拼拼新会员人均购买次数</t>
    <phoneticPr fontId="1" type="noConversion"/>
  </si>
  <si>
    <t>拼拼拼老会员人均购买次数</t>
    <phoneticPr fontId="1" type="noConversion"/>
  </si>
  <si>
    <t>HAPP_T0</t>
  </si>
  <si>
    <t>HAPP_T1</t>
  </si>
  <si>
    <t>HAPP_T2</t>
  </si>
  <si>
    <t>HAPP_T3</t>
  </si>
  <si>
    <t>HAPP_T4</t>
  </si>
  <si>
    <t>HAPP_T5</t>
  </si>
  <si>
    <t>HAPP_T6</t>
  </si>
  <si>
    <t>会员占比</t>
    <phoneticPr fontId="1" type="noConversion"/>
  </si>
  <si>
    <t>9.10-10.14</t>
    <phoneticPr fontId="1" type="noConversion"/>
  </si>
  <si>
    <t>购买拼拼拼会员占比</t>
    <phoneticPr fontId="1" type="noConversion"/>
  </si>
  <si>
    <t>MEMBER_AGENDA</t>
  </si>
  <si>
    <t>购买拼拼拼会员男女占比</t>
    <phoneticPr fontId="1" type="noConversion"/>
  </si>
  <si>
    <t>男</t>
    <phoneticPr fontId="1" type="noConversion"/>
  </si>
  <si>
    <t>女</t>
    <phoneticPr fontId="1" type="noConversion"/>
  </si>
  <si>
    <t>未知</t>
    <phoneticPr fontId="1" type="noConversion"/>
  </si>
  <si>
    <t>人数</t>
    <phoneticPr fontId="1" type="noConversion"/>
  </si>
  <si>
    <t>人数</t>
    <phoneticPr fontId="1" type="noConversion"/>
  </si>
  <si>
    <t>会员性别占比</t>
    <phoneticPr fontId="1" type="noConversion"/>
  </si>
  <si>
    <t>8.6-9.9</t>
    <phoneticPr fontId="1" type="noConversion"/>
  </si>
  <si>
    <t>9.10-10.14</t>
    <phoneticPr fontId="1" type="noConversion"/>
  </si>
  <si>
    <t>[1]家居/餐厨</t>
  </si>
  <si>
    <t>[2]食品保健</t>
  </si>
  <si>
    <t>[3]家居日用</t>
  </si>
  <si>
    <t>[4]美妆个护</t>
  </si>
  <si>
    <t>[5]服饰家纺</t>
  </si>
  <si>
    <t>[6]数码潮品</t>
  </si>
  <si>
    <t>拼拼拼订购偏好</t>
    <phoneticPr fontId="1" type="noConversion"/>
  </si>
  <si>
    <t>会员订购偏好</t>
    <phoneticPr fontId="1" type="noConversion"/>
  </si>
  <si>
    <t>订购件数</t>
    <phoneticPr fontId="1" type="noConversion"/>
  </si>
  <si>
    <t>会员等级</t>
    <phoneticPr fontId="1" type="noConversion"/>
  </si>
  <si>
    <t>品类</t>
    <phoneticPr fontId="1" type="noConversion"/>
  </si>
  <si>
    <t>会员人数</t>
    <phoneticPr fontId="1" type="noConversion"/>
  </si>
  <si>
    <t>拼拼拼普通商品复购率</t>
    <phoneticPr fontId="1" type="noConversion"/>
  </si>
  <si>
    <t>拼拼拼商品复购率</t>
    <phoneticPr fontId="1" type="noConversion"/>
  </si>
  <si>
    <t>拼拼拼商品新会员复购率</t>
    <phoneticPr fontId="1" type="noConversion"/>
  </si>
  <si>
    <t>拼拼拼商品老会员复购率</t>
    <phoneticPr fontId="1" type="noConversion"/>
  </si>
  <si>
    <t>拼拼拼会员总复购率</t>
    <phoneticPr fontId="1" type="noConversion"/>
  </si>
  <si>
    <t>拼拼拼的新会员总复购率</t>
  </si>
  <si>
    <t>常规新会员人均购买次数</t>
  </si>
  <si>
    <t>常规老会员人均购买次数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</si>
</sst>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0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0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8" sqref="C8"/>
    </sheetView>
  </sheetViews>
  <sheetFormatPr defaultRowHeight="13.5" x14ac:dyDescent="0.15"/>
  <cols>
    <col min="1" max="1" width="23.5" style="3" bestFit="1" customWidth="1"/>
    <col min="2" max="3" width="9.75" style="3" bestFit="1" customWidth="1"/>
    <col min="4" max="16384" width="9" style="3"/>
  </cols>
  <sheetData>
    <row r="1" spans="1:3" x14ac:dyDescent="0.15">
      <c r="A1" s="2"/>
      <c r="B1" s="2" t="s">
        <v>22</v>
      </c>
      <c r="C1" s="2" t="s">
        <v>23</v>
      </c>
    </row>
    <row r="2" spans="1:3" x14ac:dyDescent="0.15">
      <c r="A2" s="2" t="s">
        <v>0</v>
      </c>
      <c r="B2" s="2">
        <f>1218/11003</f>
        <v>0.11069708261383258</v>
      </c>
      <c r="C2" s="2">
        <f>1155/10430</f>
        <v>0.11073825503355705</v>
      </c>
    </row>
    <row r="3" spans="1:3" x14ac:dyDescent="0.15">
      <c r="A3" s="2" t="s">
        <v>1</v>
      </c>
      <c r="B3" s="2">
        <f>7665/24227</f>
        <v>0.31638254839641722</v>
      </c>
      <c r="C3" s="2">
        <f>7429/23601</f>
        <v>0.31477479767806449</v>
      </c>
    </row>
    <row r="4" spans="1:3" x14ac:dyDescent="0.15">
      <c r="A4" s="2" t="s">
        <v>38</v>
      </c>
      <c r="B4" s="2"/>
      <c r="C4" s="2">
        <f>18/147</f>
        <v>0.12244897959183673</v>
      </c>
    </row>
    <row r="5" spans="1:3" x14ac:dyDescent="0.15">
      <c r="A5" s="2" t="s">
        <v>39</v>
      </c>
      <c r="B5" s="2"/>
      <c r="C5" s="2">
        <f>1317/1900</f>
        <v>0.69315789473684208</v>
      </c>
    </row>
    <row r="6" spans="1:3" x14ac:dyDescent="0.15">
      <c r="A6" s="2" t="s">
        <v>2</v>
      </c>
      <c r="B6" s="2"/>
      <c r="C6" s="4">
        <f>195/142</f>
        <v>1.3732394366197183</v>
      </c>
    </row>
    <row r="7" spans="1:3" x14ac:dyDescent="0.15">
      <c r="A7" s="2" t="s">
        <v>3</v>
      </c>
      <c r="B7" s="2"/>
      <c r="C7" s="4">
        <f>2986/1900</f>
        <v>1.571578947368421</v>
      </c>
    </row>
    <row r="8" spans="1:3" x14ac:dyDescent="0.15">
      <c r="A8" s="2" t="s">
        <v>40</v>
      </c>
      <c r="B8" s="2"/>
      <c r="C8" s="2">
        <f>1390/2089</f>
        <v>0.66539013882240305</v>
      </c>
    </row>
    <row r="9" spans="1:3" x14ac:dyDescent="0.15">
      <c r="A9" s="2" t="s">
        <v>36</v>
      </c>
      <c r="C9" s="3">
        <f>13/147</f>
        <v>8.8435374149659865E-2</v>
      </c>
    </row>
    <row r="10" spans="1:3" x14ac:dyDescent="0.15">
      <c r="A10" s="2" t="s">
        <v>37</v>
      </c>
      <c r="C10" s="3">
        <f>18/147</f>
        <v>0.12244897959183673</v>
      </c>
    </row>
    <row r="11" spans="1:3" x14ac:dyDescent="0.15">
      <c r="A11" s="5" t="s">
        <v>41</v>
      </c>
      <c r="C11" s="3">
        <f>26/147</f>
        <v>0.17687074829931973</v>
      </c>
    </row>
    <row r="12" spans="1:3" x14ac:dyDescent="0.15">
      <c r="A12" s="5" t="s">
        <v>42</v>
      </c>
      <c r="C12" s="6">
        <f>12127/10425</f>
        <v>1.1632613908872902</v>
      </c>
    </row>
    <row r="13" spans="1:3" x14ac:dyDescent="0.15">
      <c r="A13" s="5" t="s">
        <v>43</v>
      </c>
      <c r="C13" s="6">
        <f>39205/23594</f>
        <v>1.6616512672713402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G5" sqref="G5"/>
    </sheetView>
  </sheetViews>
  <sheetFormatPr defaultRowHeight="11.25" x14ac:dyDescent="0.15"/>
  <cols>
    <col min="1" max="1" width="10.5" style="1" bestFit="1" customWidth="1"/>
    <col min="2" max="2" width="5.25" style="1" bestFit="1" customWidth="1"/>
    <col min="3" max="3" width="10.5" style="1" bestFit="1" customWidth="1"/>
    <col min="4" max="4" width="4.5" style="1" bestFit="1" customWidth="1"/>
    <col min="5" max="5" width="11.375" style="1" bestFit="1" customWidth="1"/>
    <col min="6" max="6" width="4.5" style="1" bestFit="1" customWidth="1"/>
    <col min="7" max="7" width="11.375" style="1" bestFit="1" customWidth="1"/>
    <col min="8" max="8" width="7.5" style="1" bestFit="1" customWidth="1"/>
    <col min="9" max="10" width="10.5" style="1" bestFit="1" customWidth="1"/>
    <col min="11" max="11" width="7.5" style="1" bestFit="1" customWidth="1"/>
    <col min="12" max="13" width="10.5" style="1" bestFit="1" customWidth="1"/>
    <col min="14" max="14" width="4.5" style="1" bestFit="1" customWidth="1"/>
    <col min="15" max="16384" width="9" style="1"/>
  </cols>
  <sheetData>
    <row r="1" spans="1:14" x14ac:dyDescent="0.1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4" x14ac:dyDescent="0.15">
      <c r="A2" s="8" t="s">
        <v>11</v>
      </c>
      <c r="B2" s="8"/>
      <c r="C2" s="8" t="s">
        <v>13</v>
      </c>
      <c r="D2" s="8"/>
      <c r="E2" s="8" t="s">
        <v>15</v>
      </c>
      <c r="F2" s="8"/>
      <c r="G2" s="8" t="s">
        <v>21</v>
      </c>
      <c r="H2" s="8"/>
      <c r="I2" s="7" t="s">
        <v>30</v>
      </c>
      <c r="J2" s="7"/>
      <c r="K2" s="7"/>
      <c r="L2" s="7" t="s">
        <v>31</v>
      </c>
      <c r="M2" s="7"/>
      <c r="N2" s="7"/>
    </row>
    <row r="3" spans="1:14" x14ac:dyDescent="0.15">
      <c r="A3" s="1" t="s">
        <v>33</v>
      </c>
      <c r="B3" s="1" t="s">
        <v>19</v>
      </c>
      <c r="C3" s="1" t="s">
        <v>33</v>
      </c>
      <c r="D3" s="1" t="s">
        <v>19</v>
      </c>
      <c r="E3" s="1" t="s">
        <v>14</v>
      </c>
      <c r="F3" s="1" t="s">
        <v>20</v>
      </c>
      <c r="G3" s="1" t="s">
        <v>14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34</v>
      </c>
      <c r="M3" s="1" t="s">
        <v>33</v>
      </c>
      <c r="N3" s="1" t="s">
        <v>32</v>
      </c>
    </row>
    <row r="4" spans="1:14" x14ac:dyDescent="0.15">
      <c r="A4" s="1" t="s">
        <v>4</v>
      </c>
      <c r="B4" s="1">
        <v>3985</v>
      </c>
      <c r="C4" s="1" t="s">
        <v>4</v>
      </c>
      <c r="D4" s="1">
        <v>81</v>
      </c>
      <c r="E4" s="1" t="s">
        <v>16</v>
      </c>
      <c r="F4" s="1">
        <v>304</v>
      </c>
      <c r="G4" s="1" t="s">
        <v>16</v>
      </c>
      <c r="H4" s="1">
        <v>5256</v>
      </c>
      <c r="I4" s="1" t="s">
        <v>24</v>
      </c>
      <c r="J4" s="1" t="s">
        <v>4</v>
      </c>
      <c r="K4" s="1">
        <v>3</v>
      </c>
      <c r="L4" s="1" t="s">
        <v>24</v>
      </c>
      <c r="M4" s="1" t="s">
        <v>4</v>
      </c>
      <c r="N4" s="1">
        <v>924</v>
      </c>
    </row>
    <row r="5" spans="1:14" x14ac:dyDescent="0.15">
      <c r="A5" s="1" t="s">
        <v>5</v>
      </c>
      <c r="B5" s="1">
        <v>1287</v>
      </c>
      <c r="C5" s="1" t="s">
        <v>5</v>
      </c>
      <c r="D5" s="1">
        <v>44</v>
      </c>
      <c r="E5" s="1" t="s">
        <v>17</v>
      </c>
      <c r="F5" s="1">
        <v>1603</v>
      </c>
      <c r="G5" s="1" t="s">
        <v>17</v>
      </c>
      <c r="H5" s="1">
        <v>20669</v>
      </c>
      <c r="I5" s="1" t="s">
        <v>24</v>
      </c>
      <c r="J5" s="1" t="s">
        <v>5</v>
      </c>
      <c r="K5" s="1">
        <v>4</v>
      </c>
      <c r="L5" s="1" t="s">
        <v>24</v>
      </c>
      <c r="M5" s="1" t="s">
        <v>5</v>
      </c>
      <c r="N5" s="1">
        <v>310</v>
      </c>
    </row>
    <row r="6" spans="1:14" x14ac:dyDescent="0.15">
      <c r="A6" s="1" t="s">
        <v>6</v>
      </c>
      <c r="B6" s="1">
        <v>6780</v>
      </c>
      <c r="C6" s="1" t="s">
        <v>6</v>
      </c>
      <c r="D6" s="1">
        <v>116</v>
      </c>
      <c r="E6" s="1" t="s">
        <v>18</v>
      </c>
      <c r="F6" s="1">
        <v>1221</v>
      </c>
      <c r="G6" s="1" t="s">
        <v>18</v>
      </c>
      <c r="H6" s="1">
        <v>24420</v>
      </c>
      <c r="I6" s="1" t="s">
        <v>24</v>
      </c>
      <c r="J6" s="1" t="s">
        <v>6</v>
      </c>
      <c r="K6" s="1">
        <v>3</v>
      </c>
      <c r="L6" s="1" t="s">
        <v>24</v>
      </c>
      <c r="M6" s="1" t="s">
        <v>6</v>
      </c>
      <c r="N6" s="1">
        <v>1204</v>
      </c>
    </row>
    <row r="7" spans="1:14" x14ac:dyDescent="0.15">
      <c r="A7" s="1" t="s">
        <v>7</v>
      </c>
      <c r="B7" s="1">
        <v>6256</v>
      </c>
      <c r="C7" s="1" t="s">
        <v>7</v>
      </c>
      <c r="D7" s="1">
        <v>334</v>
      </c>
      <c r="I7" s="1" t="s">
        <v>24</v>
      </c>
      <c r="J7" s="1" t="s">
        <v>7</v>
      </c>
      <c r="K7" s="1">
        <v>7</v>
      </c>
      <c r="L7" s="1" t="s">
        <v>24</v>
      </c>
      <c r="M7" s="1" t="s">
        <v>7</v>
      </c>
      <c r="N7" s="1">
        <v>689</v>
      </c>
    </row>
    <row r="8" spans="1:14" x14ac:dyDescent="0.15">
      <c r="A8" s="1" t="s">
        <v>8</v>
      </c>
      <c r="B8" s="1">
        <v>10776</v>
      </c>
      <c r="C8" s="1" t="s">
        <v>8</v>
      </c>
      <c r="D8" s="1">
        <v>647</v>
      </c>
      <c r="I8" s="1" t="s">
        <v>24</v>
      </c>
      <c r="J8" s="1" t="s">
        <v>8</v>
      </c>
      <c r="K8" s="1">
        <v>9</v>
      </c>
      <c r="L8" s="1" t="s">
        <v>24</v>
      </c>
      <c r="M8" s="1" t="s">
        <v>8</v>
      </c>
      <c r="N8" s="1">
        <v>1331</v>
      </c>
    </row>
    <row r="9" spans="1:14" x14ac:dyDescent="0.15">
      <c r="A9" s="1" t="s">
        <v>9</v>
      </c>
      <c r="B9" s="1">
        <v>10333</v>
      </c>
      <c r="C9" s="1" t="s">
        <v>9</v>
      </c>
      <c r="D9" s="1">
        <v>843</v>
      </c>
      <c r="I9" s="1" t="s">
        <v>24</v>
      </c>
      <c r="J9" s="1" t="s">
        <v>9</v>
      </c>
      <c r="K9" s="1">
        <v>18</v>
      </c>
      <c r="L9" s="1" t="s">
        <v>24</v>
      </c>
      <c r="M9" s="1" t="s">
        <v>9</v>
      </c>
      <c r="N9" s="1">
        <v>1257</v>
      </c>
    </row>
    <row r="10" spans="1:14" x14ac:dyDescent="0.15">
      <c r="A10" s="1" t="s">
        <v>10</v>
      </c>
      <c r="B10" s="1">
        <v>9893</v>
      </c>
      <c r="C10" s="1" t="s">
        <v>10</v>
      </c>
      <c r="D10" s="1">
        <v>974</v>
      </c>
      <c r="I10" s="1" t="s">
        <v>24</v>
      </c>
      <c r="J10" s="1" t="s">
        <v>10</v>
      </c>
      <c r="K10" s="1">
        <v>43</v>
      </c>
      <c r="L10" s="1" t="s">
        <v>24</v>
      </c>
      <c r="M10" s="1" t="s">
        <v>10</v>
      </c>
      <c r="N10" s="1">
        <v>1081</v>
      </c>
    </row>
    <row r="11" spans="1:14" x14ac:dyDescent="0.15">
      <c r="I11" s="1" t="s">
        <v>25</v>
      </c>
      <c r="J11" s="1" t="s">
        <v>4</v>
      </c>
      <c r="K11" s="1">
        <v>58</v>
      </c>
      <c r="L11" s="1" t="s">
        <v>25</v>
      </c>
      <c r="M11" s="1" t="s">
        <v>4</v>
      </c>
      <c r="N11" s="1">
        <v>1474</v>
      </c>
    </row>
    <row r="12" spans="1:14" x14ac:dyDescent="0.15">
      <c r="I12" s="1" t="s">
        <v>25</v>
      </c>
      <c r="J12" s="1" t="s">
        <v>5</v>
      </c>
      <c r="K12" s="1">
        <v>24</v>
      </c>
      <c r="L12" s="1" t="s">
        <v>25</v>
      </c>
      <c r="M12" s="1" t="s">
        <v>5</v>
      </c>
      <c r="N12" s="1">
        <v>422</v>
      </c>
    </row>
    <row r="13" spans="1:14" x14ac:dyDescent="0.15">
      <c r="I13" s="1" t="s">
        <v>25</v>
      </c>
      <c r="J13" s="1" t="s">
        <v>6</v>
      </c>
      <c r="K13" s="1">
        <v>68</v>
      </c>
      <c r="L13" s="1" t="s">
        <v>25</v>
      </c>
      <c r="M13" s="1" t="s">
        <v>6</v>
      </c>
      <c r="N13" s="1">
        <v>3210</v>
      </c>
    </row>
    <row r="14" spans="1:14" x14ac:dyDescent="0.15">
      <c r="I14" s="1" t="s">
        <v>25</v>
      </c>
      <c r="J14" s="1" t="s">
        <v>7</v>
      </c>
      <c r="K14" s="1">
        <v>188</v>
      </c>
      <c r="L14" s="1" t="s">
        <v>25</v>
      </c>
      <c r="M14" s="1" t="s">
        <v>7</v>
      </c>
      <c r="N14" s="1">
        <v>3308</v>
      </c>
    </row>
    <row r="15" spans="1:14" x14ac:dyDescent="0.15">
      <c r="I15" s="1" t="s">
        <v>25</v>
      </c>
      <c r="J15" s="1" t="s">
        <v>8</v>
      </c>
      <c r="K15" s="1">
        <v>377</v>
      </c>
      <c r="L15" s="1" t="s">
        <v>25</v>
      </c>
      <c r="M15" s="1" t="s">
        <v>8</v>
      </c>
      <c r="N15" s="1">
        <v>5840</v>
      </c>
    </row>
    <row r="16" spans="1:14" x14ac:dyDescent="0.15">
      <c r="I16" s="1" t="s">
        <v>25</v>
      </c>
      <c r="J16" s="1" t="s">
        <v>9</v>
      </c>
      <c r="K16" s="1">
        <v>501</v>
      </c>
      <c r="L16" s="1" t="s">
        <v>25</v>
      </c>
      <c r="M16" s="1" t="s">
        <v>9</v>
      </c>
      <c r="N16" s="1">
        <v>5918</v>
      </c>
    </row>
    <row r="17" spans="9:14" x14ac:dyDescent="0.15">
      <c r="I17" s="1" t="s">
        <v>25</v>
      </c>
      <c r="J17" s="1" t="s">
        <v>10</v>
      </c>
      <c r="K17" s="1">
        <v>536</v>
      </c>
      <c r="L17" s="1" t="s">
        <v>25</v>
      </c>
      <c r="M17" s="1" t="s">
        <v>10</v>
      </c>
      <c r="N17" s="1">
        <v>6339</v>
      </c>
    </row>
    <row r="18" spans="9:14" x14ac:dyDescent="0.15">
      <c r="I18" s="1" t="s">
        <v>26</v>
      </c>
      <c r="J18" s="1" t="s">
        <v>4</v>
      </c>
      <c r="K18" s="1">
        <v>4</v>
      </c>
      <c r="L18" s="1" t="s">
        <v>26</v>
      </c>
      <c r="M18" s="1" t="s">
        <v>4</v>
      </c>
      <c r="N18" s="1">
        <v>555</v>
      </c>
    </row>
    <row r="19" spans="9:14" x14ac:dyDescent="0.15">
      <c r="I19" s="1" t="s">
        <v>26</v>
      </c>
      <c r="J19" s="1" t="s">
        <v>5</v>
      </c>
      <c r="K19" s="1">
        <v>5</v>
      </c>
      <c r="L19" s="1" t="s">
        <v>26</v>
      </c>
      <c r="M19" s="1" t="s">
        <v>5</v>
      </c>
      <c r="N19" s="1">
        <v>141</v>
      </c>
    </row>
    <row r="20" spans="9:14" x14ac:dyDescent="0.15">
      <c r="I20" s="1" t="s">
        <v>26</v>
      </c>
      <c r="J20" s="1" t="s">
        <v>6</v>
      </c>
      <c r="K20" s="1">
        <v>12</v>
      </c>
      <c r="L20" s="1" t="s">
        <v>26</v>
      </c>
      <c r="M20" s="1" t="s">
        <v>6</v>
      </c>
      <c r="N20" s="1">
        <v>687</v>
      </c>
    </row>
    <row r="21" spans="9:14" x14ac:dyDescent="0.15">
      <c r="I21" s="1" t="s">
        <v>26</v>
      </c>
      <c r="J21" s="1" t="s">
        <v>7</v>
      </c>
      <c r="K21" s="1">
        <v>26</v>
      </c>
      <c r="L21" s="1" t="s">
        <v>26</v>
      </c>
      <c r="M21" s="1" t="s">
        <v>7</v>
      </c>
      <c r="N21" s="1">
        <v>600</v>
      </c>
    </row>
    <row r="22" spans="9:14" x14ac:dyDescent="0.15">
      <c r="I22" s="1" t="s">
        <v>26</v>
      </c>
      <c r="J22" s="1" t="s">
        <v>8</v>
      </c>
      <c r="K22" s="1">
        <v>73</v>
      </c>
      <c r="L22" s="1" t="s">
        <v>26</v>
      </c>
      <c r="M22" s="1" t="s">
        <v>8</v>
      </c>
      <c r="N22" s="1">
        <v>1196</v>
      </c>
    </row>
    <row r="23" spans="9:14" x14ac:dyDescent="0.15">
      <c r="I23" s="1" t="s">
        <v>26</v>
      </c>
      <c r="J23" s="1" t="s">
        <v>9</v>
      </c>
      <c r="K23" s="1">
        <v>98</v>
      </c>
      <c r="L23" s="1" t="s">
        <v>26</v>
      </c>
      <c r="M23" s="1" t="s">
        <v>9</v>
      </c>
      <c r="N23" s="1">
        <v>1471</v>
      </c>
    </row>
    <row r="24" spans="9:14" x14ac:dyDescent="0.15">
      <c r="I24" s="1" t="s">
        <v>26</v>
      </c>
      <c r="J24" s="1" t="s">
        <v>10</v>
      </c>
      <c r="K24" s="1">
        <v>134</v>
      </c>
      <c r="L24" s="1" t="s">
        <v>26</v>
      </c>
      <c r="M24" s="1" t="s">
        <v>10</v>
      </c>
      <c r="N24" s="1">
        <v>1657</v>
      </c>
    </row>
    <row r="25" spans="9:14" x14ac:dyDescent="0.15">
      <c r="I25" s="1" t="s">
        <v>27</v>
      </c>
      <c r="J25" s="1" t="s">
        <v>4</v>
      </c>
      <c r="K25" s="1">
        <v>10</v>
      </c>
      <c r="L25" s="1" t="s">
        <v>27</v>
      </c>
      <c r="M25" s="1" t="s">
        <v>4</v>
      </c>
      <c r="N25" s="1">
        <v>707</v>
      </c>
    </row>
    <row r="26" spans="9:14" x14ac:dyDescent="0.15">
      <c r="I26" s="1" t="s">
        <v>27</v>
      </c>
      <c r="J26" s="1" t="s">
        <v>5</v>
      </c>
      <c r="K26" s="1">
        <v>10</v>
      </c>
      <c r="L26" s="1" t="s">
        <v>27</v>
      </c>
      <c r="M26" s="1" t="s">
        <v>5</v>
      </c>
      <c r="N26" s="1">
        <v>312</v>
      </c>
    </row>
    <row r="27" spans="9:14" x14ac:dyDescent="0.15">
      <c r="I27" s="1" t="s">
        <v>27</v>
      </c>
      <c r="J27" s="1" t="s">
        <v>6</v>
      </c>
      <c r="K27" s="1">
        <v>23</v>
      </c>
      <c r="L27" s="1" t="s">
        <v>27</v>
      </c>
      <c r="M27" s="1" t="s">
        <v>6</v>
      </c>
      <c r="N27" s="1">
        <v>1951</v>
      </c>
    </row>
    <row r="28" spans="9:14" x14ac:dyDescent="0.15">
      <c r="I28" s="1" t="s">
        <v>27</v>
      </c>
      <c r="J28" s="1" t="s">
        <v>7</v>
      </c>
      <c r="K28" s="1">
        <v>90</v>
      </c>
      <c r="L28" s="1" t="s">
        <v>27</v>
      </c>
      <c r="M28" s="1" t="s">
        <v>7</v>
      </c>
      <c r="N28" s="1">
        <v>2502</v>
      </c>
    </row>
    <row r="29" spans="9:14" x14ac:dyDescent="0.15">
      <c r="I29" s="1" t="s">
        <v>27</v>
      </c>
      <c r="J29" s="1" t="s">
        <v>8</v>
      </c>
      <c r="K29" s="1">
        <v>148</v>
      </c>
      <c r="L29" s="1" t="s">
        <v>27</v>
      </c>
      <c r="M29" s="1" t="s">
        <v>8</v>
      </c>
      <c r="N29" s="1">
        <v>3779</v>
      </c>
    </row>
    <row r="30" spans="9:14" x14ac:dyDescent="0.15">
      <c r="I30" s="1" t="s">
        <v>27</v>
      </c>
      <c r="J30" s="1" t="s">
        <v>9</v>
      </c>
      <c r="K30" s="1">
        <v>158</v>
      </c>
      <c r="L30" s="1" t="s">
        <v>27</v>
      </c>
      <c r="M30" s="1" t="s">
        <v>9</v>
      </c>
      <c r="N30" s="1">
        <v>3372</v>
      </c>
    </row>
    <row r="31" spans="9:14" x14ac:dyDescent="0.15">
      <c r="I31" s="1" t="s">
        <v>27</v>
      </c>
      <c r="J31" s="1" t="s">
        <v>10</v>
      </c>
      <c r="K31" s="1">
        <v>181</v>
      </c>
      <c r="L31" s="1" t="s">
        <v>27</v>
      </c>
      <c r="M31" s="1" t="s">
        <v>10</v>
      </c>
      <c r="N31" s="1">
        <v>2706</v>
      </c>
    </row>
    <row r="32" spans="9:14" x14ac:dyDescent="0.15">
      <c r="I32" s="1" t="s">
        <v>28</v>
      </c>
      <c r="J32" s="1" t="s">
        <v>4</v>
      </c>
      <c r="K32" s="1">
        <v>2</v>
      </c>
      <c r="L32" s="1" t="s">
        <v>28</v>
      </c>
      <c r="M32" s="1" t="s">
        <v>4</v>
      </c>
      <c r="N32" s="1">
        <v>852</v>
      </c>
    </row>
    <row r="33" spans="9:14" x14ac:dyDescent="0.15">
      <c r="I33" s="1" t="s">
        <v>28</v>
      </c>
      <c r="J33" s="1" t="s">
        <v>5</v>
      </c>
      <c r="K33" s="1">
        <v>2</v>
      </c>
      <c r="L33" s="1" t="s">
        <v>28</v>
      </c>
      <c r="M33" s="1" t="s">
        <v>5</v>
      </c>
      <c r="N33" s="1">
        <v>271</v>
      </c>
    </row>
    <row r="34" spans="9:14" x14ac:dyDescent="0.15">
      <c r="I34" s="1" t="s">
        <v>28</v>
      </c>
      <c r="J34" s="1" t="s">
        <v>6</v>
      </c>
      <c r="K34" s="1">
        <v>4</v>
      </c>
      <c r="L34" s="1" t="s">
        <v>28</v>
      </c>
      <c r="M34" s="1" t="s">
        <v>6</v>
      </c>
      <c r="N34" s="1">
        <v>1129</v>
      </c>
    </row>
    <row r="35" spans="9:14" x14ac:dyDescent="0.15">
      <c r="I35" s="1" t="s">
        <v>28</v>
      </c>
      <c r="J35" s="1" t="s">
        <v>7</v>
      </c>
      <c r="K35" s="1">
        <v>19</v>
      </c>
      <c r="L35" s="1" t="s">
        <v>28</v>
      </c>
      <c r="M35" s="1" t="s">
        <v>7</v>
      </c>
      <c r="N35" s="1">
        <v>1062</v>
      </c>
    </row>
    <row r="36" spans="9:14" x14ac:dyDescent="0.15">
      <c r="I36" s="1" t="s">
        <v>28</v>
      </c>
      <c r="J36" s="1" t="s">
        <v>8</v>
      </c>
      <c r="K36" s="1">
        <v>36</v>
      </c>
      <c r="L36" s="1" t="s">
        <v>28</v>
      </c>
      <c r="M36" s="1" t="s">
        <v>8</v>
      </c>
      <c r="N36" s="1">
        <v>2625</v>
      </c>
    </row>
    <row r="37" spans="9:14" x14ac:dyDescent="0.15">
      <c r="I37" s="1" t="s">
        <v>28</v>
      </c>
      <c r="J37" s="1" t="s">
        <v>9</v>
      </c>
      <c r="K37" s="1">
        <v>68</v>
      </c>
      <c r="L37" s="1" t="s">
        <v>28</v>
      </c>
      <c r="M37" s="1" t="s">
        <v>9</v>
      </c>
      <c r="N37" s="1">
        <v>2883</v>
      </c>
    </row>
    <row r="38" spans="9:14" x14ac:dyDescent="0.15">
      <c r="I38" s="1" t="s">
        <v>28</v>
      </c>
      <c r="J38" s="1" t="s">
        <v>10</v>
      </c>
      <c r="K38" s="1">
        <v>80</v>
      </c>
      <c r="L38" s="1" t="s">
        <v>28</v>
      </c>
      <c r="M38" s="1" t="s">
        <v>10</v>
      </c>
      <c r="N38" s="1">
        <v>3178</v>
      </c>
    </row>
    <row r="39" spans="9:14" x14ac:dyDescent="0.15">
      <c r="I39" s="1" t="s">
        <v>29</v>
      </c>
      <c r="J39" s="1" t="s">
        <v>4</v>
      </c>
      <c r="K39" s="1">
        <v>4</v>
      </c>
      <c r="L39" s="1" t="s">
        <v>29</v>
      </c>
      <c r="M39" s="1" t="s">
        <v>4</v>
      </c>
      <c r="N39" s="1">
        <v>523</v>
      </c>
    </row>
    <row r="40" spans="9:14" x14ac:dyDescent="0.15">
      <c r="I40" s="1" t="s">
        <v>29</v>
      </c>
      <c r="J40" s="1" t="s">
        <v>6</v>
      </c>
      <c r="K40" s="1">
        <v>7</v>
      </c>
      <c r="L40" s="1" t="s">
        <v>29</v>
      </c>
      <c r="M40" s="1" t="s">
        <v>5</v>
      </c>
      <c r="N40" s="1">
        <v>185</v>
      </c>
    </row>
    <row r="41" spans="9:14" x14ac:dyDescent="0.15">
      <c r="I41" s="1" t="s">
        <v>29</v>
      </c>
      <c r="J41" s="1" t="s">
        <v>7</v>
      </c>
      <c r="K41" s="1">
        <v>5</v>
      </c>
      <c r="L41" s="1" t="s">
        <v>29</v>
      </c>
      <c r="M41" s="1" t="s">
        <v>6</v>
      </c>
      <c r="N41" s="1">
        <v>455</v>
      </c>
    </row>
    <row r="42" spans="9:14" x14ac:dyDescent="0.15">
      <c r="I42" s="1" t="s">
        <v>29</v>
      </c>
      <c r="J42" s="1" t="s">
        <v>8</v>
      </c>
      <c r="K42" s="1">
        <v>8</v>
      </c>
      <c r="L42" s="1" t="s">
        <v>29</v>
      </c>
      <c r="M42" s="1" t="s">
        <v>7</v>
      </c>
      <c r="N42" s="1">
        <v>382</v>
      </c>
    </row>
    <row r="43" spans="9:14" x14ac:dyDescent="0.15">
      <c r="I43" s="1" t="s">
        <v>29</v>
      </c>
      <c r="J43" s="1" t="s">
        <v>9</v>
      </c>
      <c r="K43" s="1">
        <v>9</v>
      </c>
      <c r="L43" s="1" t="s">
        <v>29</v>
      </c>
      <c r="M43" s="1" t="s">
        <v>8</v>
      </c>
      <c r="N43" s="1">
        <v>727</v>
      </c>
    </row>
    <row r="44" spans="9:14" x14ac:dyDescent="0.15">
      <c r="I44" s="1" t="s">
        <v>29</v>
      </c>
      <c r="J44" s="1" t="s">
        <v>10</v>
      </c>
      <c r="K44" s="1">
        <v>13</v>
      </c>
      <c r="L44" s="1" t="s">
        <v>29</v>
      </c>
      <c r="M44" s="1" t="s">
        <v>9</v>
      </c>
      <c r="N44" s="1">
        <v>671</v>
      </c>
    </row>
    <row r="45" spans="9:14" x14ac:dyDescent="0.15">
      <c r="L45" s="1" t="s">
        <v>29</v>
      </c>
      <c r="M45" s="1" t="s">
        <v>10</v>
      </c>
      <c r="N45" s="1">
        <v>629</v>
      </c>
    </row>
  </sheetData>
  <mergeCells count="7">
    <mergeCell ref="I2:K2"/>
    <mergeCell ref="A1:K1"/>
    <mergeCell ref="L2:N2"/>
    <mergeCell ref="A2:B2"/>
    <mergeCell ref="C2:D2"/>
    <mergeCell ref="E2:F2"/>
    <mergeCell ref="G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蒋燕</dc:creator>
  <cp:lastModifiedBy>yangjin</cp:lastModifiedBy>
  <dcterms:created xsi:type="dcterms:W3CDTF">2018-10-17T02:47:37Z</dcterms:created>
  <dcterms:modified xsi:type="dcterms:W3CDTF">2018-10-17T10:44:32Z</dcterms:modified>
</cp:coreProperties>
</file>