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本周提报新品汇总表" sheetId="1" r:id="rId1"/>
  </sheets>
  <definedNames>
    <definedName name="_xlnm._FilterDatabase" localSheetId="0" hidden="1">本周提报新品汇总表!$A$1:$R$19</definedName>
  </definedNames>
  <calcPr calcId="162913"/>
</workbook>
</file>

<file path=xl/calcChain.xml><?xml version="1.0" encoding="utf-8"?>
<calcChain xmlns="http://schemas.openxmlformats.org/spreadsheetml/2006/main">
  <c r="Y2" i="1" l="1"/>
  <c r="N16" i="1" l="1"/>
  <c r="M16" i="1"/>
  <c r="N17" i="1"/>
  <c r="M17" i="1" s="1"/>
  <c r="N18" i="1"/>
  <c r="M18" i="1"/>
  <c r="N19" i="1"/>
  <c r="M19" i="1" s="1"/>
  <c r="N3" i="1"/>
  <c r="M3" i="1"/>
  <c r="N4" i="1"/>
  <c r="M4" i="1" s="1"/>
  <c r="N5" i="1"/>
  <c r="M5" i="1"/>
  <c r="N6" i="1"/>
  <c r="M6" i="1"/>
  <c r="N7" i="1"/>
  <c r="M7" i="1" s="1"/>
  <c r="N8" i="1"/>
  <c r="M8" i="1" s="1"/>
  <c r="N9" i="1"/>
  <c r="M9" i="1" s="1"/>
  <c r="N10" i="1"/>
  <c r="M10" i="1"/>
  <c r="N11" i="1"/>
  <c r="M11" i="1" s="1"/>
  <c r="N12" i="1"/>
  <c r="M12" i="1" s="1"/>
  <c r="N13" i="1"/>
  <c r="M13" i="1"/>
  <c r="N14" i="1"/>
  <c r="M14" i="1"/>
  <c r="N15" i="1"/>
  <c r="M15" i="1" s="1"/>
  <c r="N2" i="1"/>
  <c r="M2" i="1" s="1"/>
</calcChain>
</file>

<file path=xl/sharedStrings.xml><?xml version="1.0" encoding="utf-8"?>
<sst xmlns="http://schemas.openxmlformats.org/spreadsheetml/2006/main" count="142" uniqueCount="61">
  <si>
    <t>商品名称</t>
    <phoneticPr fontId="4" type="noConversion"/>
  </si>
  <si>
    <t>供应商编号</t>
    <phoneticPr fontId="4" type="noConversion"/>
  </si>
  <si>
    <t>供应商名称</t>
    <phoneticPr fontId="4" type="noConversion"/>
  </si>
  <si>
    <t>MD</t>
    <phoneticPr fontId="4" type="noConversion"/>
  </si>
  <si>
    <t>品类</t>
    <phoneticPr fontId="4" type="noConversion"/>
  </si>
  <si>
    <t>供货价</t>
  </si>
  <si>
    <t>快乐价</t>
  </si>
  <si>
    <t>毛利率</t>
  </si>
  <si>
    <t>毛利额</t>
  </si>
  <si>
    <t>提报日期</t>
    <phoneticPr fontId="4" type="noConversion"/>
  </si>
  <si>
    <t>上架日期</t>
  </si>
  <si>
    <t>服装配饰</t>
    <phoneticPr fontId="3" type="noConversion"/>
  </si>
  <si>
    <t>汤瑞玮</t>
  </si>
  <si>
    <t>直配送</t>
  </si>
  <si>
    <t>深圳市富安娜电子商务有限公司</t>
  </si>
  <si>
    <t>布艺家纺</t>
    <phoneticPr fontId="3" type="noConversion"/>
  </si>
  <si>
    <t>深圳市古尚供应链管理有限公司</t>
  </si>
  <si>
    <t>Caramax柯迈斯头层牛皮豆豆鞋亲子鞋女士单鞋P066</t>
  </si>
  <si>
    <t>序号</t>
    <phoneticPr fontId="4" type="noConversion"/>
  </si>
  <si>
    <t>商品编号（SKU）</t>
    <phoneticPr fontId="4" type="noConversion"/>
  </si>
  <si>
    <t>商品编号（SPU）</t>
    <phoneticPr fontId="4" type="noConversion"/>
  </si>
  <si>
    <t>Caramax柯迈斯头层牛皮豆豆鞋亲子鞋女士单鞋P067</t>
  </si>
  <si>
    <t>Caramax柯迈斯头层牛皮豆豆鞋亲子鞋女士单鞋P068</t>
  </si>
  <si>
    <t>Caramax柯迈斯头层牛皮豆豆鞋亲子鞋女士单鞋P069</t>
  </si>
  <si>
    <t>Caramax柯迈斯头层牛皮豆豆鞋亲子鞋女士单鞋P070</t>
  </si>
  <si>
    <t>Caramax柯迈斯头层牛皮豆豆鞋亲子鞋女士单鞋P071</t>
  </si>
  <si>
    <t>Caramax柯迈斯头层牛皮豆豆鞋亲子鞋女士单鞋P072</t>
  </si>
  <si>
    <t>Caramax柯迈斯头层牛皮豆豆鞋亲子鞋女士单鞋P073</t>
  </si>
  <si>
    <t>Caramax柯迈斯头层牛皮豆豆鞋亲子鞋女士单鞋P074</t>
  </si>
  <si>
    <t>Caramax柯迈斯头层牛皮豆豆鞋亲子鞋女士单鞋P075</t>
  </si>
  <si>
    <t>Caramax柯迈斯头层牛皮豆豆鞋亲子鞋女士单鞋P076</t>
  </si>
  <si>
    <t>Caramax柯迈斯头层牛皮豆豆鞋亲子鞋女士单鞋P077</t>
  </si>
  <si>
    <t>Caramax柯迈斯头层牛皮豆豆鞋亲子鞋女士单鞋P078</t>
  </si>
  <si>
    <t>Caramax柯迈斯头层牛皮豆豆鞋亲子鞋女士单鞋P079</t>
  </si>
  <si>
    <t>Caramax柯迈斯头层牛皮豆豆鞋亲子鞋女士单鞋P080</t>
  </si>
  <si>
    <t>Caramax柯迈斯头层牛皮豆豆鞋亲子鞋女士单鞋P081</t>
  </si>
  <si>
    <t>Caramax柯迈斯头层牛皮豆豆鞋亲子鞋女士单鞋P082</t>
  </si>
  <si>
    <t>Caramax柯迈斯头层牛皮豆豆鞋亲子鞋女士单鞋P083</t>
  </si>
  <si>
    <t>钟盛</t>
    <phoneticPr fontId="3" type="noConversion"/>
  </si>
  <si>
    <t>配送方式</t>
    <phoneticPr fontId="4" type="noConversion"/>
  </si>
  <si>
    <t>入库</t>
    <phoneticPr fontId="3" type="noConversion"/>
  </si>
  <si>
    <t>品牌</t>
    <phoneticPr fontId="3" type="noConversion"/>
  </si>
  <si>
    <t>Caramax</t>
  </si>
  <si>
    <t>市场价</t>
    <phoneticPr fontId="3" type="noConversion"/>
  </si>
  <si>
    <t>总订购件数</t>
    <phoneticPr fontId="3" type="noConversion"/>
  </si>
  <si>
    <t>总订购金额</t>
    <phoneticPr fontId="3" type="noConversion"/>
  </si>
  <si>
    <t>今日库存</t>
    <phoneticPr fontId="3" type="noConversion"/>
  </si>
  <si>
    <t>供货价有效期</t>
    <phoneticPr fontId="3" type="noConversion"/>
  </si>
  <si>
    <t>A库存缺口</t>
    <phoneticPr fontId="3" type="noConversion"/>
  </si>
  <si>
    <t>C库存缺口</t>
    <phoneticPr fontId="3" type="noConversion"/>
  </si>
  <si>
    <t>近3天销售</t>
    <phoneticPr fontId="3" type="noConversion"/>
  </si>
  <si>
    <t>近7天销售</t>
    <phoneticPr fontId="3" type="noConversion"/>
  </si>
  <si>
    <t>近10天销售</t>
    <phoneticPr fontId="3" type="noConversion"/>
  </si>
  <si>
    <t>近3天日销</t>
    <phoneticPr fontId="3" type="noConversion"/>
  </si>
  <si>
    <t>近7天日销</t>
    <phoneticPr fontId="3" type="noConversion"/>
  </si>
  <si>
    <t>近10天日销</t>
    <phoneticPr fontId="3" type="noConversion"/>
  </si>
  <si>
    <t>A预期40天销量</t>
    <phoneticPr fontId="3" type="noConversion"/>
  </si>
  <si>
    <t>B预期40天销量</t>
    <phoneticPr fontId="3" type="noConversion"/>
  </si>
  <si>
    <t>C预期40天销量</t>
    <phoneticPr fontId="3" type="noConversion"/>
  </si>
  <si>
    <t>B库存缺口</t>
    <phoneticPr fontId="3" type="noConversion"/>
  </si>
  <si>
    <t>黄色部分为暂时无数据留出字段 后期补充                                                                                 绿色部分为公式计算不需要开发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</si>
</sst>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176" fontId="6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9" fontId="2" fillId="2" borderId="1" xfId="1" applyFont="1" applyFill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left" vertical="center" wrapText="1"/>
    </xf>
    <xf numFmtId="176" fontId="7" fillId="2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5">
    <cellStyle name="百分比" xfId="1" builtinId="5"/>
    <cellStyle name="百分比 2" xfId="3"/>
    <cellStyle name="常规" xfId="0" builtinId="0"/>
    <cellStyle name="常规 2" xfId="4"/>
    <cellStyle name="常规 5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tabSelected="1" topLeftCell="G1" workbookViewId="0">
      <pane ySplit="1" topLeftCell="A2" activePane="bottomLeft" state="frozen"/>
      <selection activeCell="B492" sqref="B492:K494"/>
      <selection pane="bottomLeft" activeCell="W9" sqref="W9"/>
    </sheetView>
  </sheetViews>
  <sheetFormatPr defaultRowHeight="16.5" x14ac:dyDescent="0.15"/>
  <cols>
    <col min="1" max="1" width="4.75" style="3" customWidth="1"/>
    <col min="2" max="2" width="11.5" style="3" customWidth="1"/>
    <col min="3" max="3" width="13.875" style="3" customWidth="1"/>
    <col min="4" max="4" width="34.75" style="3" customWidth="1"/>
    <col min="5" max="5" width="9.75" style="3" customWidth="1"/>
    <col min="6" max="6" width="9" style="3"/>
    <col min="7" max="7" width="23.625" style="3" customWidth="1"/>
    <col min="8" max="9" width="9" style="3"/>
    <col min="10" max="10" width="9.125" style="3" bestFit="1" customWidth="1"/>
    <col min="11" max="11" width="13.375" style="3" bestFit="1" customWidth="1"/>
    <col min="12" max="13" width="9.875" style="3" bestFit="1" customWidth="1"/>
    <col min="14" max="15" width="9" style="3"/>
    <col min="16" max="16" width="12.5" style="3" customWidth="1"/>
    <col min="17" max="17" width="14" style="3" customWidth="1"/>
    <col min="18" max="18" width="12" style="3" customWidth="1"/>
    <col min="19" max="19" width="7.75" style="5" customWidth="1"/>
    <col min="20" max="27" width="9" style="5"/>
    <col min="28" max="28" width="13" style="5" bestFit="1" customWidth="1"/>
    <col min="29" max="16384" width="9" style="5"/>
  </cols>
  <sheetData>
    <row r="1" spans="1:33" s="3" customFormat="1" ht="25.5" customHeight="1" x14ac:dyDescent="0.15">
      <c r="A1" s="1" t="s">
        <v>18</v>
      </c>
      <c r="B1" s="1" t="s">
        <v>20</v>
      </c>
      <c r="C1" s="1" t="s">
        <v>19</v>
      </c>
      <c r="D1" s="1" t="s">
        <v>0</v>
      </c>
      <c r="E1" s="1" t="s">
        <v>41</v>
      </c>
      <c r="F1" s="1" t="s">
        <v>1</v>
      </c>
      <c r="G1" s="1" t="s">
        <v>2</v>
      </c>
      <c r="H1" s="1" t="s">
        <v>3</v>
      </c>
      <c r="I1" s="1" t="s">
        <v>4</v>
      </c>
      <c r="J1" s="9" t="s">
        <v>5</v>
      </c>
      <c r="K1" s="9" t="s">
        <v>47</v>
      </c>
      <c r="L1" s="1" t="s">
        <v>6</v>
      </c>
      <c r="M1" s="11" t="s">
        <v>7</v>
      </c>
      <c r="N1" s="9" t="s">
        <v>8</v>
      </c>
      <c r="O1" s="1" t="s">
        <v>43</v>
      </c>
      <c r="P1" s="14" t="s">
        <v>9</v>
      </c>
      <c r="Q1" s="7" t="s">
        <v>10</v>
      </c>
      <c r="R1" s="1" t="s">
        <v>39</v>
      </c>
      <c r="S1" s="1" t="s">
        <v>46</v>
      </c>
      <c r="T1" s="1" t="s">
        <v>44</v>
      </c>
      <c r="U1" s="1" t="s">
        <v>45</v>
      </c>
      <c r="V1" s="1" t="s">
        <v>50</v>
      </c>
      <c r="W1" s="1" t="s">
        <v>51</v>
      </c>
      <c r="X1" s="1" t="s">
        <v>52</v>
      </c>
      <c r="Y1" s="15" t="s">
        <v>53</v>
      </c>
      <c r="Z1" s="15" t="s">
        <v>54</v>
      </c>
      <c r="AA1" s="15" t="s">
        <v>55</v>
      </c>
      <c r="AB1" s="15" t="s">
        <v>56</v>
      </c>
      <c r="AC1" s="15" t="s">
        <v>57</v>
      </c>
      <c r="AD1" s="15" t="s">
        <v>58</v>
      </c>
      <c r="AE1" s="15" t="s">
        <v>48</v>
      </c>
      <c r="AF1" s="15" t="s">
        <v>59</v>
      </c>
      <c r="AG1" s="16" t="s">
        <v>49</v>
      </c>
    </row>
    <row r="2" spans="1:33" x14ac:dyDescent="0.15">
      <c r="A2" s="1">
        <v>1</v>
      </c>
      <c r="B2" s="1">
        <v>234353</v>
      </c>
      <c r="C2" s="1">
        <v>234353001</v>
      </c>
      <c r="D2" s="1" t="s">
        <v>17</v>
      </c>
      <c r="E2" s="1" t="s">
        <v>42</v>
      </c>
      <c r="F2" s="1">
        <v>117357</v>
      </c>
      <c r="G2" s="1" t="s">
        <v>14</v>
      </c>
      <c r="H2" s="1" t="s">
        <v>12</v>
      </c>
      <c r="I2" s="1" t="s">
        <v>15</v>
      </c>
      <c r="J2" s="9">
        <v>300</v>
      </c>
      <c r="K2" s="9"/>
      <c r="L2" s="1">
        <v>399</v>
      </c>
      <c r="M2" s="11">
        <f t="shared" ref="M2:M19" si="0">N2/L2</f>
        <v>0.24812030075187969</v>
      </c>
      <c r="N2" s="9">
        <f t="shared" ref="N2:N16" si="1">L2-J2</f>
        <v>99</v>
      </c>
      <c r="O2" s="1"/>
      <c r="P2" s="14">
        <v>43104</v>
      </c>
      <c r="Q2" s="2">
        <v>43109</v>
      </c>
      <c r="R2" s="1" t="s">
        <v>13</v>
      </c>
      <c r="S2" s="1"/>
      <c r="T2" s="8"/>
      <c r="U2" s="8"/>
      <c r="V2" s="1"/>
      <c r="W2" s="1"/>
      <c r="X2" s="1"/>
      <c r="Y2" s="15">
        <f>V2/3</f>
        <v>0</v>
      </c>
      <c r="Z2" s="15"/>
      <c r="AA2" s="15"/>
      <c r="AB2" s="15"/>
      <c r="AC2" s="15"/>
      <c r="AD2" s="15"/>
      <c r="AE2" s="15"/>
      <c r="AF2" s="15"/>
      <c r="AG2" s="17"/>
    </row>
    <row r="3" spans="1:33" x14ac:dyDescent="0.15">
      <c r="A3" s="1">
        <v>2</v>
      </c>
      <c r="B3" s="1">
        <v>234353</v>
      </c>
      <c r="C3" s="1">
        <v>234353002</v>
      </c>
      <c r="D3" s="1" t="s">
        <v>21</v>
      </c>
      <c r="E3" s="1" t="s">
        <v>42</v>
      </c>
      <c r="F3" s="1">
        <v>117357</v>
      </c>
      <c r="G3" s="1" t="s">
        <v>14</v>
      </c>
      <c r="H3" s="1" t="s">
        <v>12</v>
      </c>
      <c r="I3" s="1" t="s">
        <v>15</v>
      </c>
      <c r="J3" s="9">
        <v>320</v>
      </c>
      <c r="K3" s="9"/>
      <c r="L3" s="1">
        <v>439</v>
      </c>
      <c r="M3" s="11">
        <f t="shared" si="0"/>
        <v>0.27107061503416857</v>
      </c>
      <c r="N3" s="9">
        <f t="shared" si="1"/>
        <v>119</v>
      </c>
      <c r="O3" s="1"/>
      <c r="P3" s="14">
        <v>43104</v>
      </c>
      <c r="Q3" s="2">
        <v>43109</v>
      </c>
      <c r="R3" s="1" t="s">
        <v>13</v>
      </c>
      <c r="S3" s="1"/>
      <c r="T3" s="8"/>
      <c r="U3" s="8"/>
      <c r="V3" s="1"/>
      <c r="W3" s="1"/>
      <c r="X3" s="1"/>
      <c r="Y3" s="15"/>
      <c r="Z3" s="15"/>
      <c r="AA3" s="15"/>
      <c r="AB3" s="15"/>
      <c r="AC3" s="15"/>
      <c r="AD3" s="15"/>
      <c r="AE3" s="15"/>
      <c r="AF3" s="15"/>
      <c r="AG3" s="17"/>
    </row>
    <row r="4" spans="1:33" x14ac:dyDescent="0.15">
      <c r="A4" s="1">
        <v>3</v>
      </c>
      <c r="B4" s="1">
        <v>234353</v>
      </c>
      <c r="C4" s="1">
        <v>234353003</v>
      </c>
      <c r="D4" s="1" t="s">
        <v>22</v>
      </c>
      <c r="E4" s="1" t="s">
        <v>42</v>
      </c>
      <c r="F4" s="1">
        <v>117357</v>
      </c>
      <c r="G4" s="1" t="s">
        <v>14</v>
      </c>
      <c r="H4" s="1" t="s">
        <v>38</v>
      </c>
      <c r="I4" s="1" t="s">
        <v>11</v>
      </c>
      <c r="J4" s="9">
        <v>380</v>
      </c>
      <c r="K4" s="9"/>
      <c r="L4" s="1">
        <v>499</v>
      </c>
      <c r="M4" s="11">
        <f t="shared" si="0"/>
        <v>0.23847695390781562</v>
      </c>
      <c r="N4" s="9">
        <f t="shared" si="1"/>
        <v>119</v>
      </c>
      <c r="O4" s="1"/>
      <c r="P4" s="14">
        <v>43104</v>
      </c>
      <c r="Q4" s="2">
        <v>43109</v>
      </c>
      <c r="R4" s="1" t="s">
        <v>13</v>
      </c>
      <c r="S4" s="1"/>
      <c r="T4" s="8"/>
      <c r="U4" s="8"/>
      <c r="V4" s="1"/>
      <c r="W4" s="1"/>
      <c r="X4" s="1"/>
      <c r="Y4" s="15"/>
      <c r="Z4" s="15"/>
      <c r="AA4" s="15"/>
      <c r="AB4" s="15"/>
      <c r="AC4" s="15"/>
      <c r="AD4" s="15"/>
      <c r="AE4" s="15"/>
      <c r="AF4" s="15"/>
      <c r="AG4" s="17"/>
    </row>
    <row r="5" spans="1:33" x14ac:dyDescent="0.15">
      <c r="A5" s="1">
        <v>4</v>
      </c>
      <c r="B5" s="1">
        <v>234353</v>
      </c>
      <c r="C5" s="1">
        <v>234353004</v>
      </c>
      <c r="D5" s="1" t="s">
        <v>23</v>
      </c>
      <c r="E5" s="1" t="s">
        <v>42</v>
      </c>
      <c r="F5" s="1">
        <v>117357</v>
      </c>
      <c r="G5" s="1" t="s">
        <v>14</v>
      </c>
      <c r="H5" s="1" t="s">
        <v>38</v>
      </c>
      <c r="I5" s="1" t="s">
        <v>11</v>
      </c>
      <c r="J5" s="9">
        <v>400</v>
      </c>
      <c r="K5" s="9"/>
      <c r="L5" s="1">
        <v>539</v>
      </c>
      <c r="M5" s="11">
        <f t="shared" si="0"/>
        <v>0.25788497217068646</v>
      </c>
      <c r="N5" s="9">
        <f t="shared" si="1"/>
        <v>139</v>
      </c>
      <c r="O5" s="1"/>
      <c r="P5" s="14">
        <v>43104</v>
      </c>
      <c r="Q5" s="2">
        <v>43109</v>
      </c>
      <c r="R5" s="1" t="s">
        <v>13</v>
      </c>
      <c r="S5" s="1"/>
      <c r="T5" s="8"/>
      <c r="U5" s="8"/>
      <c r="V5" s="1"/>
      <c r="W5" s="1"/>
      <c r="X5" s="1"/>
      <c r="Y5" s="15"/>
      <c r="Z5" s="15"/>
      <c r="AA5" s="15"/>
      <c r="AB5" s="15"/>
      <c r="AC5" s="15"/>
      <c r="AD5" s="15"/>
      <c r="AE5" s="15"/>
      <c r="AF5" s="15"/>
      <c r="AG5" s="17"/>
    </row>
    <row r="6" spans="1:33" x14ac:dyDescent="0.15">
      <c r="A6" s="1">
        <v>5</v>
      </c>
      <c r="B6" s="1">
        <v>234353</v>
      </c>
      <c r="C6" s="1">
        <v>234353005</v>
      </c>
      <c r="D6" s="1" t="s">
        <v>24</v>
      </c>
      <c r="E6" s="1" t="s">
        <v>42</v>
      </c>
      <c r="F6" s="1">
        <v>117357</v>
      </c>
      <c r="G6" s="1" t="s">
        <v>14</v>
      </c>
      <c r="H6" s="1" t="s">
        <v>38</v>
      </c>
      <c r="I6" s="1" t="s">
        <v>11</v>
      </c>
      <c r="J6" s="9">
        <v>400</v>
      </c>
      <c r="K6" s="9"/>
      <c r="L6" s="1">
        <v>569</v>
      </c>
      <c r="M6" s="11">
        <f t="shared" si="0"/>
        <v>0.29701230228471004</v>
      </c>
      <c r="N6" s="9">
        <f t="shared" si="1"/>
        <v>169</v>
      </c>
      <c r="O6" s="1"/>
      <c r="P6" s="14">
        <v>43104</v>
      </c>
      <c r="Q6" s="2">
        <v>43109</v>
      </c>
      <c r="R6" s="1" t="s">
        <v>13</v>
      </c>
      <c r="S6" s="1"/>
      <c r="T6" s="8"/>
      <c r="U6" s="8"/>
      <c r="V6" s="1"/>
      <c r="W6" s="1"/>
      <c r="X6" s="1"/>
      <c r="Y6" s="15"/>
      <c r="Z6" s="15"/>
      <c r="AA6" s="15"/>
      <c r="AB6" s="15"/>
      <c r="AC6" s="15"/>
      <c r="AD6" s="15"/>
      <c r="AE6" s="15"/>
      <c r="AF6" s="15"/>
      <c r="AG6" s="17"/>
    </row>
    <row r="7" spans="1:33" x14ac:dyDescent="0.15">
      <c r="A7" s="1">
        <v>6</v>
      </c>
      <c r="B7" s="1">
        <v>234353</v>
      </c>
      <c r="C7" s="1">
        <v>234353006</v>
      </c>
      <c r="D7" s="1" t="s">
        <v>25</v>
      </c>
      <c r="E7" s="1" t="s">
        <v>42</v>
      </c>
      <c r="F7" s="1">
        <v>117357</v>
      </c>
      <c r="G7" s="1" t="s">
        <v>14</v>
      </c>
      <c r="H7" s="1" t="s">
        <v>38</v>
      </c>
      <c r="I7" s="1" t="s">
        <v>11</v>
      </c>
      <c r="J7" s="9">
        <v>420</v>
      </c>
      <c r="K7" s="9"/>
      <c r="L7" s="1">
        <v>589</v>
      </c>
      <c r="M7" s="11">
        <f t="shared" si="0"/>
        <v>0.28692699490662138</v>
      </c>
      <c r="N7" s="9">
        <f t="shared" si="1"/>
        <v>169</v>
      </c>
      <c r="O7" s="1"/>
      <c r="P7" s="14">
        <v>43104</v>
      </c>
      <c r="Q7" s="2">
        <v>43109</v>
      </c>
      <c r="R7" s="1" t="s">
        <v>13</v>
      </c>
      <c r="S7" s="1"/>
      <c r="T7" s="8"/>
      <c r="U7" s="8"/>
      <c r="V7" s="1"/>
      <c r="W7" s="1"/>
      <c r="X7" s="1"/>
      <c r="Y7" s="15"/>
      <c r="Z7" s="15"/>
      <c r="AA7" s="15"/>
      <c r="AB7" s="15"/>
      <c r="AC7" s="15"/>
      <c r="AD7" s="15"/>
      <c r="AE7" s="15"/>
      <c r="AF7" s="15"/>
      <c r="AG7" s="17"/>
    </row>
    <row r="8" spans="1:33" x14ac:dyDescent="0.15">
      <c r="A8" s="1">
        <v>7</v>
      </c>
      <c r="B8" s="1">
        <v>234353</v>
      </c>
      <c r="C8" s="1">
        <v>234353007</v>
      </c>
      <c r="D8" s="1" t="s">
        <v>26</v>
      </c>
      <c r="E8" s="1" t="s">
        <v>42</v>
      </c>
      <c r="F8" s="1">
        <v>117357</v>
      </c>
      <c r="G8" s="1" t="s">
        <v>14</v>
      </c>
      <c r="H8" s="1" t="s">
        <v>38</v>
      </c>
      <c r="I8" s="1" t="s">
        <v>11</v>
      </c>
      <c r="J8" s="9">
        <v>44</v>
      </c>
      <c r="K8" s="9"/>
      <c r="L8" s="1">
        <v>69</v>
      </c>
      <c r="M8" s="11">
        <f t="shared" si="0"/>
        <v>0.36231884057971014</v>
      </c>
      <c r="N8" s="9">
        <f t="shared" si="1"/>
        <v>25</v>
      </c>
      <c r="O8" s="1"/>
      <c r="P8" s="14">
        <v>43104</v>
      </c>
      <c r="Q8" s="2">
        <v>43109</v>
      </c>
      <c r="R8" s="1" t="s">
        <v>13</v>
      </c>
      <c r="S8" s="1"/>
      <c r="T8" s="8"/>
      <c r="U8" s="8"/>
      <c r="V8" s="1"/>
      <c r="W8" s="1"/>
      <c r="X8" s="1"/>
      <c r="Y8" s="15"/>
      <c r="Z8" s="15"/>
      <c r="AA8" s="15"/>
      <c r="AB8" s="15"/>
      <c r="AC8" s="15"/>
      <c r="AD8" s="15"/>
      <c r="AE8" s="15"/>
      <c r="AF8" s="15"/>
      <c r="AG8" s="17"/>
    </row>
    <row r="9" spans="1:33" x14ac:dyDescent="0.15">
      <c r="A9" s="1">
        <v>8</v>
      </c>
      <c r="B9" s="1">
        <v>234353</v>
      </c>
      <c r="C9" s="1">
        <v>234353008</v>
      </c>
      <c r="D9" s="1" t="s">
        <v>27</v>
      </c>
      <c r="E9" s="1" t="s">
        <v>42</v>
      </c>
      <c r="F9" s="1">
        <v>117357</v>
      </c>
      <c r="G9" s="1" t="s">
        <v>14</v>
      </c>
      <c r="H9" s="1" t="s">
        <v>38</v>
      </c>
      <c r="I9" s="1" t="s">
        <v>11</v>
      </c>
      <c r="J9" s="9">
        <v>215</v>
      </c>
      <c r="K9" s="9"/>
      <c r="L9" s="1">
        <v>299</v>
      </c>
      <c r="M9" s="11">
        <f t="shared" si="0"/>
        <v>0.28093645484949831</v>
      </c>
      <c r="N9" s="9">
        <f t="shared" si="1"/>
        <v>84</v>
      </c>
      <c r="O9" s="1"/>
      <c r="P9" s="14">
        <v>43104</v>
      </c>
      <c r="Q9" s="2">
        <v>43109</v>
      </c>
      <c r="R9" s="1" t="s">
        <v>13</v>
      </c>
      <c r="S9" s="1"/>
      <c r="T9" s="8"/>
      <c r="U9" s="8"/>
      <c r="V9" s="1"/>
      <c r="W9" s="1"/>
      <c r="X9" s="1"/>
      <c r="Y9" s="15"/>
      <c r="Z9" s="15"/>
      <c r="AA9" s="15"/>
      <c r="AB9" s="15"/>
      <c r="AC9" s="15"/>
      <c r="AD9" s="15"/>
      <c r="AE9" s="15"/>
      <c r="AF9" s="15"/>
      <c r="AG9" s="17"/>
    </row>
    <row r="10" spans="1:33" x14ac:dyDescent="0.15">
      <c r="A10" s="1">
        <v>9</v>
      </c>
      <c r="B10" s="1">
        <v>234353</v>
      </c>
      <c r="C10" s="1">
        <v>234353009</v>
      </c>
      <c r="D10" s="1" t="s">
        <v>28</v>
      </c>
      <c r="E10" s="1" t="s">
        <v>42</v>
      </c>
      <c r="F10" s="1">
        <v>117357</v>
      </c>
      <c r="G10" s="1" t="s">
        <v>14</v>
      </c>
      <c r="H10" s="1" t="s">
        <v>38</v>
      </c>
      <c r="I10" s="1" t="s">
        <v>11</v>
      </c>
      <c r="J10" s="9">
        <v>225</v>
      </c>
      <c r="K10" s="9"/>
      <c r="L10" s="1">
        <v>299</v>
      </c>
      <c r="M10" s="11">
        <f t="shared" si="0"/>
        <v>0.24749163879598662</v>
      </c>
      <c r="N10" s="9">
        <f t="shared" si="1"/>
        <v>74</v>
      </c>
      <c r="O10" s="1"/>
      <c r="P10" s="14">
        <v>43104</v>
      </c>
      <c r="Q10" s="2">
        <v>43109</v>
      </c>
      <c r="R10" s="1" t="s">
        <v>13</v>
      </c>
      <c r="S10" s="1"/>
      <c r="T10" s="8"/>
      <c r="U10" s="8"/>
      <c r="V10" s="1"/>
      <c r="W10" s="1"/>
      <c r="X10" s="1"/>
      <c r="Y10" s="15"/>
      <c r="Z10" s="15"/>
      <c r="AA10" s="15"/>
      <c r="AB10" s="15"/>
      <c r="AC10" s="15"/>
      <c r="AD10" s="15"/>
      <c r="AE10" s="15"/>
      <c r="AF10" s="15"/>
      <c r="AG10" s="17"/>
    </row>
    <row r="11" spans="1:33" x14ac:dyDescent="0.15">
      <c r="A11" s="1">
        <v>10</v>
      </c>
      <c r="B11" s="1">
        <v>234353</v>
      </c>
      <c r="C11" s="1">
        <v>234353010</v>
      </c>
      <c r="D11" s="1" t="s">
        <v>29</v>
      </c>
      <c r="E11" s="1" t="s">
        <v>42</v>
      </c>
      <c r="F11" s="1">
        <v>117357</v>
      </c>
      <c r="G11" s="1" t="s">
        <v>14</v>
      </c>
      <c r="H11" s="1" t="s">
        <v>38</v>
      </c>
      <c r="I11" s="1" t="s">
        <v>11</v>
      </c>
      <c r="J11" s="9">
        <v>70</v>
      </c>
      <c r="K11" s="9"/>
      <c r="L11" s="1">
        <v>99</v>
      </c>
      <c r="M11" s="11">
        <f t="shared" si="0"/>
        <v>0.29292929292929293</v>
      </c>
      <c r="N11" s="9">
        <f t="shared" si="1"/>
        <v>29</v>
      </c>
      <c r="O11" s="1"/>
      <c r="P11" s="14">
        <v>43104</v>
      </c>
      <c r="Q11" s="2">
        <v>43109</v>
      </c>
      <c r="R11" s="1" t="s">
        <v>13</v>
      </c>
      <c r="S11" s="1"/>
      <c r="T11" s="8"/>
      <c r="U11" s="8"/>
      <c r="V11" s="1"/>
      <c r="W11" s="1"/>
      <c r="X11" s="1"/>
      <c r="Y11" s="15"/>
      <c r="Z11" s="15"/>
      <c r="AA11" s="15"/>
      <c r="AB11" s="15"/>
      <c r="AC11" s="15"/>
      <c r="AD11" s="15"/>
      <c r="AE11" s="15"/>
      <c r="AF11" s="15"/>
      <c r="AG11" s="17"/>
    </row>
    <row r="12" spans="1:33" x14ac:dyDescent="0.15">
      <c r="A12" s="1">
        <v>11</v>
      </c>
      <c r="B12" s="1">
        <v>234353</v>
      </c>
      <c r="C12" s="1">
        <v>234353011</v>
      </c>
      <c r="D12" s="1" t="s">
        <v>30</v>
      </c>
      <c r="E12" s="1" t="s">
        <v>42</v>
      </c>
      <c r="F12" s="1">
        <v>117357</v>
      </c>
      <c r="G12" s="1" t="s">
        <v>14</v>
      </c>
      <c r="H12" s="1" t="s">
        <v>38</v>
      </c>
      <c r="I12" s="1" t="s">
        <v>11</v>
      </c>
      <c r="J12" s="9">
        <v>75</v>
      </c>
      <c r="K12" s="9"/>
      <c r="L12" s="1">
        <v>99</v>
      </c>
      <c r="M12" s="11">
        <f t="shared" si="0"/>
        <v>0.24242424242424243</v>
      </c>
      <c r="N12" s="9">
        <f t="shared" si="1"/>
        <v>24</v>
      </c>
      <c r="O12" s="1"/>
      <c r="P12" s="14">
        <v>43104</v>
      </c>
      <c r="Q12" s="2">
        <v>43109</v>
      </c>
      <c r="R12" s="1" t="s">
        <v>13</v>
      </c>
      <c r="S12" s="1"/>
      <c r="T12" s="8"/>
      <c r="U12" s="8"/>
      <c r="V12" s="1"/>
      <c r="W12" s="1"/>
      <c r="X12" s="1"/>
      <c r="Y12" s="15"/>
      <c r="Z12" s="15"/>
      <c r="AA12" s="15"/>
      <c r="AB12" s="15"/>
      <c r="AC12" s="15"/>
      <c r="AD12" s="15"/>
      <c r="AE12" s="15"/>
      <c r="AF12" s="15"/>
      <c r="AG12" s="17"/>
    </row>
    <row r="13" spans="1:33" x14ac:dyDescent="0.15">
      <c r="A13" s="1">
        <v>12</v>
      </c>
      <c r="B13" s="1">
        <v>234353</v>
      </c>
      <c r="C13" s="1">
        <v>234353012</v>
      </c>
      <c r="D13" s="1" t="s">
        <v>31</v>
      </c>
      <c r="E13" s="1" t="s">
        <v>42</v>
      </c>
      <c r="F13" s="1">
        <v>117357</v>
      </c>
      <c r="G13" s="1" t="s">
        <v>14</v>
      </c>
      <c r="H13" s="1" t="s">
        <v>38</v>
      </c>
      <c r="I13" s="1" t="s">
        <v>11</v>
      </c>
      <c r="J13" s="9">
        <v>70</v>
      </c>
      <c r="K13" s="9"/>
      <c r="L13" s="1">
        <v>99</v>
      </c>
      <c r="M13" s="11">
        <f t="shared" si="0"/>
        <v>0.29292929292929293</v>
      </c>
      <c r="N13" s="9">
        <f t="shared" si="1"/>
        <v>29</v>
      </c>
      <c r="O13" s="1"/>
      <c r="P13" s="14">
        <v>43104</v>
      </c>
      <c r="Q13" s="2">
        <v>43109</v>
      </c>
      <c r="R13" s="1" t="s">
        <v>13</v>
      </c>
      <c r="S13" s="1"/>
      <c r="T13" s="8"/>
      <c r="U13" s="8"/>
      <c r="V13" s="1"/>
      <c r="W13" s="1"/>
      <c r="X13" s="1"/>
      <c r="Y13" s="15"/>
      <c r="Z13" s="15"/>
      <c r="AA13" s="15"/>
      <c r="AB13" s="15"/>
      <c r="AC13" s="15"/>
      <c r="AD13" s="15"/>
      <c r="AE13" s="15"/>
      <c r="AF13" s="15"/>
      <c r="AG13" s="17"/>
    </row>
    <row r="14" spans="1:33" x14ac:dyDescent="0.15">
      <c r="A14" s="1">
        <v>13</v>
      </c>
      <c r="B14" s="1">
        <v>234353</v>
      </c>
      <c r="C14" s="1">
        <v>234353013</v>
      </c>
      <c r="D14" s="1" t="s">
        <v>32</v>
      </c>
      <c r="E14" s="1" t="s">
        <v>42</v>
      </c>
      <c r="F14" s="1">
        <v>117357</v>
      </c>
      <c r="G14" s="1" t="s">
        <v>14</v>
      </c>
      <c r="H14" s="1" t="s">
        <v>38</v>
      </c>
      <c r="I14" s="1" t="s">
        <v>11</v>
      </c>
      <c r="J14" s="9">
        <v>75</v>
      </c>
      <c r="K14" s="9"/>
      <c r="L14" s="1">
        <v>99</v>
      </c>
      <c r="M14" s="11">
        <f t="shared" si="0"/>
        <v>0.24242424242424243</v>
      </c>
      <c r="N14" s="9">
        <f t="shared" si="1"/>
        <v>24</v>
      </c>
      <c r="O14" s="1"/>
      <c r="P14" s="14">
        <v>43104</v>
      </c>
      <c r="Q14" s="2">
        <v>43109</v>
      </c>
      <c r="R14" s="1" t="s">
        <v>13</v>
      </c>
      <c r="S14" s="1"/>
      <c r="T14" s="8"/>
      <c r="U14" s="8"/>
      <c r="V14" s="1"/>
      <c r="W14" s="1"/>
      <c r="X14" s="1"/>
      <c r="Y14" s="15"/>
      <c r="Z14" s="15"/>
      <c r="AA14" s="15"/>
      <c r="AB14" s="15"/>
      <c r="AC14" s="15"/>
      <c r="AD14" s="15"/>
      <c r="AE14" s="15"/>
      <c r="AF14" s="15"/>
      <c r="AG14" s="17"/>
    </row>
    <row r="15" spans="1:33" x14ac:dyDescent="0.15">
      <c r="A15" s="1">
        <v>14</v>
      </c>
      <c r="B15" s="1">
        <v>234353</v>
      </c>
      <c r="C15" s="1">
        <v>234353014</v>
      </c>
      <c r="D15" s="1" t="s">
        <v>33</v>
      </c>
      <c r="E15" s="1" t="s">
        <v>42</v>
      </c>
      <c r="F15" s="1">
        <v>117357</v>
      </c>
      <c r="G15" s="1" t="s">
        <v>14</v>
      </c>
      <c r="H15" s="1" t="s">
        <v>38</v>
      </c>
      <c r="I15" s="1" t="s">
        <v>11</v>
      </c>
      <c r="J15" s="9">
        <v>159</v>
      </c>
      <c r="K15" s="9"/>
      <c r="L15" s="1">
        <v>229</v>
      </c>
      <c r="M15" s="11">
        <f t="shared" si="0"/>
        <v>0.3056768558951965</v>
      </c>
      <c r="N15" s="9">
        <f t="shared" si="1"/>
        <v>70</v>
      </c>
      <c r="O15" s="1"/>
      <c r="P15" s="14">
        <v>43104</v>
      </c>
      <c r="Q15" s="2">
        <v>43109</v>
      </c>
      <c r="R15" s="1" t="s">
        <v>13</v>
      </c>
      <c r="S15" s="1"/>
      <c r="T15" s="8"/>
      <c r="U15" s="8"/>
      <c r="V15" s="1"/>
      <c r="W15" s="1"/>
      <c r="X15" s="1"/>
      <c r="Y15" s="15"/>
      <c r="Z15" s="15"/>
      <c r="AA15" s="15"/>
      <c r="AB15" s="15"/>
      <c r="AC15" s="15"/>
      <c r="AD15" s="15"/>
      <c r="AE15" s="15"/>
      <c r="AF15" s="15"/>
      <c r="AG15" s="17"/>
    </row>
    <row r="16" spans="1:33" x14ac:dyDescent="0.15">
      <c r="A16" s="1">
        <v>15</v>
      </c>
      <c r="B16" s="1">
        <v>234353</v>
      </c>
      <c r="C16" s="1">
        <v>234353015</v>
      </c>
      <c r="D16" s="1" t="s">
        <v>34</v>
      </c>
      <c r="E16" s="1" t="s">
        <v>42</v>
      </c>
      <c r="F16" s="1">
        <v>110167</v>
      </c>
      <c r="G16" s="1" t="s">
        <v>16</v>
      </c>
      <c r="H16" s="1" t="s">
        <v>38</v>
      </c>
      <c r="I16" s="1" t="s">
        <v>11</v>
      </c>
      <c r="J16" s="10">
        <v>7797.9</v>
      </c>
      <c r="K16" s="10"/>
      <c r="L16" s="6">
        <v>8719</v>
      </c>
      <c r="M16" s="12">
        <f t="shared" si="0"/>
        <v>0.10564284895056776</v>
      </c>
      <c r="N16" s="13">
        <f t="shared" si="1"/>
        <v>921.10000000000036</v>
      </c>
      <c r="O16" s="4"/>
      <c r="P16" s="14">
        <v>43104</v>
      </c>
      <c r="Q16" s="2">
        <v>43109</v>
      </c>
      <c r="R16" s="1" t="s">
        <v>13</v>
      </c>
      <c r="S16" s="1"/>
      <c r="T16" s="8"/>
      <c r="U16" s="8"/>
      <c r="V16" s="1"/>
      <c r="W16" s="1"/>
      <c r="X16" s="1"/>
      <c r="Y16" s="15"/>
      <c r="Z16" s="15"/>
      <c r="AA16" s="15"/>
      <c r="AB16" s="15"/>
      <c r="AC16" s="15"/>
      <c r="AD16" s="15"/>
      <c r="AE16" s="15"/>
      <c r="AF16" s="15"/>
      <c r="AG16" s="17"/>
    </row>
    <row r="17" spans="1:33" x14ac:dyDescent="0.15">
      <c r="A17" s="1">
        <v>16</v>
      </c>
      <c r="B17" s="1">
        <v>234353</v>
      </c>
      <c r="C17" s="1">
        <v>234353016</v>
      </c>
      <c r="D17" s="1" t="s">
        <v>35</v>
      </c>
      <c r="E17" s="1" t="s">
        <v>42</v>
      </c>
      <c r="F17" s="1">
        <v>110167</v>
      </c>
      <c r="G17" s="1" t="s">
        <v>16</v>
      </c>
      <c r="H17" s="1" t="s">
        <v>38</v>
      </c>
      <c r="I17" s="1" t="s">
        <v>11</v>
      </c>
      <c r="J17" s="10">
        <v>4603.5</v>
      </c>
      <c r="K17" s="10"/>
      <c r="L17" s="6">
        <v>5188</v>
      </c>
      <c r="M17" s="12">
        <f t="shared" si="0"/>
        <v>0.11266383962991519</v>
      </c>
      <c r="N17" s="13">
        <f t="shared" ref="N17:N19" si="2">L17-J17</f>
        <v>584.5</v>
      </c>
      <c r="O17" s="4"/>
      <c r="P17" s="14">
        <v>43104</v>
      </c>
      <c r="Q17" s="2">
        <v>43109</v>
      </c>
      <c r="R17" s="1" t="s">
        <v>40</v>
      </c>
      <c r="S17" s="1"/>
      <c r="T17" s="8"/>
      <c r="U17" s="8"/>
      <c r="V17" s="1"/>
      <c r="W17" s="1"/>
      <c r="X17" s="1"/>
      <c r="Y17" s="15"/>
      <c r="Z17" s="15"/>
      <c r="AA17" s="15"/>
      <c r="AB17" s="15"/>
      <c r="AC17" s="15"/>
      <c r="AD17" s="15"/>
      <c r="AE17" s="15"/>
      <c r="AF17" s="15"/>
      <c r="AG17" s="17"/>
    </row>
    <row r="18" spans="1:33" x14ac:dyDescent="0.15">
      <c r="A18" s="1">
        <v>17</v>
      </c>
      <c r="B18" s="1">
        <v>234353</v>
      </c>
      <c r="C18" s="1">
        <v>234353017</v>
      </c>
      <c r="D18" s="1" t="s">
        <v>36</v>
      </c>
      <c r="E18" s="1" t="s">
        <v>42</v>
      </c>
      <c r="F18" s="1">
        <v>110167</v>
      </c>
      <c r="G18" s="1" t="s">
        <v>16</v>
      </c>
      <c r="H18" s="1" t="s">
        <v>38</v>
      </c>
      <c r="I18" s="1" t="s">
        <v>11</v>
      </c>
      <c r="J18" s="10">
        <v>4065.6</v>
      </c>
      <c r="K18" s="10"/>
      <c r="L18" s="6">
        <v>4559</v>
      </c>
      <c r="M18" s="12">
        <f t="shared" si="0"/>
        <v>0.10822548804562405</v>
      </c>
      <c r="N18" s="13">
        <f t="shared" si="2"/>
        <v>493.40000000000009</v>
      </c>
      <c r="O18" s="4"/>
      <c r="P18" s="14">
        <v>43104</v>
      </c>
      <c r="Q18" s="2">
        <v>43109</v>
      </c>
      <c r="R18" s="1" t="s">
        <v>40</v>
      </c>
      <c r="S18" s="1"/>
      <c r="T18" s="8"/>
      <c r="U18" s="8"/>
      <c r="V18" s="1"/>
      <c r="W18" s="1"/>
      <c r="X18" s="1"/>
      <c r="Y18" s="15"/>
      <c r="Z18" s="15"/>
      <c r="AA18" s="15"/>
      <c r="AB18" s="15"/>
      <c r="AC18" s="15"/>
      <c r="AD18" s="15"/>
      <c r="AE18" s="15"/>
      <c r="AF18" s="15"/>
      <c r="AG18" s="17"/>
    </row>
    <row r="19" spans="1:33" x14ac:dyDescent="0.15">
      <c r="A19" s="1">
        <v>18</v>
      </c>
      <c r="B19" s="1">
        <v>234353</v>
      </c>
      <c r="C19" s="1">
        <v>234353018</v>
      </c>
      <c r="D19" s="1" t="s">
        <v>37</v>
      </c>
      <c r="E19" s="1" t="s">
        <v>42</v>
      </c>
      <c r="F19" s="1">
        <v>110167</v>
      </c>
      <c r="G19" s="1" t="s">
        <v>16</v>
      </c>
      <c r="H19" s="1" t="s">
        <v>38</v>
      </c>
      <c r="I19" s="1" t="s">
        <v>11</v>
      </c>
      <c r="J19" s="10">
        <v>2244</v>
      </c>
      <c r="K19" s="10"/>
      <c r="L19" s="6">
        <v>2508</v>
      </c>
      <c r="M19" s="12">
        <f t="shared" si="0"/>
        <v>0.10526315789473684</v>
      </c>
      <c r="N19" s="13">
        <f t="shared" si="2"/>
        <v>264</v>
      </c>
      <c r="O19" s="4"/>
      <c r="P19" s="14">
        <v>43104</v>
      </c>
      <c r="Q19" s="2">
        <v>43109</v>
      </c>
      <c r="R19" s="1" t="s">
        <v>40</v>
      </c>
      <c r="S19" s="1"/>
      <c r="T19" s="8"/>
      <c r="U19" s="8"/>
      <c r="V19" s="1"/>
      <c r="W19" s="18"/>
      <c r="X19" s="18"/>
      <c r="Y19" s="19"/>
      <c r="Z19" s="19"/>
      <c r="AA19" s="19"/>
      <c r="AB19" s="19"/>
      <c r="AC19" s="19"/>
      <c r="AD19" s="19"/>
      <c r="AE19" s="19"/>
      <c r="AF19" s="19"/>
      <c r="AG19" s="17"/>
    </row>
    <row r="20" spans="1:33" x14ac:dyDescent="0.15">
      <c r="B20" s="21" t="s">
        <v>60</v>
      </c>
      <c r="C20" s="21"/>
      <c r="D20" s="21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3" x14ac:dyDescent="0.15">
      <c r="B21" s="22"/>
      <c r="C21" s="22"/>
      <c r="D21" s="22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3" x14ac:dyDescent="0.15">
      <c r="B22" s="22"/>
      <c r="C22" s="22"/>
      <c r="D22" s="22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3" x14ac:dyDescent="0.15">
      <c r="B23" s="22"/>
      <c r="C23" s="22"/>
      <c r="D23" s="22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3" x14ac:dyDescent="0.15">
      <c r="B24" s="22"/>
      <c r="C24" s="22"/>
      <c r="D24" s="22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3" x14ac:dyDescent="0.15">
      <c r="B25" s="22"/>
      <c r="C25" s="22"/>
      <c r="D25" s="22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3" x14ac:dyDescent="0.15"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3" x14ac:dyDescent="0.15"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3" x14ac:dyDescent="0.15"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3" x14ac:dyDescent="0.15"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3" x14ac:dyDescent="0.15"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3" x14ac:dyDescent="0.15"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3" x14ac:dyDescent="0.15"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22:32" x14ac:dyDescent="0.15"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22:32" x14ac:dyDescent="0.15"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22:32" x14ac:dyDescent="0.15"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22:32" x14ac:dyDescent="0.15"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22:32" x14ac:dyDescent="0.15"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22:32" x14ac:dyDescent="0.15"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22:32" x14ac:dyDescent="0.15"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22:32" x14ac:dyDescent="0.15"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22:32" x14ac:dyDescent="0.15"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22:32" x14ac:dyDescent="0.15"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22:32" x14ac:dyDescent="0.15"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22:32" x14ac:dyDescent="0.15"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22:32" x14ac:dyDescent="0.15"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22:32" x14ac:dyDescent="0.15"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22:32" x14ac:dyDescent="0.15"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22:32" x14ac:dyDescent="0.15"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22:32" x14ac:dyDescent="0.15"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22:32" x14ac:dyDescent="0.15"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22:32" x14ac:dyDescent="0.15"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22:32" x14ac:dyDescent="0.15"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22:32" x14ac:dyDescent="0.15"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22:32" x14ac:dyDescent="0.15"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22:32" x14ac:dyDescent="0.15"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22:32" x14ac:dyDescent="0.15"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22:32" x14ac:dyDescent="0.15"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22:32" x14ac:dyDescent="0.15"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22:32" x14ac:dyDescent="0.15"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22:32" x14ac:dyDescent="0.15"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22:32" x14ac:dyDescent="0.15"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22:32" x14ac:dyDescent="0.15"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22:32" x14ac:dyDescent="0.15"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22:32" x14ac:dyDescent="0.15"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22:32" x14ac:dyDescent="0.15"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22:32" x14ac:dyDescent="0.15"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22:32" x14ac:dyDescent="0.15"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22:32" x14ac:dyDescent="0.15"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22:32" x14ac:dyDescent="0.15"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22:32" x14ac:dyDescent="0.15"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22:32" x14ac:dyDescent="0.15"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22:32" x14ac:dyDescent="0.15"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22:32" x14ac:dyDescent="0.15"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22:32" x14ac:dyDescent="0.15"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22:32" x14ac:dyDescent="0.15"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22:32" x14ac:dyDescent="0.15"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22:32" x14ac:dyDescent="0.15"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22:32" x14ac:dyDescent="0.15"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22:32" x14ac:dyDescent="0.15"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22:32" x14ac:dyDescent="0.15"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22:32" x14ac:dyDescent="0.15"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22:32" x14ac:dyDescent="0.15"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22:32" x14ac:dyDescent="0.15"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22:32" x14ac:dyDescent="0.15"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22:32" x14ac:dyDescent="0.15"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22:32" x14ac:dyDescent="0.15"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22:32" x14ac:dyDescent="0.15"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22:32" x14ac:dyDescent="0.15"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22:32" x14ac:dyDescent="0.15"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22:32" x14ac:dyDescent="0.15"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22:32" x14ac:dyDescent="0.15"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22:32" x14ac:dyDescent="0.15"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22:32" x14ac:dyDescent="0.15"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22:32" x14ac:dyDescent="0.15"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22:32" x14ac:dyDescent="0.15"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22:32" x14ac:dyDescent="0.15"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22:32" x14ac:dyDescent="0.15"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22:32" x14ac:dyDescent="0.15"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22:32" x14ac:dyDescent="0.15"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22:32" x14ac:dyDescent="0.15"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22:32" x14ac:dyDescent="0.15"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22:32" x14ac:dyDescent="0.15"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22:32" x14ac:dyDescent="0.15"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22:32" x14ac:dyDescent="0.15"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22:32" x14ac:dyDescent="0.15"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22:32" x14ac:dyDescent="0.15"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</sheetData>
  <autoFilter ref="A1:R19"/>
  <mergeCells count="1">
    <mergeCell ref="B20:D25"/>
  </mergeCells>
  <phoneticPr fontId="3" type="noConversion"/>
  <conditionalFormatting sqref="B1:C1">
    <cfRule type="duplicateValues" dxfId="0" priority="3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本周提报新品汇总表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2018-07-04T08:32:16Z</dcterms:modified>
</cp:coreProperties>
</file>