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 concurrentCalc="0"/>
</workbook>
</file>

<file path=xl/calcChain.xml><?xml version="1.0" encoding="utf-8"?>
<calcChain xmlns="http://schemas.openxmlformats.org/spreadsheetml/2006/main">
  <c r="E2" i="1" l="1"/>
  <c r="D2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E54" i="1"/>
  <c r="D54" i="1"/>
  <c r="C54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E53" i="1"/>
  <c r="D53" i="1"/>
  <c r="C53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E52" i="1"/>
  <c r="D52" i="1"/>
  <c r="C52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E51" i="1"/>
  <c r="D51" i="1"/>
  <c r="C51" i="1"/>
  <c r="DH50" i="1"/>
  <c r="DG50" i="1"/>
  <c r="DF50" i="1"/>
  <c r="DE50" i="1"/>
  <c r="DD50" i="1"/>
  <c r="DC50" i="1"/>
  <c r="DB50" i="1"/>
  <c r="DA50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E49" i="1"/>
  <c r="D49" i="1"/>
  <c r="C49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E48" i="1"/>
  <c r="D48" i="1"/>
  <c r="C48" i="1"/>
  <c r="DH47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E47" i="1"/>
  <c r="D47" i="1"/>
  <c r="C47" i="1"/>
  <c r="DH46" i="1"/>
  <c r="DG46" i="1"/>
  <c r="DF46" i="1"/>
  <c r="DE46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E45" i="1"/>
  <c r="D45" i="1"/>
  <c r="C45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E44" i="1"/>
  <c r="D44" i="1"/>
  <c r="C44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E43" i="1"/>
  <c r="D43" i="1"/>
  <c r="C43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E41" i="1"/>
  <c r="D41" i="1"/>
  <c r="C41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E40" i="1"/>
  <c r="D40" i="1"/>
  <c r="C40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E39" i="1"/>
  <c r="D39" i="1"/>
  <c r="C39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E38" i="1"/>
  <c r="D38" i="1"/>
  <c r="C38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E37" i="1"/>
  <c r="D37" i="1"/>
  <c r="C37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E35" i="1"/>
  <c r="D35" i="1"/>
  <c r="C35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E34" i="1"/>
  <c r="D34" i="1"/>
  <c r="C34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E33" i="1"/>
  <c r="D33" i="1"/>
  <c r="C33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E32" i="1"/>
  <c r="D32" i="1"/>
  <c r="C32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E30" i="1"/>
  <c r="D30" i="1"/>
  <c r="C30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E29" i="1"/>
  <c r="D29" i="1"/>
  <c r="C29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E27" i="1"/>
  <c r="D27" i="1"/>
  <c r="C27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E26" i="1"/>
  <c r="D26" i="1"/>
  <c r="C26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E25" i="1"/>
  <c r="D25" i="1"/>
  <c r="C25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E23" i="1"/>
  <c r="D23" i="1"/>
  <c r="C23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E22" i="1"/>
  <c r="D22" i="1"/>
  <c r="C22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E21" i="1"/>
  <c r="D21" i="1"/>
  <c r="C21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E19" i="1"/>
  <c r="D19" i="1"/>
  <c r="C19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E18" i="1"/>
  <c r="D18" i="1"/>
  <c r="C18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E17" i="1"/>
  <c r="D17" i="1"/>
  <c r="C17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E15" i="1"/>
  <c r="D15" i="1"/>
  <c r="C15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E14" i="1"/>
  <c r="D14" i="1"/>
  <c r="C14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E13" i="1"/>
  <c r="D13" i="1"/>
  <c r="C13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E12" i="1"/>
  <c r="D12" i="1"/>
  <c r="C12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E11" i="1"/>
  <c r="D11" i="1"/>
  <c r="C11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E10" i="1"/>
  <c r="D10" i="1"/>
  <c r="C10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E8" i="1"/>
  <c r="D8" i="1"/>
  <c r="C8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</calcChain>
</file>

<file path=xl/sharedStrings.xml><?xml version="1.0" encoding="utf-8"?>
<sst xmlns="http://schemas.openxmlformats.org/spreadsheetml/2006/main" count="224" uniqueCount="164">
  <si>
    <t>MONTH</t>
  </si>
  <si>
    <t>BTM</t>
  </si>
  <si>
    <t>TOP</t>
  </si>
  <si>
    <t>01</t>
  </si>
  <si>
    <t>STT</t>
  </si>
  <si>
    <t>Mã đại lý</t>
  </si>
  <si>
    <t>Tên đại lý</t>
  </si>
  <si>
    <t>NVKD</t>
  </si>
  <si>
    <t>Mã NVKD</t>
  </si>
  <si>
    <t>DLV</t>
  </si>
  <si>
    <t>TTKH</t>
  </si>
  <si>
    <t>TT</t>
  </si>
  <si>
    <t>DDL</t>
  </si>
  <si>
    <t>Max 909S</t>
  </si>
  <si>
    <t>Max9000</t>
  </si>
  <si>
    <t>FS9999</t>
  </si>
  <si>
    <t>Max 808</t>
  </si>
  <si>
    <t>Max8000</t>
  </si>
  <si>
    <t>HHL</t>
  </si>
  <si>
    <t>1110P</t>
  </si>
  <si>
    <t>Max 100</t>
  </si>
  <si>
    <t>H120</t>
  </si>
  <si>
    <t>1130S</t>
  </si>
  <si>
    <t>Max 101S</t>
  </si>
  <si>
    <t>H121S</t>
  </si>
  <si>
    <t>1100S</t>
  </si>
  <si>
    <t>Max 102S</t>
  </si>
  <si>
    <t>H122S</t>
  </si>
  <si>
    <t>Max 102</t>
  </si>
  <si>
    <t>H122</t>
  </si>
  <si>
    <t>1200S</t>
  </si>
  <si>
    <t>Max 103S</t>
  </si>
  <si>
    <t>H123S</t>
  </si>
  <si>
    <t>Max 104</t>
  </si>
  <si>
    <t>H128</t>
  </si>
  <si>
    <t>Max 105</t>
  </si>
  <si>
    <t>H129</t>
  </si>
  <si>
    <t>1100FS</t>
  </si>
  <si>
    <t>Max 106FS</t>
  </si>
  <si>
    <t>H125FS</t>
  </si>
  <si>
    <t>1100LS</t>
  </si>
  <si>
    <t>Max 106S</t>
  </si>
  <si>
    <t>H125S</t>
  </si>
  <si>
    <t>1170LS</t>
  </si>
  <si>
    <t>Max 108S</t>
  </si>
  <si>
    <t>H126S</t>
  </si>
  <si>
    <t>1200L</t>
  </si>
  <si>
    <t>DDG</t>
  </si>
  <si>
    <t>Max 206</t>
  </si>
  <si>
    <t>G211</t>
  </si>
  <si>
    <t>Max 207</t>
  </si>
  <si>
    <t>G212</t>
  </si>
  <si>
    <t>G218</t>
  </si>
  <si>
    <t>HHG</t>
  </si>
  <si>
    <t>2000S</t>
  </si>
  <si>
    <t>Max 200</t>
  </si>
  <si>
    <t>G220</t>
  </si>
  <si>
    <t>Max 201</t>
  </si>
  <si>
    <t>G221</t>
  </si>
  <si>
    <t>Max 202</t>
  </si>
  <si>
    <t>G222</t>
  </si>
  <si>
    <t>Max 203</t>
  </si>
  <si>
    <t>G223</t>
  </si>
  <si>
    <t>2000GOT</t>
  </si>
  <si>
    <t>Max 200GOT</t>
  </si>
  <si>
    <t>G220GOT</t>
  </si>
  <si>
    <t>2100L</t>
  </si>
  <si>
    <t>Max 204</t>
  </si>
  <si>
    <t>G224</t>
  </si>
  <si>
    <t>2200L</t>
  </si>
  <si>
    <t>Max 205</t>
  </si>
  <si>
    <t>G225</t>
  </si>
  <si>
    <t>2200LV</t>
  </si>
  <si>
    <t>Max 205V</t>
  </si>
  <si>
    <t>G225V</t>
  </si>
  <si>
    <t>Max 208</t>
  </si>
  <si>
    <t>G228</t>
  </si>
  <si>
    <t>2430S</t>
  </si>
  <si>
    <t>Max 208S</t>
  </si>
  <si>
    <t>TAV</t>
  </si>
  <si>
    <t>Max 401</t>
  </si>
  <si>
    <t>V421</t>
  </si>
  <si>
    <t>Max 402</t>
  </si>
  <si>
    <t>V422</t>
  </si>
  <si>
    <t>4200L</t>
  </si>
  <si>
    <t>Max 408</t>
  </si>
  <si>
    <t>V428</t>
  </si>
  <si>
    <t>TAC</t>
  </si>
  <si>
    <t>Max 608</t>
  </si>
  <si>
    <t>C628</t>
  </si>
  <si>
    <t>TAB</t>
  </si>
  <si>
    <t>8430S</t>
  </si>
  <si>
    <t>Dung lượng vùng</t>
  </si>
  <si>
    <t>Tổng sản lượng kế hoạch</t>
  </si>
  <si>
    <t>Tổng sản lượng (thực tế)</t>
  </si>
  <si>
    <t>THỨC ĂN ĐẬM ĐẶC CHO LỢN</t>
  </si>
  <si>
    <t>Đậm đặc cao cấp cho lợn từ tập ăn- xuất chuồng</t>
  </si>
  <si>
    <t>Đậm đặc cho lợn nái chửa, nuôi con</t>
  </si>
  <si>
    <t>THỨC ĂN HỖN HỢP CHO LỢN</t>
  </si>
  <si>
    <t>HH cho lợn con tập ăn - 10kg</t>
  </si>
  <si>
    <t>HH cho lợn con từ 10 ngày- 20kg</t>
  </si>
  <si>
    <t>HH cho lợn siêu nạc từ 12- 30kg</t>
  </si>
  <si>
    <t>HH cho lợn siêu nạc từ 15- 30kg</t>
  </si>
  <si>
    <t>HH cho lợn siêu nạc từ 20- 45 kg</t>
  </si>
  <si>
    <t>HH cho lợn siêu nạc từ 30-90 kg</t>
  </si>
  <si>
    <t>HH cho lợn nái chửa</t>
  </si>
  <si>
    <t>HH cho lợn nái nuôi con</t>
  </si>
  <si>
    <t>HH cho lợn thịt từ 15- 40kg</t>
  </si>
  <si>
    <t>HH cho lợn thịt từ 15- 60 kg</t>
  </si>
  <si>
    <t>HH cho lợn thịt từ 40- 100 kg</t>
  </si>
  <si>
    <t>HH cho lợn lai từ 30 kg- xuất</t>
  </si>
  <si>
    <t>THỨC ĂN ĐẬM ĐẶC CHO GÀ</t>
  </si>
  <si>
    <t>Đậm đặc cho gà siêu thịt từ 01 ngày- xuất chuồng</t>
  </si>
  <si>
    <t>Đậm đặc cho gà lông màu từ 01 ngày- xuất chuồng</t>
  </si>
  <si>
    <t>Đậm đặc cho gà đẻ trứng</t>
  </si>
  <si>
    <t>THỨC ĂN HỖN HỢP CHO GÀ</t>
  </si>
  <si>
    <t>HH cho gà công nghiệp giai đoạn úm</t>
  </si>
  <si>
    <t>HH cho gà công nghiệp từ 01- 14 ngày</t>
  </si>
  <si>
    <t>HH cho gà công nghiệp từ 15- 28 ngày</t>
  </si>
  <si>
    <t>HH cho gà công nghiệp từ 29- 42 ngày</t>
  </si>
  <si>
    <t>HH cho gà công nghiệp từ 43 ngày- xuất chuồng</t>
  </si>
  <si>
    <t>HH cho gà gột từ 1-35 ngày</t>
  </si>
  <si>
    <t>HH cho gà lông màu từ 01- 39 ngày</t>
  </si>
  <si>
    <t>HH cho gà lông màu từ 40 ngày- xuất chuồng</t>
  </si>
  <si>
    <t>HH cho gà lông màu sau 39 ngày tuổi</t>
  </si>
  <si>
    <t xml:space="preserve">HH cho gà hậu bị từ 7-18 tuần </t>
  </si>
  <si>
    <t xml:space="preserve">HH cho gà đẻ trứng </t>
  </si>
  <si>
    <t xml:space="preserve">HH cho gà đẻ siêu trứng </t>
  </si>
  <si>
    <t>THỨC ĂN CHO VỊT</t>
  </si>
  <si>
    <t>HH cho vịt, ngan con từ 01- 21 ngày</t>
  </si>
  <si>
    <t>HH cho vịt, ngan thịt từ 22 ngày- xuất chuồng</t>
  </si>
  <si>
    <t>HH cho vịt, ngan thịt từ 01ngày- xuất chuồng</t>
  </si>
  <si>
    <t>HH cho vịt, ngan hậu bị từ 35 ngày - đẻ bói</t>
  </si>
  <si>
    <t>HH cho vịt, ngan đẻ siêu trứng</t>
  </si>
  <si>
    <t>THỨC ĂN CHO CHIM CÚT</t>
  </si>
  <si>
    <t>HH dạng bột cho chim cút con từ 1- 35ngày</t>
  </si>
  <si>
    <t>HH dạng bột cho chim cút đẻ</t>
  </si>
  <si>
    <t>THỨC ĂN CHO BÒ</t>
  </si>
  <si>
    <t>HH dạng viên cho bò sơ sinh - 06 tháng tuổi</t>
  </si>
  <si>
    <t>HH dạng viên cho bò thịt sau 06 tháng</t>
  </si>
  <si>
    <t>HH dạng viên cho bò sữa cao sản</t>
  </si>
  <si>
    <t>-</t>
  </si>
  <si>
    <t>Trần Minh Đức</t>
  </si>
  <si>
    <t>KD379</t>
  </si>
  <si>
    <t>Hà Công Điệp</t>
  </si>
  <si>
    <t>KD059</t>
  </si>
  <si>
    <t>Trần Thanh Bằng</t>
  </si>
  <si>
    <t>KD048</t>
  </si>
  <si>
    <t>Nguyễn Tiến Hải</t>
  </si>
  <si>
    <t>KD058</t>
  </si>
  <si>
    <t>Lê Thanh Tùng</t>
  </si>
  <si>
    <t>KD552</t>
  </si>
  <si>
    <t>Phạm Đình Nam</t>
  </si>
  <si>
    <t>KD449</t>
  </si>
  <si>
    <t>Kim Xuân Thu</t>
  </si>
  <si>
    <t>KD1531</t>
  </si>
  <si>
    <t>Đỗ Văn Huân</t>
  </si>
  <si>
    <t>KD005</t>
  </si>
  <si>
    <t>Nguyễn Văn Linh</t>
  </si>
  <si>
    <t>KD1534</t>
  </si>
  <si>
    <t>Nguyễn Văn Trí</t>
  </si>
  <si>
    <t>KD420</t>
  </si>
  <si>
    <t>Lê Văn Quí</t>
  </si>
  <si>
    <t>KD359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</si>
</sst>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9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  <font>
      <b/>
      <i/>
      <sz val="10"/>
      <color theme="7" tint="0.39997558519241921"/>
      <name val="Calibri"/>
      <family val="2"/>
      <scheme val="minor"/>
    </font>
    <font>
      <sz val="9.75"/>
      <color indexed="8"/>
      <name val="Calibri"/>
      <family val="2"/>
      <scheme val="minor"/>
    </font>
    <font>
      <sz val="12"/>
      <name val="Times New Roman"/>
      <family val="1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i/>
      <sz val="9.75"/>
      <color indexed="8"/>
      <name val="Calibri"/>
      <family val="2"/>
      <scheme val="minor"/>
    </font>
    <font>
      <b/>
      <sz val="9.75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49">
    <xf numFmtId="0" fontId="0" fillId="0" borderId="0" xfId="0"/>
    <xf numFmtId="0" fontId="2" fillId="2" borderId="0" xfId="0" applyFont="1" applyFill="1"/>
    <xf numFmtId="0" fontId="3" fillId="3" borderId="0" xfId="0" applyFont="1" applyFill="1" applyAlignment="1">
      <alignment horizontal="center"/>
    </xf>
    <xf numFmtId="0" fontId="4" fillId="2" borderId="0" xfId="0" applyFont="1" applyFill="1"/>
    <xf numFmtId="0" fontId="5" fillId="2" borderId="0" xfId="0" applyFont="1" applyFill="1" applyAlignment="1">
      <alignment horizontal="center" vertical="center"/>
    </xf>
    <xf numFmtId="0" fontId="6" fillId="3" borderId="0" xfId="0" quotePrefix="1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4" borderId="1" xfId="0" applyNumberFormat="1" applyFont="1" applyFill="1" applyBorder="1" applyAlignment="1" applyProtection="1">
      <alignment horizontal="center" vertical="center" wrapText="1"/>
    </xf>
    <xf numFmtId="0" fontId="7" fillId="4" borderId="1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Fill="1"/>
    <xf numFmtId="0" fontId="2" fillId="5" borderId="1" xfId="0" applyFont="1" applyFill="1" applyBorder="1" applyAlignment="1">
      <alignment horizontal="center" vertical="center"/>
    </xf>
    <xf numFmtId="0" fontId="2" fillId="5" borderId="1" xfId="0" quotePrefix="1" applyFont="1" applyFill="1" applyBorder="1" applyAlignment="1">
      <alignment horizontal="center" vertical="center"/>
    </xf>
    <xf numFmtId="43" fontId="9" fillId="5" borderId="1" xfId="1" applyFont="1" applyFill="1" applyBorder="1" applyAlignment="1" applyProtection="1">
      <alignment vertical="center" wrapText="1"/>
    </xf>
    <xf numFmtId="0" fontId="11" fillId="5" borderId="1" xfId="2" applyFont="1" applyFill="1" applyBorder="1" applyAlignment="1">
      <alignment horizontal="center" vertical="center"/>
    </xf>
    <xf numFmtId="0" fontId="12" fillId="5" borderId="1" xfId="2" applyNumberFormat="1" applyFont="1" applyFill="1" applyBorder="1" applyAlignment="1">
      <alignment horizontal="center" vertical="center"/>
    </xf>
    <xf numFmtId="164" fontId="13" fillId="5" borderId="1" xfId="1" applyNumberFormat="1" applyFont="1" applyFill="1" applyBorder="1" applyAlignment="1" applyProtection="1">
      <alignment horizontal="center" vertical="center" wrapText="1"/>
    </xf>
    <xf numFmtId="164" fontId="14" fillId="5" borderId="1" xfId="1" applyNumberFormat="1" applyFont="1" applyFill="1" applyBorder="1" applyAlignment="1" applyProtection="1">
      <alignment horizontal="center" vertical="center" wrapText="1"/>
    </xf>
    <xf numFmtId="164" fontId="9" fillId="5" borderId="1" xfId="1" applyNumberFormat="1" applyFont="1" applyFill="1" applyBorder="1" applyAlignment="1" applyProtection="1">
      <alignment horizontal="center" vertical="center" wrapText="1"/>
    </xf>
    <xf numFmtId="0" fontId="2" fillId="5" borderId="0" xfId="0" applyFont="1" applyFill="1"/>
    <xf numFmtId="0" fontId="2" fillId="0" borderId="1" xfId="0" applyFont="1" applyFill="1" applyBorder="1" applyAlignment="1">
      <alignment horizontal="center" vertical="center"/>
    </xf>
    <xf numFmtId="0" fontId="9" fillId="6" borderId="1" xfId="0" applyNumberFormat="1" applyFont="1" applyFill="1" applyBorder="1" applyAlignment="1" applyProtection="1">
      <alignment horizontal="center" vertical="center" wrapText="1"/>
    </xf>
    <xf numFmtId="164" fontId="13" fillId="6" borderId="1" xfId="1" applyNumberFormat="1" applyFont="1" applyFill="1" applyBorder="1" applyAlignment="1" applyProtection="1">
      <alignment horizontal="center" vertical="center" wrapText="1"/>
    </xf>
    <xf numFmtId="164" fontId="5" fillId="7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/>
    <xf numFmtId="0" fontId="2" fillId="8" borderId="1" xfId="0" applyFont="1" applyFill="1" applyBorder="1" applyAlignment="1">
      <alignment horizontal="center" vertical="center"/>
    </xf>
    <xf numFmtId="0" fontId="9" fillId="8" borderId="1" xfId="0" applyNumberFormat="1" applyFont="1" applyFill="1" applyBorder="1" applyAlignment="1" applyProtection="1">
      <alignment horizontal="center" vertical="center" wrapText="1"/>
    </xf>
    <xf numFmtId="43" fontId="9" fillId="8" borderId="1" xfId="1" applyFont="1" applyFill="1" applyBorder="1" applyAlignment="1" applyProtection="1">
      <alignment vertical="center" wrapText="1"/>
    </xf>
    <xf numFmtId="0" fontId="12" fillId="8" borderId="1" xfId="2" applyFont="1" applyFill="1" applyBorder="1" applyAlignment="1">
      <alignment horizontal="center" vertical="center"/>
    </xf>
    <xf numFmtId="0" fontId="15" fillId="8" borderId="1" xfId="2" applyNumberFormat="1" applyFont="1" applyFill="1" applyBorder="1" applyAlignment="1">
      <alignment horizontal="center" vertical="center"/>
    </xf>
    <xf numFmtId="164" fontId="13" fillId="8" borderId="1" xfId="1" applyNumberFormat="1" applyFont="1" applyFill="1" applyBorder="1" applyAlignment="1" applyProtection="1">
      <alignment horizontal="center" vertical="center" wrapText="1"/>
    </xf>
    <xf numFmtId="164" fontId="14" fillId="8" borderId="1" xfId="1" applyNumberFormat="1" applyFont="1" applyFill="1" applyBorder="1" applyAlignment="1" applyProtection="1">
      <alignment horizontal="center" vertical="center" wrapText="1"/>
    </xf>
    <xf numFmtId="0" fontId="2" fillId="8" borderId="1" xfId="0" applyFont="1" applyFill="1" applyBorder="1"/>
    <xf numFmtId="0" fontId="2" fillId="8" borderId="0" xfId="0" applyFont="1" applyFill="1"/>
    <xf numFmtId="0" fontId="12" fillId="8" borderId="1" xfId="2" applyFont="1" applyFill="1" applyBorder="1"/>
    <xf numFmtId="0" fontId="12" fillId="8" borderId="1" xfId="2" applyNumberFormat="1" applyFont="1" applyFill="1" applyBorder="1" applyAlignment="1">
      <alignment horizontal="center" vertical="center"/>
    </xf>
    <xf numFmtId="164" fontId="5" fillId="8" borderId="1" xfId="1" applyNumberFormat="1" applyFont="1" applyFill="1" applyBorder="1"/>
    <xf numFmtId="0" fontId="12" fillId="8" borderId="1" xfId="2" applyFont="1" applyFill="1" applyBorder="1" applyAlignment="1">
      <alignment vertical="center"/>
    </xf>
    <xf numFmtId="0" fontId="12" fillId="8" borderId="1" xfId="2" applyFont="1" applyFill="1" applyBorder="1" applyAlignment="1">
      <alignment vertical="top" wrapText="1"/>
    </xf>
    <xf numFmtId="0" fontId="5" fillId="5" borderId="1" xfId="0" applyFont="1" applyFill="1" applyBorder="1" applyAlignment="1">
      <alignment horizontal="center" vertical="center"/>
    </xf>
    <xf numFmtId="0" fontId="14" fillId="5" borderId="1" xfId="0" applyNumberFormat="1" applyFont="1" applyFill="1" applyBorder="1" applyAlignment="1" applyProtection="1">
      <alignment horizontal="center" vertical="center" wrapText="1"/>
    </xf>
    <xf numFmtId="43" fontId="14" fillId="5" borderId="1" xfId="1" applyFont="1" applyFill="1" applyBorder="1" applyAlignment="1" applyProtection="1">
      <alignment vertical="center" wrapText="1"/>
    </xf>
    <xf numFmtId="0" fontId="14" fillId="5" borderId="1" xfId="0" applyNumberFormat="1" applyFont="1" applyFill="1" applyBorder="1" applyAlignment="1" applyProtection="1">
      <alignment horizontal="left" vertical="center" wrapText="1"/>
    </xf>
    <xf numFmtId="0" fontId="16" fillId="5" borderId="1" xfId="2" applyNumberFormat="1" applyFont="1" applyFill="1" applyBorder="1" applyAlignment="1">
      <alignment horizontal="center" vertical="center"/>
    </xf>
    <xf numFmtId="164" fontId="17" fillId="5" borderId="1" xfId="1" applyNumberFormat="1" applyFont="1" applyFill="1" applyBorder="1" applyAlignment="1">
      <alignment horizontal="center" vertical="center"/>
    </xf>
    <xf numFmtId="0" fontId="5" fillId="5" borderId="0" xfId="0" applyFont="1" applyFill="1"/>
    <xf numFmtId="0" fontId="15" fillId="8" borderId="1" xfId="2" applyFont="1" applyFill="1" applyBorder="1" applyAlignment="1">
      <alignment vertical="center"/>
    </xf>
    <xf numFmtId="0" fontId="4" fillId="0" borderId="0" xfId="0" applyFont="1" applyFill="1"/>
    <xf numFmtId="0" fontId="5" fillId="0" borderId="0" xfId="0" applyFont="1" applyFill="1" applyAlignment="1">
      <alignment horizontal="center" vertical="center"/>
    </xf>
    <xf numFmtId="0" fontId="7" fillId="4" borderId="1" xfId="0" applyNumberFormat="1" applyFont="1" applyFill="1" applyBorder="1" applyAlignment="1" applyProtection="1">
      <alignment horizontal="center" vertical="center" wrapText="1"/>
    </xf>
  </cellXfs>
  <cellStyles count="3">
    <cellStyle name="Comma" xfId="1" builtinId="3"/>
    <cellStyle name="Normal" xfId="0" builtinId="0"/>
    <cellStyle name="Normal 6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0</xdr:row>
      <xdr:rowOff>85725</xdr:rowOff>
    </xdr:from>
    <xdr:to>
      <xdr:col>10</xdr:col>
      <xdr:colOff>0</xdr:colOff>
      <xdr:row>3</xdr:row>
      <xdr:rowOff>57150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xmlns="" id="{43D92B06-F689-4445-9CA2-8E5FDB1DE3D6}"/>
            </a:ext>
          </a:extLst>
        </xdr:cNvPr>
        <xdr:cNvSpPr/>
      </xdr:nvSpPr>
      <xdr:spPr>
        <a:xfrm>
          <a:off x="5048250" y="85725"/>
          <a:ext cx="3152775" cy="457200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BẢNG</a:t>
          </a:r>
          <a:r>
            <a:rPr lang="en-US" sz="1100" baseline="0"/>
            <a:t> NHẬP LIỆU THEO THÁNG (DÙNG BẢNG NÀY  IMPORT SỐ LIỆU)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orRelease_20170801/SaleMap_Data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ing_define"/>
      <sheetName val="DATA_VIEW_SAMPLE"/>
      <sheetName val="DEFINITION"/>
      <sheetName val="DANH_SACH_NHAN_VIEN"/>
      <sheetName val="DANH_SACH_DAI_LY"/>
      <sheetName val="DS_SAN_PHAM (LIST VIEW)"/>
      <sheetName val="DS_SAN_PHAM (MATRIX VIEW)"/>
      <sheetName val="DOANH_SO_TIEN_DO_NAM_2017"/>
      <sheetName val="DOANH_SO_LUY_KE"/>
      <sheetName val="DOANH_SO_TONG_KET_THANG_01"/>
      <sheetName val="DOANH_SO_TONG_KET_THANG_02"/>
      <sheetName val="DOANH_SO_TONG_KET_THANG_03"/>
      <sheetName val="DOANH_SO_TONG_KET_THANG_04"/>
      <sheetName val="DOANH_SO_TONG_KET_THANG_05"/>
      <sheetName val="DOANH_SO_TONG_KET_THANG_06"/>
      <sheetName val="DOANH_SO_TONG_KET_THANG_07"/>
      <sheetName val="DOANH_SO_TONG_KET_THANG_08"/>
      <sheetName val="DOANH_SO_TONG_KET_THANG_09"/>
      <sheetName val="DOANH_SO_TONG_KET_THANG_10"/>
      <sheetName val="DOANH_SO_TONG_KET_THANG_11"/>
      <sheetName val="DOANH_SO_TONG_KET_THANG_12"/>
    </sheetNames>
    <sheetDataSet>
      <sheetData sheetId="0">
        <row r="3">
          <cell r="A3" t="str">
            <v>01</v>
          </cell>
          <cell r="B3">
            <v>300</v>
          </cell>
          <cell r="C3">
            <v>2500</v>
          </cell>
        </row>
        <row r="4">
          <cell r="A4" t="str">
            <v>02</v>
          </cell>
          <cell r="B4">
            <v>300</v>
          </cell>
          <cell r="C4">
            <v>2500</v>
          </cell>
        </row>
        <row r="5">
          <cell r="A5" t="str">
            <v>03</v>
          </cell>
          <cell r="B5">
            <v>300</v>
          </cell>
          <cell r="C5">
            <v>2500</v>
          </cell>
        </row>
        <row r="6">
          <cell r="A6" t="str">
            <v>04</v>
          </cell>
          <cell r="B6">
            <v>300</v>
          </cell>
          <cell r="C6">
            <v>2500</v>
          </cell>
        </row>
        <row r="7">
          <cell r="A7" t="str">
            <v>05</v>
          </cell>
          <cell r="B7">
            <v>300</v>
          </cell>
          <cell r="C7">
            <v>2500</v>
          </cell>
        </row>
        <row r="8">
          <cell r="A8" t="str">
            <v>06</v>
          </cell>
          <cell r="B8">
            <v>300</v>
          </cell>
          <cell r="C8">
            <v>2500</v>
          </cell>
        </row>
        <row r="9">
          <cell r="A9" t="str">
            <v>07</v>
          </cell>
          <cell r="B9">
            <v>300</v>
          </cell>
          <cell r="C9">
            <v>2500</v>
          </cell>
        </row>
        <row r="10">
          <cell r="A10" t="str">
            <v>08</v>
          </cell>
          <cell r="B10">
            <v>0</v>
          </cell>
          <cell r="C10">
            <v>0</v>
          </cell>
        </row>
        <row r="11">
          <cell r="A11" t="str">
            <v>09</v>
          </cell>
          <cell r="B11">
            <v>0</v>
          </cell>
          <cell r="C11">
            <v>0</v>
          </cell>
        </row>
        <row r="12">
          <cell r="A12" t="str">
            <v>10</v>
          </cell>
          <cell r="B12">
            <v>0</v>
          </cell>
          <cell r="C12">
            <v>0</v>
          </cell>
        </row>
        <row r="13">
          <cell r="A13" t="str">
            <v>11</v>
          </cell>
          <cell r="B13">
            <v>0</v>
          </cell>
          <cell r="C13">
            <v>0</v>
          </cell>
        </row>
        <row r="14">
          <cell r="A14" t="str">
            <v>12</v>
          </cell>
          <cell r="B14">
            <v>0</v>
          </cell>
          <cell r="C14">
            <v>0</v>
          </cell>
        </row>
      </sheetData>
      <sheetData sheetId="1"/>
      <sheetData sheetId="2"/>
      <sheetData sheetId="3"/>
      <sheetData sheetId="4">
        <row r="10">
          <cell r="B10">
            <v>12003</v>
          </cell>
          <cell r="C10" t="str">
            <v>Đại lý 12003</v>
          </cell>
          <cell r="D10" t="str">
            <v>Vân Nham - Hữu Lũng - Lạng Sơn</v>
          </cell>
          <cell r="E10" t="str">
            <v>Triệu Văn Đại</v>
          </cell>
          <cell r="F10" t="str">
            <v>KD413</v>
          </cell>
        </row>
        <row r="11">
          <cell r="B11">
            <v>19024</v>
          </cell>
          <cell r="C11" t="str">
            <v>Đại lý 19024</v>
          </cell>
          <cell r="D11" t="str">
            <v>Thụy Liễu - Cẩm Khê - Phú Thọ</v>
          </cell>
          <cell r="E11" t="str">
            <v>Nguyễn Văn Đại</v>
          </cell>
          <cell r="F11" t="str">
            <v>KD371</v>
          </cell>
        </row>
        <row r="12">
          <cell r="B12">
            <v>19074</v>
          </cell>
          <cell r="C12" t="str">
            <v>Đại lý 19074</v>
          </cell>
          <cell r="D12" t="str">
            <v>Hạ Giáp - Phù Ninh - Phú Thọ</v>
          </cell>
          <cell r="E12" t="str">
            <v>Cao Đức Hùng</v>
          </cell>
          <cell r="F12" t="str">
            <v>KD965</v>
          </cell>
        </row>
        <row r="13">
          <cell r="B13">
            <v>19023</v>
          </cell>
          <cell r="C13" t="str">
            <v>Đại lý 19023</v>
          </cell>
          <cell r="D13" t="str">
            <v>Đồng Thành - Thanh Ba - Phú Thọ</v>
          </cell>
          <cell r="E13" t="str">
            <v>Nguyễn Khắc Hùng</v>
          </cell>
          <cell r="F13" t="str">
            <v>KD873</v>
          </cell>
        </row>
        <row r="14">
          <cell r="B14">
            <v>19079</v>
          </cell>
          <cell r="C14" t="str">
            <v>Đại lý 19079</v>
          </cell>
          <cell r="D14" t="str">
            <v>Lương Lỗ - Thanh Ba - Phú Thọ</v>
          </cell>
          <cell r="E14" t="str">
            <v>Đặng Quốc Quân</v>
          </cell>
          <cell r="F14" t="str">
            <v>KD497</v>
          </cell>
        </row>
        <row r="15">
          <cell r="B15">
            <v>19022</v>
          </cell>
          <cell r="C15" t="str">
            <v>Đại lý 19022</v>
          </cell>
          <cell r="D15" t="str">
            <v>Xuân Huy - Lâm Thao - Phú Thọ</v>
          </cell>
          <cell r="E15" t="str">
            <v>chưa có nhân viên</v>
          </cell>
          <cell r="F15" t="str">
            <v>-</v>
          </cell>
        </row>
        <row r="16">
          <cell r="B16">
            <v>19021</v>
          </cell>
          <cell r="C16" t="str">
            <v>Đại lý 19021</v>
          </cell>
          <cell r="D16" t="str">
            <v>Phú Hộ - TX Phú Thọ - Phú Thọ</v>
          </cell>
          <cell r="E16" t="str">
            <v>chưa có nhân viên</v>
          </cell>
          <cell r="F16" t="str">
            <v>-</v>
          </cell>
        </row>
        <row r="17">
          <cell r="B17">
            <v>21002</v>
          </cell>
          <cell r="C17" t="str">
            <v>Đại lý 21002</v>
          </cell>
          <cell r="D17" t="str">
            <v>Liếu Đô - Lục Yên - Yên Bái</v>
          </cell>
          <cell r="E17" t="str">
            <v>chưa có nhân viên</v>
          </cell>
          <cell r="F17" t="str">
            <v>-</v>
          </cell>
        </row>
        <row r="18">
          <cell r="B18">
            <v>24001</v>
          </cell>
          <cell r="C18" t="str">
            <v>Đại lý 24001</v>
          </cell>
          <cell r="D18" t="str">
            <v>Sơn Hà - Bảo Thắng - Lào Cai</v>
          </cell>
          <cell r="E18" t="str">
            <v>Trịnh Xuân Thiều</v>
          </cell>
          <cell r="F18" t="str">
            <v>KD453</v>
          </cell>
        </row>
        <row r="19">
          <cell r="B19">
            <v>19057</v>
          </cell>
          <cell r="C19" t="str">
            <v>Đại lý 19057</v>
          </cell>
          <cell r="D19" t="str">
            <v>Phương Thịnh - Tam Nông - Phú Thọ</v>
          </cell>
          <cell r="E19" t="str">
            <v>chưa có nhân viên</v>
          </cell>
          <cell r="F19" t="str">
            <v>-</v>
          </cell>
        </row>
        <row r="20">
          <cell r="B20">
            <v>22013</v>
          </cell>
          <cell r="C20" t="str">
            <v>Đại lý 22013</v>
          </cell>
          <cell r="D20" t="str">
            <v>Thái Hòa - Hàm Yên - Tuyên Quang</v>
          </cell>
          <cell r="E20" t="str">
            <v>chưa có nhân viên</v>
          </cell>
          <cell r="F20" t="str">
            <v>-</v>
          </cell>
        </row>
        <row r="21">
          <cell r="B21">
            <v>19008</v>
          </cell>
          <cell r="C21" t="str">
            <v>Đại lý 19008</v>
          </cell>
          <cell r="D21" t="str">
            <v>Văn Lung - TX Phú Thọ - Phú thọ</v>
          </cell>
          <cell r="E21" t="str">
            <v>Phạm Đình Phúc</v>
          </cell>
          <cell r="F21" t="str">
            <v>KD943</v>
          </cell>
        </row>
        <row r="22">
          <cell r="B22">
            <v>19002</v>
          </cell>
          <cell r="C22" t="str">
            <v>Đại lý 19002</v>
          </cell>
          <cell r="D22" t="str">
            <v>Xã Cao Xá - Huyện Lâm Thao - Tỉnh Phú Thọ</v>
          </cell>
          <cell r="E22" t="str">
            <v>Nguyễn Đình Minh</v>
          </cell>
          <cell r="F22" t="str">
            <v>KD853</v>
          </cell>
        </row>
        <row r="23">
          <cell r="B23">
            <v>98006</v>
          </cell>
          <cell r="C23" t="str">
            <v>Đại lý 98006</v>
          </cell>
          <cell r="D23" t="str">
            <v>Cẩm Lý - Lục Nam - Bắc Giang</v>
          </cell>
          <cell r="E23" t="str">
            <v>Nguyễn Năng Tùng</v>
          </cell>
          <cell r="F23" t="str">
            <v>KD509</v>
          </cell>
        </row>
        <row r="24">
          <cell r="B24">
            <v>98030</v>
          </cell>
          <cell r="C24" t="str">
            <v>Đại lý 98030</v>
          </cell>
          <cell r="D24" t="str">
            <v>Xóm  Giếng - Tiên Lục - lạng Giang - Bắc Giang</v>
          </cell>
          <cell r="E24" t="str">
            <v>Nguyễn Văn Độ</v>
          </cell>
          <cell r="F24" t="str">
            <v>KD939</v>
          </cell>
        </row>
        <row r="25">
          <cell r="B25">
            <v>98004</v>
          </cell>
          <cell r="C25" t="str">
            <v>Đại lý 98004</v>
          </cell>
          <cell r="D25" t="str">
            <v>An Hà - Lạng Giang - Bắc Giang</v>
          </cell>
          <cell r="E25" t="str">
            <v>Dương Thành Tuân</v>
          </cell>
          <cell r="F25" t="str">
            <v>KD471</v>
          </cell>
        </row>
        <row r="26">
          <cell r="B26">
            <v>98024</v>
          </cell>
          <cell r="C26" t="str">
            <v>Đại lý 98024</v>
          </cell>
          <cell r="D26" t="str">
            <v>Hùng Sơn - Hiệp Hoà - Bắc Giang</v>
          </cell>
          <cell r="E26" t="str">
            <v>chưa có nhân viên</v>
          </cell>
          <cell r="F26" t="str">
            <v>-</v>
          </cell>
        </row>
        <row r="27">
          <cell r="B27">
            <v>98025</v>
          </cell>
          <cell r="C27" t="str">
            <v>Đại lý 98025</v>
          </cell>
          <cell r="D27" t="str">
            <v>Đông Lạc - Yên Thế - Bắc Giang</v>
          </cell>
          <cell r="E27" t="str">
            <v>Ngụy Văn Duyên</v>
          </cell>
          <cell r="F27" t="str">
            <v>KD855</v>
          </cell>
        </row>
        <row r="28">
          <cell r="B28">
            <v>29032</v>
          </cell>
          <cell r="C28" t="str">
            <v>Đại lý 29032</v>
          </cell>
          <cell r="D28" t="str">
            <v>Bắc Hồng - Đông Anh - Hà Nội</v>
          </cell>
          <cell r="E28" t="str">
            <v>Nguyễn Thị Giang</v>
          </cell>
          <cell r="F28" t="str">
            <v>KD522</v>
          </cell>
        </row>
        <row r="29">
          <cell r="B29">
            <v>29056</v>
          </cell>
          <cell r="C29" t="str">
            <v>Đại lý 29056</v>
          </cell>
          <cell r="D29" t="str">
            <v>Thanh Hà - Sóc Sơn - Hà Nội</v>
          </cell>
          <cell r="E29" t="str">
            <v>Đoàn Huy Chương</v>
          </cell>
          <cell r="F29" t="str">
            <v>KD815</v>
          </cell>
        </row>
        <row r="30">
          <cell r="B30">
            <v>99012</v>
          </cell>
          <cell r="C30" t="str">
            <v>Đại lý 99012</v>
          </cell>
          <cell r="D30" t="str">
            <v>Đông Tiến - Yên Phong - Bắc Ninh</v>
          </cell>
          <cell r="E30" t="str">
            <v>Lê Kiên Giang</v>
          </cell>
          <cell r="F30" t="str">
            <v>KD964</v>
          </cell>
        </row>
        <row r="31">
          <cell r="B31">
            <v>99002</v>
          </cell>
          <cell r="C31" t="str">
            <v>Đại lý 99002</v>
          </cell>
          <cell r="D31" t="str">
            <v>Đại Lai - Gia Bình - Bắc Ninh</v>
          </cell>
          <cell r="E31" t="str">
            <v>chưa có nhân viên</v>
          </cell>
          <cell r="F31" t="str">
            <v>-</v>
          </cell>
        </row>
        <row r="32">
          <cell r="B32">
            <v>28001</v>
          </cell>
          <cell r="C32" t="str">
            <v>Đại lý 28001</v>
          </cell>
          <cell r="D32" t="str">
            <v>Bắc Phong - Cao Phong - Hòa Bình</v>
          </cell>
          <cell r="E32" t="str">
            <v>Lương Bá Hưng</v>
          </cell>
          <cell r="F32" t="str">
            <v>KD583</v>
          </cell>
        </row>
        <row r="33">
          <cell r="B33">
            <v>33001</v>
          </cell>
          <cell r="C33" t="str">
            <v>Đại lý 33001</v>
          </cell>
          <cell r="D33" t="str">
            <v>Đại Yên - Chương Mỹ - Hà Tây</v>
          </cell>
          <cell r="E33" t="str">
            <v>Vũ Quang Đạo</v>
          </cell>
          <cell r="F33" t="str">
            <v>KD505</v>
          </cell>
        </row>
        <row r="34">
          <cell r="B34">
            <v>33002</v>
          </cell>
          <cell r="C34" t="str">
            <v>Đại lý 33002</v>
          </cell>
          <cell r="D34" t="str">
            <v>Đồng Lac - Chương Mỹ - Hà Tây</v>
          </cell>
          <cell r="E34" t="str">
            <v>Nguyễn Hữu San</v>
          </cell>
          <cell r="F34" t="str">
            <v>KD559</v>
          </cell>
        </row>
        <row r="35">
          <cell r="B35">
            <v>33003</v>
          </cell>
          <cell r="C35" t="str">
            <v>Đại lý 33003</v>
          </cell>
          <cell r="D35" t="str">
            <v>Đồng Phú - Chương Mỹ - Hà Tây</v>
          </cell>
          <cell r="E35" t="str">
            <v>Lê Hồng Minh</v>
          </cell>
          <cell r="F35" t="str">
            <v>KD927</v>
          </cell>
        </row>
        <row r="36">
          <cell r="B36">
            <v>33004</v>
          </cell>
          <cell r="C36" t="str">
            <v>Đại lý 33004</v>
          </cell>
          <cell r="D36" t="str">
            <v>Đông Sơn - Chương Mỹ - Hà Tây</v>
          </cell>
          <cell r="E36" t="str">
            <v>chưa có nhân viên</v>
          </cell>
          <cell r="F36" t="str">
            <v>-</v>
          </cell>
        </row>
        <row r="37">
          <cell r="B37">
            <v>33005</v>
          </cell>
          <cell r="C37" t="str">
            <v>Đại lý 33005</v>
          </cell>
          <cell r="D37" t="str">
            <v>Hoà Chính - Chương Mỹ - Hà Tây</v>
          </cell>
          <cell r="E37" t="str">
            <v>Nguyễn Văn Duy</v>
          </cell>
          <cell r="F37" t="str">
            <v>KD1501</v>
          </cell>
        </row>
        <row r="38">
          <cell r="B38">
            <v>33006</v>
          </cell>
          <cell r="C38" t="str">
            <v>Đại lý 33006</v>
          </cell>
          <cell r="D38" t="str">
            <v>Hồng Hà - Đan Phương - Hà Tây</v>
          </cell>
          <cell r="E38" t="str">
            <v>Trương Thành Trung</v>
          </cell>
          <cell r="F38" t="str">
            <v>KD877</v>
          </cell>
        </row>
        <row r="39">
          <cell r="B39">
            <v>33007</v>
          </cell>
          <cell r="C39" t="str">
            <v>Đại lý 33007</v>
          </cell>
          <cell r="D39" t="str">
            <v>Liên Hồng - Đan Phương - Hà Tây</v>
          </cell>
          <cell r="E39" t="str">
            <v>chưa có nhân viên</v>
          </cell>
          <cell r="F39" t="str">
            <v>-</v>
          </cell>
        </row>
        <row r="40">
          <cell r="B40">
            <v>33008</v>
          </cell>
          <cell r="C40" t="str">
            <v>Đại lý 33008</v>
          </cell>
          <cell r="D40" t="str">
            <v>Liên Trung - Đan Phương - Hà Tây</v>
          </cell>
          <cell r="E40" t="str">
            <v>Phạm Văn Toản</v>
          </cell>
          <cell r="F40" t="str">
            <v>KD857</v>
          </cell>
        </row>
        <row r="41">
          <cell r="B41">
            <v>33009</v>
          </cell>
          <cell r="C41" t="str">
            <v>Đại lý 33009</v>
          </cell>
          <cell r="D41" t="str">
            <v>Phương Đình - Đan Phương - Hà Tây</v>
          </cell>
          <cell r="E41" t="str">
            <v>Đậu Thúc Nhâm</v>
          </cell>
          <cell r="F41" t="str">
            <v>KD603</v>
          </cell>
        </row>
        <row r="42">
          <cell r="B42">
            <v>33010</v>
          </cell>
          <cell r="C42" t="str">
            <v>Đại lý 33010</v>
          </cell>
          <cell r="D42" t="str">
            <v>Song Phượng - Đan Phương - Hà Tây</v>
          </cell>
          <cell r="E42" t="str">
            <v>chưa có nhân viên</v>
          </cell>
          <cell r="F42" t="str">
            <v>-</v>
          </cell>
        </row>
        <row r="43">
          <cell r="B43">
            <v>28002</v>
          </cell>
          <cell r="C43" t="str">
            <v>Đại lý 28002</v>
          </cell>
          <cell r="D43" t="str">
            <v>Bình Sơn - Kim Bôi - Hòa Bình</v>
          </cell>
          <cell r="E43" t="str">
            <v>Nguyễn Tuấn Anh</v>
          </cell>
          <cell r="F43" t="str">
            <v>KD959</v>
          </cell>
        </row>
        <row r="44">
          <cell r="B44">
            <v>33011</v>
          </cell>
          <cell r="C44" t="str">
            <v>Đại lý 33011</v>
          </cell>
          <cell r="D44" t="str">
            <v>Cẩm Lĩnh - Ba Vì - Hà Tâ</v>
          </cell>
          <cell r="E44" t="str">
            <v>Tạ Sơn Dương</v>
          </cell>
          <cell r="F44" t="str">
            <v>KD929</v>
          </cell>
        </row>
        <row r="45">
          <cell r="B45">
            <v>33012</v>
          </cell>
          <cell r="C45" t="str">
            <v>Đại lý 33012</v>
          </cell>
          <cell r="D45" t="str">
            <v>Cam Thượng - Ba Vì - Hà Tây</v>
          </cell>
          <cell r="E45" t="str">
            <v>Nguyễn Minh Đoàn</v>
          </cell>
          <cell r="F45" t="str">
            <v>KD1520</v>
          </cell>
        </row>
        <row r="46">
          <cell r="B46">
            <v>33013</v>
          </cell>
          <cell r="C46" t="str">
            <v>Đại lý 33013</v>
          </cell>
          <cell r="D46" t="str">
            <v>Châu Sơn - Ba Vì - Hà Tây</v>
          </cell>
          <cell r="E46" t="str">
            <v>chưa có nhân viên</v>
          </cell>
          <cell r="F46" t="str">
            <v>-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54"/>
  <sheetViews>
    <sheetView tabSelected="1" workbookViewId="0">
      <selection activeCell="C10" sqref="C10"/>
    </sheetView>
  </sheetViews>
  <sheetFormatPr defaultColWidth="8.85546875" defaultRowHeight="12.75" x14ac:dyDescent="0.2"/>
  <cols>
    <col min="1" max="2" width="8.85546875" style="9"/>
    <col min="3" max="3" width="29.85546875" style="9" customWidth="1"/>
    <col min="4" max="4" width="14.28515625" style="9" bestFit="1" customWidth="1"/>
    <col min="5" max="5" width="8.85546875" style="9"/>
    <col min="6" max="6" width="10.7109375" style="46" customWidth="1"/>
    <col min="7" max="7" width="10.7109375" style="46" bestFit="1" customWidth="1"/>
    <col min="8" max="9" width="11" style="47" customWidth="1"/>
    <col min="10" max="17" width="8.85546875" style="9"/>
    <col min="18" max="18" width="11" style="47" customWidth="1"/>
    <col min="19" max="51" width="8.85546875" style="9"/>
    <col min="52" max="52" width="11" style="47" customWidth="1"/>
    <col min="53" max="59" width="8.85546875" style="9"/>
    <col min="60" max="60" width="11" style="47" customWidth="1"/>
    <col min="61" max="91" width="8.85546875" style="9"/>
    <col min="92" max="92" width="11" style="47" customWidth="1"/>
    <col min="93" max="103" width="8.85546875" style="9"/>
    <col min="104" max="104" width="11" style="47" customWidth="1"/>
    <col min="105" max="108" width="8.85546875" style="9"/>
    <col min="109" max="109" width="11" style="47" customWidth="1"/>
    <col min="110" max="16384" width="8.85546875" style="9"/>
  </cols>
  <sheetData>
    <row r="1" spans="1:112" s="1" customFormat="1" x14ac:dyDescent="0.2">
      <c r="C1" s="2" t="s">
        <v>0</v>
      </c>
      <c r="D1" s="2" t="s">
        <v>1</v>
      </c>
      <c r="E1" s="2" t="s">
        <v>2</v>
      </c>
      <c r="F1" s="3"/>
      <c r="G1" s="3"/>
      <c r="H1" s="4"/>
      <c r="I1" s="4"/>
      <c r="R1" s="4"/>
      <c r="AZ1" s="4"/>
      <c r="BH1" s="4"/>
      <c r="CN1" s="4"/>
      <c r="CZ1" s="4"/>
      <c r="DE1" s="4"/>
    </row>
    <row r="2" spans="1:112" s="1" customFormat="1" x14ac:dyDescent="0.2">
      <c r="C2" s="5" t="s">
        <v>3</v>
      </c>
      <c r="D2" s="6">
        <f>VLOOKUP(C2,[1]testing_define!$A$3:$C$14,2,0)</f>
        <v>300</v>
      </c>
      <c r="E2" s="6">
        <f>VLOOKUP(C2,[1]testing_define!$A$3:$C$14,3,0)</f>
        <v>2500</v>
      </c>
      <c r="F2" s="3"/>
      <c r="G2" s="3"/>
      <c r="H2" s="4"/>
      <c r="I2" s="4"/>
      <c r="R2" s="4"/>
      <c r="AZ2" s="4"/>
      <c r="BH2" s="4"/>
      <c r="CN2" s="4"/>
      <c r="CZ2" s="4"/>
      <c r="DE2" s="4"/>
    </row>
    <row r="3" spans="1:112" s="1" customFormat="1" x14ac:dyDescent="0.2">
      <c r="F3" s="3"/>
      <c r="G3" s="3"/>
      <c r="H3" s="4"/>
      <c r="I3" s="4"/>
      <c r="R3" s="4"/>
      <c r="AZ3" s="4"/>
      <c r="BH3" s="4"/>
      <c r="CN3" s="4"/>
      <c r="CZ3" s="4"/>
      <c r="DE3" s="4"/>
    </row>
    <row r="4" spans="1:112" s="1" customFormat="1" x14ac:dyDescent="0.2">
      <c r="F4" s="3"/>
      <c r="G4" s="3"/>
      <c r="H4" s="4"/>
      <c r="I4" s="4"/>
      <c r="R4" s="4"/>
      <c r="AZ4" s="4"/>
      <c r="BH4" s="4"/>
      <c r="CN4" s="4"/>
      <c r="CZ4" s="4"/>
      <c r="DE4" s="4"/>
    </row>
    <row r="5" spans="1:112" ht="25.5" x14ac:dyDescent="0.2">
      <c r="A5" s="48" t="s">
        <v>4</v>
      </c>
      <c r="B5" s="48" t="s">
        <v>5</v>
      </c>
      <c r="C5" s="48" t="s">
        <v>6</v>
      </c>
      <c r="D5" s="48" t="s">
        <v>7</v>
      </c>
      <c r="E5" s="48" t="s">
        <v>8</v>
      </c>
      <c r="F5" s="7" t="s">
        <v>9</v>
      </c>
      <c r="G5" s="7" t="s">
        <v>10</v>
      </c>
      <c r="H5" s="8" t="s">
        <v>11</v>
      </c>
      <c r="I5" s="8" t="s">
        <v>12</v>
      </c>
      <c r="J5" s="8" t="s">
        <v>13</v>
      </c>
      <c r="K5" s="8">
        <v>9999</v>
      </c>
      <c r="L5" s="8" t="s">
        <v>14</v>
      </c>
      <c r="M5" s="8" t="s">
        <v>15</v>
      </c>
      <c r="N5" s="8">
        <v>1660</v>
      </c>
      <c r="O5" s="8" t="s">
        <v>16</v>
      </c>
      <c r="P5" s="8" t="s">
        <v>17</v>
      </c>
      <c r="Q5" s="8">
        <v>1800</v>
      </c>
      <c r="R5" s="8" t="s">
        <v>18</v>
      </c>
      <c r="S5" s="8">
        <v>1110</v>
      </c>
      <c r="T5" s="8" t="s">
        <v>19</v>
      </c>
      <c r="U5" s="8">
        <v>1120</v>
      </c>
      <c r="V5" s="8" t="s">
        <v>20</v>
      </c>
      <c r="W5" s="8" t="s">
        <v>21</v>
      </c>
      <c r="X5" s="8" t="s">
        <v>22</v>
      </c>
      <c r="Y5" s="8" t="s">
        <v>23</v>
      </c>
      <c r="Z5" s="8" t="s">
        <v>24</v>
      </c>
      <c r="AA5" s="8" t="s">
        <v>25</v>
      </c>
      <c r="AB5" s="8" t="s">
        <v>26</v>
      </c>
      <c r="AC5" s="8" t="s">
        <v>27</v>
      </c>
      <c r="AD5" s="8">
        <v>1100</v>
      </c>
      <c r="AE5" s="8" t="s">
        <v>28</v>
      </c>
      <c r="AF5" s="8" t="s">
        <v>29</v>
      </c>
      <c r="AG5" s="8" t="s">
        <v>30</v>
      </c>
      <c r="AH5" s="8" t="s">
        <v>31</v>
      </c>
      <c r="AI5" s="8" t="s">
        <v>32</v>
      </c>
      <c r="AJ5" s="8">
        <v>1410</v>
      </c>
      <c r="AK5" s="8" t="s">
        <v>33</v>
      </c>
      <c r="AL5" s="8" t="s">
        <v>34</v>
      </c>
      <c r="AM5" s="8">
        <v>1430</v>
      </c>
      <c r="AN5" s="8" t="s">
        <v>35</v>
      </c>
      <c r="AO5" s="8" t="s">
        <v>36</v>
      </c>
      <c r="AP5" s="8" t="s">
        <v>37</v>
      </c>
      <c r="AQ5" s="8" t="s">
        <v>38</v>
      </c>
      <c r="AR5" s="8" t="s">
        <v>39</v>
      </c>
      <c r="AS5" s="8" t="s">
        <v>40</v>
      </c>
      <c r="AT5" s="8" t="s">
        <v>41</v>
      </c>
      <c r="AU5" s="8" t="s">
        <v>42</v>
      </c>
      <c r="AV5" s="8" t="s">
        <v>43</v>
      </c>
      <c r="AW5" s="8" t="s">
        <v>44</v>
      </c>
      <c r="AX5" s="8" t="s">
        <v>45</v>
      </c>
      <c r="AY5" s="8" t="s">
        <v>46</v>
      </c>
      <c r="AZ5" s="8" t="s">
        <v>47</v>
      </c>
      <c r="BA5" s="8">
        <v>2600</v>
      </c>
      <c r="BB5" s="8" t="s">
        <v>48</v>
      </c>
      <c r="BC5" s="8" t="s">
        <v>49</v>
      </c>
      <c r="BD5" s="8">
        <v>2700</v>
      </c>
      <c r="BE5" s="8" t="s">
        <v>50</v>
      </c>
      <c r="BF5" s="8" t="s">
        <v>51</v>
      </c>
      <c r="BG5" s="8" t="s">
        <v>52</v>
      </c>
      <c r="BH5" s="8" t="s">
        <v>53</v>
      </c>
      <c r="BI5" s="8" t="s">
        <v>54</v>
      </c>
      <c r="BJ5" s="8">
        <v>2000</v>
      </c>
      <c r="BK5" s="8" t="s">
        <v>55</v>
      </c>
      <c r="BL5" s="8" t="s">
        <v>56</v>
      </c>
      <c r="BM5" s="8">
        <v>2100</v>
      </c>
      <c r="BN5" s="8" t="s">
        <v>57</v>
      </c>
      <c r="BO5" s="8" t="s">
        <v>58</v>
      </c>
      <c r="BP5" s="8">
        <v>2200</v>
      </c>
      <c r="BQ5" s="8" t="s">
        <v>59</v>
      </c>
      <c r="BR5" s="8" t="s">
        <v>60</v>
      </c>
      <c r="BS5" s="8">
        <v>2300</v>
      </c>
      <c r="BT5" s="8" t="s">
        <v>61</v>
      </c>
      <c r="BU5" s="8" t="s">
        <v>62</v>
      </c>
      <c r="BV5" s="8" t="s">
        <v>63</v>
      </c>
      <c r="BW5" s="8" t="s">
        <v>64</v>
      </c>
      <c r="BX5" s="8" t="s">
        <v>65</v>
      </c>
      <c r="BY5" s="8" t="s">
        <v>66</v>
      </c>
      <c r="BZ5" s="8" t="s">
        <v>67</v>
      </c>
      <c r="CA5" s="8" t="s">
        <v>68</v>
      </c>
      <c r="CB5" s="8" t="s">
        <v>69</v>
      </c>
      <c r="CC5" s="8" t="s">
        <v>70</v>
      </c>
      <c r="CD5" s="8" t="s">
        <v>71</v>
      </c>
      <c r="CE5" s="8" t="s">
        <v>72</v>
      </c>
      <c r="CF5" s="8" t="s">
        <v>73</v>
      </c>
      <c r="CG5" s="8" t="s">
        <v>74</v>
      </c>
      <c r="CH5" s="8">
        <v>2420</v>
      </c>
      <c r="CI5" s="8">
        <v>2430</v>
      </c>
      <c r="CJ5" s="8" t="s">
        <v>75</v>
      </c>
      <c r="CK5" s="8" t="s">
        <v>76</v>
      </c>
      <c r="CL5" s="8" t="s">
        <v>77</v>
      </c>
      <c r="CM5" s="8" t="s">
        <v>78</v>
      </c>
      <c r="CN5" s="8" t="s">
        <v>79</v>
      </c>
      <c r="CO5" s="8">
        <v>4100</v>
      </c>
      <c r="CP5" s="8" t="s">
        <v>80</v>
      </c>
      <c r="CQ5" s="8" t="s">
        <v>81</v>
      </c>
      <c r="CR5" s="8">
        <v>4200</v>
      </c>
      <c r="CS5" s="8" t="s">
        <v>82</v>
      </c>
      <c r="CT5" s="8" t="s">
        <v>83</v>
      </c>
      <c r="CU5" s="8" t="s">
        <v>84</v>
      </c>
      <c r="CV5" s="8">
        <v>4410</v>
      </c>
      <c r="CW5" s="8">
        <v>4420</v>
      </c>
      <c r="CX5" s="8" t="s">
        <v>85</v>
      </c>
      <c r="CY5" s="8" t="s">
        <v>86</v>
      </c>
      <c r="CZ5" s="8" t="s">
        <v>87</v>
      </c>
      <c r="DA5" s="8">
        <v>6410</v>
      </c>
      <c r="DB5" s="8">
        <v>6430</v>
      </c>
      <c r="DC5" s="8" t="s">
        <v>88</v>
      </c>
      <c r="DD5" s="8" t="s">
        <v>89</v>
      </c>
      <c r="DE5" s="8" t="s">
        <v>90</v>
      </c>
      <c r="DF5" s="8">
        <v>8100</v>
      </c>
      <c r="DG5" s="8">
        <v>8200</v>
      </c>
      <c r="DH5" s="8" t="s">
        <v>91</v>
      </c>
    </row>
    <row r="6" spans="1:112" ht="89.25" x14ac:dyDescent="0.2">
      <c r="A6" s="48"/>
      <c r="B6" s="48"/>
      <c r="C6" s="48"/>
      <c r="D6" s="48" t="s">
        <v>7</v>
      </c>
      <c r="E6" s="48" t="s">
        <v>7</v>
      </c>
      <c r="F6" s="7" t="s">
        <v>92</v>
      </c>
      <c r="G6" s="7" t="s">
        <v>93</v>
      </c>
      <c r="H6" s="8" t="s">
        <v>94</v>
      </c>
      <c r="I6" s="8" t="s">
        <v>95</v>
      </c>
      <c r="J6" s="8" t="s">
        <v>96</v>
      </c>
      <c r="K6" s="8" t="s">
        <v>96</v>
      </c>
      <c r="L6" s="8" t="s">
        <v>96</v>
      </c>
      <c r="M6" s="8" t="s">
        <v>96</v>
      </c>
      <c r="N6" s="8" t="s">
        <v>96</v>
      </c>
      <c r="O6" s="8" t="s">
        <v>96</v>
      </c>
      <c r="P6" s="8" t="s">
        <v>96</v>
      </c>
      <c r="Q6" s="8" t="s">
        <v>97</v>
      </c>
      <c r="R6" s="8" t="s">
        <v>98</v>
      </c>
      <c r="S6" s="8" t="s">
        <v>99</v>
      </c>
      <c r="T6" s="8" t="s">
        <v>99</v>
      </c>
      <c r="U6" s="8" t="s">
        <v>100</v>
      </c>
      <c r="V6" s="8" t="s">
        <v>100</v>
      </c>
      <c r="W6" s="8" t="s">
        <v>100</v>
      </c>
      <c r="X6" s="8" t="s">
        <v>101</v>
      </c>
      <c r="Y6" s="8" t="s">
        <v>101</v>
      </c>
      <c r="Z6" s="8" t="s">
        <v>101</v>
      </c>
      <c r="AA6" s="8" t="s">
        <v>102</v>
      </c>
      <c r="AB6" s="8" t="s">
        <v>102</v>
      </c>
      <c r="AC6" s="8" t="s">
        <v>102</v>
      </c>
      <c r="AD6" s="8" t="s">
        <v>103</v>
      </c>
      <c r="AE6" s="8" t="s">
        <v>103</v>
      </c>
      <c r="AF6" s="8" t="s">
        <v>103</v>
      </c>
      <c r="AG6" s="8" t="s">
        <v>104</v>
      </c>
      <c r="AH6" s="8" t="s">
        <v>104</v>
      </c>
      <c r="AI6" s="8" t="s">
        <v>104</v>
      </c>
      <c r="AJ6" s="8" t="s">
        <v>105</v>
      </c>
      <c r="AK6" s="8" t="s">
        <v>105</v>
      </c>
      <c r="AL6" s="8" t="s">
        <v>105</v>
      </c>
      <c r="AM6" s="8" t="s">
        <v>106</v>
      </c>
      <c r="AN6" s="8" t="s">
        <v>106</v>
      </c>
      <c r="AO6" s="8" t="s">
        <v>106</v>
      </c>
      <c r="AP6" s="8" t="s">
        <v>107</v>
      </c>
      <c r="AQ6" s="8" t="s">
        <v>107</v>
      </c>
      <c r="AR6" s="8" t="s">
        <v>107</v>
      </c>
      <c r="AS6" s="8" t="s">
        <v>108</v>
      </c>
      <c r="AT6" s="8" t="s">
        <v>108</v>
      </c>
      <c r="AU6" s="8" t="s">
        <v>108</v>
      </c>
      <c r="AV6" s="8" t="s">
        <v>109</v>
      </c>
      <c r="AW6" s="8" t="s">
        <v>109</v>
      </c>
      <c r="AX6" s="8" t="s">
        <v>109</v>
      </c>
      <c r="AY6" s="8" t="s">
        <v>110</v>
      </c>
      <c r="AZ6" s="8" t="s">
        <v>111</v>
      </c>
      <c r="BA6" s="8" t="s">
        <v>112</v>
      </c>
      <c r="BB6" s="8" t="s">
        <v>112</v>
      </c>
      <c r="BC6" s="8" t="s">
        <v>112</v>
      </c>
      <c r="BD6" s="8" t="s">
        <v>113</v>
      </c>
      <c r="BE6" s="8" t="s">
        <v>113</v>
      </c>
      <c r="BF6" s="8" t="s">
        <v>113</v>
      </c>
      <c r="BG6" s="8" t="s">
        <v>114</v>
      </c>
      <c r="BH6" s="8" t="s">
        <v>115</v>
      </c>
      <c r="BI6" s="8" t="s">
        <v>116</v>
      </c>
      <c r="BJ6" s="8" t="s">
        <v>117</v>
      </c>
      <c r="BK6" s="8" t="s">
        <v>117</v>
      </c>
      <c r="BL6" s="8" t="s">
        <v>117</v>
      </c>
      <c r="BM6" s="8" t="s">
        <v>118</v>
      </c>
      <c r="BN6" s="8" t="s">
        <v>118</v>
      </c>
      <c r="BO6" s="8" t="s">
        <v>118</v>
      </c>
      <c r="BP6" s="8" t="s">
        <v>119</v>
      </c>
      <c r="BQ6" s="8" t="s">
        <v>119</v>
      </c>
      <c r="BR6" s="8" t="s">
        <v>119</v>
      </c>
      <c r="BS6" s="8" t="s">
        <v>120</v>
      </c>
      <c r="BT6" s="8" t="s">
        <v>120</v>
      </c>
      <c r="BU6" s="8" t="s">
        <v>120</v>
      </c>
      <c r="BV6" s="8" t="s">
        <v>121</v>
      </c>
      <c r="BW6" s="8" t="s">
        <v>121</v>
      </c>
      <c r="BX6" s="8" t="s">
        <v>121</v>
      </c>
      <c r="BY6" s="8" t="s">
        <v>122</v>
      </c>
      <c r="BZ6" s="8" t="s">
        <v>122</v>
      </c>
      <c r="CA6" s="8" t="s">
        <v>122</v>
      </c>
      <c r="CB6" s="8" t="s">
        <v>123</v>
      </c>
      <c r="CC6" s="8" t="s">
        <v>123</v>
      </c>
      <c r="CD6" s="8" t="s">
        <v>123</v>
      </c>
      <c r="CE6" s="8" t="s">
        <v>124</v>
      </c>
      <c r="CF6" s="8" t="s">
        <v>124</v>
      </c>
      <c r="CG6" s="8" t="s">
        <v>124</v>
      </c>
      <c r="CH6" s="8" t="s">
        <v>125</v>
      </c>
      <c r="CI6" s="8" t="s">
        <v>126</v>
      </c>
      <c r="CJ6" s="8" t="s">
        <v>126</v>
      </c>
      <c r="CK6" s="8" t="s">
        <v>126</v>
      </c>
      <c r="CL6" s="8" t="s">
        <v>127</v>
      </c>
      <c r="CM6" s="8" t="s">
        <v>127</v>
      </c>
      <c r="CN6" s="8" t="s">
        <v>128</v>
      </c>
      <c r="CO6" s="8" t="s">
        <v>129</v>
      </c>
      <c r="CP6" s="8" t="s">
        <v>129</v>
      </c>
      <c r="CQ6" s="8" t="s">
        <v>129</v>
      </c>
      <c r="CR6" s="8" t="s">
        <v>130</v>
      </c>
      <c r="CS6" s="8" t="s">
        <v>130</v>
      </c>
      <c r="CT6" s="8" t="s">
        <v>130</v>
      </c>
      <c r="CU6" s="8" t="s">
        <v>131</v>
      </c>
      <c r="CV6" s="8" t="s">
        <v>132</v>
      </c>
      <c r="CW6" s="8" t="s">
        <v>133</v>
      </c>
      <c r="CX6" s="8" t="s">
        <v>133</v>
      </c>
      <c r="CY6" s="8" t="s">
        <v>133</v>
      </c>
      <c r="CZ6" s="8" t="s">
        <v>134</v>
      </c>
      <c r="DA6" s="8" t="s">
        <v>135</v>
      </c>
      <c r="DB6" s="8" t="s">
        <v>136</v>
      </c>
      <c r="DC6" s="8" t="s">
        <v>136</v>
      </c>
      <c r="DD6" s="8" t="s">
        <v>136</v>
      </c>
      <c r="DE6" s="8" t="s">
        <v>137</v>
      </c>
      <c r="DF6" s="8" t="s">
        <v>138</v>
      </c>
      <c r="DG6" s="8" t="s">
        <v>139</v>
      </c>
      <c r="DH6" s="8" t="s">
        <v>140</v>
      </c>
    </row>
    <row r="7" spans="1:112" s="18" customFormat="1" x14ac:dyDescent="0.2">
      <c r="A7" s="10"/>
      <c r="B7" s="11" t="s">
        <v>141</v>
      </c>
      <c r="C7" s="12"/>
      <c r="D7" s="13" t="s">
        <v>142</v>
      </c>
      <c r="E7" s="14" t="s">
        <v>143</v>
      </c>
      <c r="F7" s="15">
        <f>F8+F9+F16+F20+F24+F28+F31</f>
        <v>4400000</v>
      </c>
      <c r="G7" s="15">
        <f>G8+G9+G16+G20+G24+G28+G31</f>
        <v>2200000</v>
      </c>
      <c r="H7" s="16">
        <f ca="1">H8+H9+H16+H20+H24+H28+H31</f>
        <v>3025102</v>
      </c>
      <c r="I7" s="16">
        <f ca="1">I8+I9+I16+I20+I24+I28+I31</f>
        <v>248556</v>
      </c>
      <c r="J7" s="17">
        <f t="shared" ref="J7:BU7" ca="1" si="0">J8+J9+J16+J20+J24+J28+J31</f>
        <v>31731</v>
      </c>
      <c r="K7" s="17">
        <f t="shared" ca="1" si="0"/>
        <v>32254</v>
      </c>
      <c r="L7" s="17">
        <f t="shared" ca="1" si="0"/>
        <v>31106</v>
      </c>
      <c r="M7" s="17">
        <f t="shared" ca="1" si="0"/>
        <v>33097</v>
      </c>
      <c r="N7" s="17">
        <f t="shared" ca="1" si="0"/>
        <v>30389</v>
      </c>
      <c r="O7" s="17">
        <f t="shared" ca="1" si="0"/>
        <v>30468</v>
      </c>
      <c r="P7" s="17">
        <f t="shared" ca="1" si="0"/>
        <v>31877</v>
      </c>
      <c r="Q7" s="17">
        <f t="shared" ca="1" si="0"/>
        <v>27634</v>
      </c>
      <c r="R7" s="16">
        <f t="shared" ca="1" si="0"/>
        <v>1035199</v>
      </c>
      <c r="S7" s="17">
        <f t="shared" ca="1" si="0"/>
        <v>31711</v>
      </c>
      <c r="T7" s="17">
        <f t="shared" ca="1" si="0"/>
        <v>30807</v>
      </c>
      <c r="U7" s="17">
        <f t="shared" ca="1" si="0"/>
        <v>24596</v>
      </c>
      <c r="V7" s="17">
        <f t="shared" ca="1" si="0"/>
        <v>41306</v>
      </c>
      <c r="W7" s="17">
        <f t="shared" ca="1" si="0"/>
        <v>32948</v>
      </c>
      <c r="X7" s="17">
        <f t="shared" ca="1" si="0"/>
        <v>32344</v>
      </c>
      <c r="Y7" s="17">
        <f t="shared" ca="1" si="0"/>
        <v>30723</v>
      </c>
      <c r="Z7" s="17">
        <f t="shared" ca="1" si="0"/>
        <v>35165</v>
      </c>
      <c r="AA7" s="17">
        <f t="shared" ca="1" si="0"/>
        <v>31893</v>
      </c>
      <c r="AB7" s="17">
        <f t="shared" ca="1" si="0"/>
        <v>31920</v>
      </c>
      <c r="AC7" s="17">
        <f t="shared" ca="1" si="0"/>
        <v>31255</v>
      </c>
      <c r="AD7" s="17">
        <f t="shared" ca="1" si="0"/>
        <v>31612</v>
      </c>
      <c r="AE7" s="17">
        <f t="shared" ca="1" si="0"/>
        <v>26790</v>
      </c>
      <c r="AF7" s="17">
        <f t="shared" ca="1" si="0"/>
        <v>34083</v>
      </c>
      <c r="AG7" s="17">
        <f t="shared" ca="1" si="0"/>
        <v>29356</v>
      </c>
      <c r="AH7" s="17">
        <f t="shared" ca="1" si="0"/>
        <v>30234</v>
      </c>
      <c r="AI7" s="17">
        <f t="shared" ca="1" si="0"/>
        <v>31839</v>
      </c>
      <c r="AJ7" s="17">
        <f t="shared" ca="1" si="0"/>
        <v>33482</v>
      </c>
      <c r="AK7" s="17">
        <f t="shared" ca="1" si="0"/>
        <v>33268</v>
      </c>
      <c r="AL7" s="17">
        <f t="shared" ca="1" si="0"/>
        <v>32554</v>
      </c>
      <c r="AM7" s="17">
        <f t="shared" ca="1" si="0"/>
        <v>27711</v>
      </c>
      <c r="AN7" s="17">
        <f t="shared" ca="1" si="0"/>
        <v>32631</v>
      </c>
      <c r="AO7" s="17">
        <f t="shared" ca="1" si="0"/>
        <v>29138</v>
      </c>
      <c r="AP7" s="17">
        <f t="shared" ca="1" si="0"/>
        <v>28667</v>
      </c>
      <c r="AQ7" s="17">
        <f t="shared" ca="1" si="0"/>
        <v>30959</v>
      </c>
      <c r="AR7" s="17">
        <f t="shared" ca="1" si="0"/>
        <v>33603</v>
      </c>
      <c r="AS7" s="17">
        <f t="shared" ca="1" si="0"/>
        <v>29149</v>
      </c>
      <c r="AT7" s="17">
        <f t="shared" ca="1" si="0"/>
        <v>30117</v>
      </c>
      <c r="AU7" s="17">
        <f t="shared" ca="1" si="0"/>
        <v>30625</v>
      </c>
      <c r="AV7" s="17">
        <f t="shared" ca="1" si="0"/>
        <v>30268</v>
      </c>
      <c r="AW7" s="17">
        <f t="shared" ca="1" si="0"/>
        <v>27828</v>
      </c>
      <c r="AX7" s="17">
        <f t="shared" ca="1" si="0"/>
        <v>36531</v>
      </c>
      <c r="AY7" s="17">
        <f t="shared" ca="1" si="0"/>
        <v>30086</v>
      </c>
      <c r="AZ7" s="16">
        <f t="shared" ca="1" si="0"/>
        <v>208153</v>
      </c>
      <c r="BA7" s="17">
        <f t="shared" ca="1" si="0"/>
        <v>28123</v>
      </c>
      <c r="BB7" s="17">
        <f t="shared" ca="1" si="0"/>
        <v>24265</v>
      </c>
      <c r="BC7" s="17">
        <f t="shared" ca="1" si="0"/>
        <v>30161</v>
      </c>
      <c r="BD7" s="17">
        <f t="shared" ca="1" si="0"/>
        <v>34590</v>
      </c>
      <c r="BE7" s="17">
        <f t="shared" ca="1" si="0"/>
        <v>30001</v>
      </c>
      <c r="BF7" s="17">
        <f t="shared" ca="1" si="0"/>
        <v>33836</v>
      </c>
      <c r="BG7" s="17">
        <f t="shared" ca="1" si="0"/>
        <v>27177</v>
      </c>
      <c r="BH7" s="16">
        <f t="shared" ca="1" si="0"/>
        <v>984765</v>
      </c>
      <c r="BI7" s="17">
        <f t="shared" ca="1" si="0"/>
        <v>31988</v>
      </c>
      <c r="BJ7" s="17">
        <f t="shared" ca="1" si="0"/>
        <v>32020</v>
      </c>
      <c r="BK7" s="17">
        <f t="shared" ca="1" si="0"/>
        <v>33398</v>
      </c>
      <c r="BL7" s="17">
        <f t="shared" ca="1" si="0"/>
        <v>32376</v>
      </c>
      <c r="BM7" s="17">
        <f t="shared" ca="1" si="0"/>
        <v>36456</v>
      </c>
      <c r="BN7" s="17">
        <f t="shared" ca="1" si="0"/>
        <v>30659</v>
      </c>
      <c r="BO7" s="17">
        <f t="shared" ca="1" si="0"/>
        <v>32091</v>
      </c>
      <c r="BP7" s="17">
        <f t="shared" ca="1" si="0"/>
        <v>29940</v>
      </c>
      <c r="BQ7" s="17">
        <f t="shared" ca="1" si="0"/>
        <v>31757</v>
      </c>
      <c r="BR7" s="17">
        <f t="shared" ca="1" si="0"/>
        <v>29108</v>
      </c>
      <c r="BS7" s="17">
        <f t="shared" ca="1" si="0"/>
        <v>35371</v>
      </c>
      <c r="BT7" s="17">
        <f t="shared" ca="1" si="0"/>
        <v>35582</v>
      </c>
      <c r="BU7" s="17">
        <f t="shared" ca="1" si="0"/>
        <v>29011</v>
      </c>
      <c r="BV7" s="17">
        <f t="shared" ref="BV7:DH7" ca="1" si="1">BV8+BV9+BV16+BV20+BV24+BV28+BV31</f>
        <v>33155</v>
      </c>
      <c r="BW7" s="17">
        <f t="shared" ca="1" si="1"/>
        <v>31649</v>
      </c>
      <c r="BX7" s="17">
        <f t="shared" ca="1" si="1"/>
        <v>30978</v>
      </c>
      <c r="BY7" s="17">
        <f t="shared" ca="1" si="1"/>
        <v>36946</v>
      </c>
      <c r="BZ7" s="17">
        <f t="shared" ca="1" si="1"/>
        <v>25102</v>
      </c>
      <c r="CA7" s="17">
        <f t="shared" ca="1" si="1"/>
        <v>30906</v>
      </c>
      <c r="CB7" s="17">
        <f t="shared" ca="1" si="1"/>
        <v>29633</v>
      </c>
      <c r="CC7" s="17">
        <f t="shared" ca="1" si="1"/>
        <v>35583</v>
      </c>
      <c r="CD7" s="17">
        <f t="shared" ca="1" si="1"/>
        <v>37075</v>
      </c>
      <c r="CE7" s="17">
        <f t="shared" ca="1" si="1"/>
        <v>31744</v>
      </c>
      <c r="CF7" s="17">
        <f t="shared" ca="1" si="1"/>
        <v>34349</v>
      </c>
      <c r="CG7" s="17">
        <f t="shared" ca="1" si="1"/>
        <v>25558</v>
      </c>
      <c r="CH7" s="17">
        <f t="shared" ca="1" si="1"/>
        <v>34315</v>
      </c>
      <c r="CI7" s="17">
        <f t="shared" ca="1" si="1"/>
        <v>32907</v>
      </c>
      <c r="CJ7" s="17">
        <f t="shared" ca="1" si="1"/>
        <v>29488</v>
      </c>
      <c r="CK7" s="17">
        <f t="shared" ca="1" si="1"/>
        <v>25122</v>
      </c>
      <c r="CL7" s="17">
        <f t="shared" ca="1" si="1"/>
        <v>33298</v>
      </c>
      <c r="CM7" s="17">
        <f t="shared" ca="1" si="1"/>
        <v>27200</v>
      </c>
      <c r="CN7" s="16">
        <f t="shared" ca="1" si="1"/>
        <v>333076</v>
      </c>
      <c r="CO7" s="17">
        <f t="shared" ca="1" si="1"/>
        <v>32161</v>
      </c>
      <c r="CP7" s="17">
        <f t="shared" ca="1" si="1"/>
        <v>28896</v>
      </c>
      <c r="CQ7" s="17">
        <f t="shared" ca="1" si="1"/>
        <v>36415</v>
      </c>
      <c r="CR7" s="17">
        <f t="shared" ca="1" si="1"/>
        <v>30448</v>
      </c>
      <c r="CS7" s="17">
        <f t="shared" ca="1" si="1"/>
        <v>31425</v>
      </c>
      <c r="CT7" s="17">
        <f t="shared" ca="1" si="1"/>
        <v>30813</v>
      </c>
      <c r="CU7" s="17">
        <f t="shared" ca="1" si="1"/>
        <v>28403</v>
      </c>
      <c r="CV7" s="17">
        <f t="shared" ca="1" si="1"/>
        <v>25220</v>
      </c>
      <c r="CW7" s="17">
        <f t="shared" ca="1" si="1"/>
        <v>29950</v>
      </c>
      <c r="CX7" s="17">
        <f t="shared" ca="1" si="1"/>
        <v>29116</v>
      </c>
      <c r="CY7" s="17">
        <f t="shared" ca="1" si="1"/>
        <v>30229</v>
      </c>
      <c r="CZ7" s="16">
        <f t="shared" ca="1" si="1"/>
        <v>133169</v>
      </c>
      <c r="DA7" s="17">
        <f t="shared" ca="1" si="1"/>
        <v>34202</v>
      </c>
      <c r="DB7" s="17">
        <f t="shared" ca="1" si="1"/>
        <v>33126</v>
      </c>
      <c r="DC7" s="17">
        <f t="shared" ca="1" si="1"/>
        <v>33581</v>
      </c>
      <c r="DD7" s="17">
        <f t="shared" ca="1" si="1"/>
        <v>32260</v>
      </c>
      <c r="DE7" s="16">
        <f t="shared" ca="1" si="1"/>
        <v>82184</v>
      </c>
      <c r="DF7" s="17">
        <f t="shared" ca="1" si="1"/>
        <v>25448</v>
      </c>
      <c r="DG7" s="17">
        <f t="shared" ca="1" si="1"/>
        <v>26281</v>
      </c>
      <c r="DH7" s="17">
        <f t="shared" ca="1" si="1"/>
        <v>30455</v>
      </c>
    </row>
    <row r="8" spans="1:112" x14ac:dyDescent="0.2">
      <c r="A8" s="19">
        <v>1</v>
      </c>
      <c r="B8" s="20">
        <v>12003</v>
      </c>
      <c r="C8" s="20" t="str">
        <f>VLOOKUP($B8,[1]DANH_SACH_DAI_LY!$B$10:$F$54,2,0)</f>
        <v>Đại lý 12003</v>
      </c>
      <c r="D8" s="20" t="str">
        <f>VLOOKUP($B8,[1]DANH_SACH_DAI_LY!$B$10:$F$54,4,0)</f>
        <v>Triệu Văn Đại</v>
      </c>
      <c r="E8" s="20" t="str">
        <f>VLOOKUP($B8,[1]DANH_SACH_DAI_LY!$B$10:$F$54,5,0)</f>
        <v>KD413</v>
      </c>
      <c r="F8" s="21">
        <v>200000</v>
      </c>
      <c r="G8" s="21">
        <v>100000</v>
      </c>
      <c r="H8" s="22">
        <f ca="1">I8+R8+AZ8+BH8+CN8+CZ8+DE8</f>
        <v>142106</v>
      </c>
      <c r="I8" s="22">
        <f ca="1">SUM(J8:Q8)</f>
        <v>8244</v>
      </c>
      <c r="J8" s="23">
        <f ca="1">RANDBETWEEN($D$2,$E$2)</f>
        <v>1415</v>
      </c>
      <c r="K8" s="23">
        <f t="shared" ref="K8:Q8" ca="1" si="2">RANDBETWEEN($D$2,$E$2)</f>
        <v>979</v>
      </c>
      <c r="L8" s="23">
        <f t="shared" ca="1" si="2"/>
        <v>1434</v>
      </c>
      <c r="M8" s="23">
        <f t="shared" ca="1" si="2"/>
        <v>1003</v>
      </c>
      <c r="N8" s="23">
        <f t="shared" ca="1" si="2"/>
        <v>1751</v>
      </c>
      <c r="O8" s="23">
        <f t="shared" ca="1" si="2"/>
        <v>397</v>
      </c>
      <c r="P8" s="23">
        <f t="shared" ca="1" si="2"/>
        <v>831</v>
      </c>
      <c r="Q8" s="23">
        <f t="shared" ca="1" si="2"/>
        <v>434</v>
      </c>
      <c r="R8" s="22">
        <f ca="1">SUM(S8:AY8)</f>
        <v>50627</v>
      </c>
      <c r="S8" s="23">
        <f t="shared" ref="S8:AV8" ca="1" si="3">RANDBETWEEN($D$2,$E$2)</f>
        <v>1830</v>
      </c>
      <c r="T8" s="23">
        <f t="shared" ca="1" si="3"/>
        <v>2117</v>
      </c>
      <c r="U8" s="23">
        <f t="shared" ca="1" si="3"/>
        <v>1120</v>
      </c>
      <c r="V8" s="23">
        <f t="shared" ca="1" si="3"/>
        <v>2270</v>
      </c>
      <c r="W8" s="23">
        <f t="shared" ca="1" si="3"/>
        <v>1759</v>
      </c>
      <c r="X8" s="23">
        <f t="shared" ca="1" si="3"/>
        <v>2342</v>
      </c>
      <c r="Y8" s="23">
        <f t="shared" ca="1" si="3"/>
        <v>1750</v>
      </c>
      <c r="Z8" s="23">
        <f t="shared" ca="1" si="3"/>
        <v>2319</v>
      </c>
      <c r="AA8" s="23">
        <f t="shared" ca="1" si="3"/>
        <v>329</v>
      </c>
      <c r="AB8" s="23">
        <f t="shared" ca="1" si="3"/>
        <v>2184</v>
      </c>
      <c r="AC8" s="23">
        <f t="shared" ca="1" si="3"/>
        <v>1829</v>
      </c>
      <c r="AD8" s="23">
        <f t="shared" ca="1" si="3"/>
        <v>646</v>
      </c>
      <c r="AE8" s="23">
        <f t="shared" ca="1" si="3"/>
        <v>870</v>
      </c>
      <c r="AF8" s="23">
        <f t="shared" ca="1" si="3"/>
        <v>1429</v>
      </c>
      <c r="AG8" s="23">
        <f t="shared" ca="1" si="3"/>
        <v>1852</v>
      </c>
      <c r="AH8" s="23">
        <f t="shared" ca="1" si="3"/>
        <v>387</v>
      </c>
      <c r="AI8" s="23">
        <f t="shared" ca="1" si="3"/>
        <v>1615</v>
      </c>
      <c r="AJ8" s="23">
        <f t="shared" ca="1" si="3"/>
        <v>2308</v>
      </c>
      <c r="AK8" s="23">
        <f t="shared" ca="1" si="3"/>
        <v>1134</v>
      </c>
      <c r="AL8" s="23">
        <f t="shared" ca="1" si="3"/>
        <v>995</v>
      </c>
      <c r="AM8" s="23">
        <f t="shared" ca="1" si="3"/>
        <v>1174</v>
      </c>
      <c r="AN8" s="23">
        <f t="shared" ca="1" si="3"/>
        <v>2338</v>
      </c>
      <c r="AO8" s="23">
        <f t="shared" ca="1" si="3"/>
        <v>2391</v>
      </c>
      <c r="AP8" s="23">
        <f t="shared" ca="1" si="3"/>
        <v>2011</v>
      </c>
      <c r="AQ8" s="23">
        <f t="shared" ca="1" si="3"/>
        <v>469</v>
      </c>
      <c r="AR8" s="23">
        <f t="shared" ca="1" si="3"/>
        <v>473</v>
      </c>
      <c r="AS8" s="23">
        <f t="shared" ca="1" si="3"/>
        <v>1646</v>
      </c>
      <c r="AT8" s="23">
        <f t="shared" ca="1" si="3"/>
        <v>1403</v>
      </c>
      <c r="AU8" s="23">
        <f t="shared" ca="1" si="3"/>
        <v>907</v>
      </c>
      <c r="AV8" s="23">
        <f t="shared" ca="1" si="3"/>
        <v>2012</v>
      </c>
      <c r="AW8" s="23">
        <f ca="1">RANDBETWEEN($D$2,$E$2)</f>
        <v>880</v>
      </c>
      <c r="AX8" s="23">
        <f t="shared" ref="AX8:AY8" ca="1" si="4">RANDBETWEEN($D$2,$E$2)</f>
        <v>1857</v>
      </c>
      <c r="AY8" s="23">
        <f t="shared" ca="1" si="4"/>
        <v>1981</v>
      </c>
      <c r="AZ8" s="22">
        <f ca="1">SUM(BA8:BG8)</f>
        <v>9918</v>
      </c>
      <c r="BA8" s="23">
        <f t="shared" ref="BA8:BG8" ca="1" si="5">RANDBETWEEN($D$2,$E$2)</f>
        <v>2251</v>
      </c>
      <c r="BB8" s="23">
        <f t="shared" ca="1" si="5"/>
        <v>516</v>
      </c>
      <c r="BC8" s="23">
        <f t="shared" ca="1" si="5"/>
        <v>1625</v>
      </c>
      <c r="BD8" s="23">
        <f t="shared" ca="1" si="5"/>
        <v>1457</v>
      </c>
      <c r="BE8" s="23">
        <f t="shared" ca="1" si="5"/>
        <v>564</v>
      </c>
      <c r="BF8" s="23">
        <f t="shared" ca="1" si="5"/>
        <v>1898</v>
      </c>
      <c r="BG8" s="23">
        <f t="shared" ca="1" si="5"/>
        <v>1607</v>
      </c>
      <c r="BH8" s="22">
        <f ca="1">SUM(BI8:CM8)</f>
        <v>49781</v>
      </c>
      <c r="BI8" s="23">
        <f t="shared" ref="BI8:CM8" ca="1" si="6">RANDBETWEEN($D$2,$E$2)</f>
        <v>2165</v>
      </c>
      <c r="BJ8" s="23">
        <f t="shared" ca="1" si="6"/>
        <v>562</v>
      </c>
      <c r="BK8" s="23">
        <f t="shared" ca="1" si="6"/>
        <v>2000</v>
      </c>
      <c r="BL8" s="23">
        <f t="shared" ca="1" si="6"/>
        <v>1739</v>
      </c>
      <c r="BM8" s="23">
        <f t="shared" ca="1" si="6"/>
        <v>2185</v>
      </c>
      <c r="BN8" s="23">
        <f t="shared" ca="1" si="6"/>
        <v>2177</v>
      </c>
      <c r="BO8" s="23">
        <f t="shared" ca="1" si="6"/>
        <v>1059</v>
      </c>
      <c r="BP8" s="23">
        <f t="shared" ca="1" si="6"/>
        <v>2255</v>
      </c>
      <c r="BQ8" s="23">
        <f t="shared" ca="1" si="6"/>
        <v>663</v>
      </c>
      <c r="BR8" s="23">
        <f t="shared" ca="1" si="6"/>
        <v>780</v>
      </c>
      <c r="BS8" s="23">
        <f t="shared" ca="1" si="6"/>
        <v>2200</v>
      </c>
      <c r="BT8" s="23">
        <f t="shared" ca="1" si="6"/>
        <v>2338</v>
      </c>
      <c r="BU8" s="23">
        <f t="shared" ca="1" si="6"/>
        <v>1085</v>
      </c>
      <c r="BV8" s="23">
        <f t="shared" ca="1" si="6"/>
        <v>860</v>
      </c>
      <c r="BW8" s="23">
        <f t="shared" ca="1" si="6"/>
        <v>2286</v>
      </c>
      <c r="BX8" s="23">
        <f t="shared" ca="1" si="6"/>
        <v>1339</v>
      </c>
      <c r="BY8" s="23">
        <f t="shared" ca="1" si="6"/>
        <v>2445</v>
      </c>
      <c r="BZ8" s="23">
        <f t="shared" ca="1" si="6"/>
        <v>1367</v>
      </c>
      <c r="CA8" s="23">
        <f t="shared" ca="1" si="6"/>
        <v>2413</v>
      </c>
      <c r="CB8" s="23">
        <f t="shared" ca="1" si="6"/>
        <v>592</v>
      </c>
      <c r="CC8" s="23">
        <f t="shared" ca="1" si="6"/>
        <v>1434</v>
      </c>
      <c r="CD8" s="23">
        <f t="shared" ca="1" si="6"/>
        <v>2199</v>
      </c>
      <c r="CE8" s="23">
        <f t="shared" ca="1" si="6"/>
        <v>1629</v>
      </c>
      <c r="CF8" s="23">
        <f t="shared" ca="1" si="6"/>
        <v>700</v>
      </c>
      <c r="CG8" s="23">
        <f t="shared" ca="1" si="6"/>
        <v>1969</v>
      </c>
      <c r="CH8" s="23">
        <f t="shared" ca="1" si="6"/>
        <v>1529</v>
      </c>
      <c r="CI8" s="23">
        <f t="shared" ca="1" si="6"/>
        <v>1761</v>
      </c>
      <c r="CJ8" s="23">
        <f t="shared" ca="1" si="6"/>
        <v>815</v>
      </c>
      <c r="CK8" s="23">
        <f t="shared" ca="1" si="6"/>
        <v>2407</v>
      </c>
      <c r="CL8" s="23">
        <f t="shared" ca="1" si="6"/>
        <v>2485</v>
      </c>
      <c r="CM8" s="23">
        <f t="shared" ca="1" si="6"/>
        <v>343</v>
      </c>
      <c r="CN8" s="22">
        <f ca="1">SUM(CO8:CY8)</f>
        <v>14369</v>
      </c>
      <c r="CO8" s="23">
        <f t="shared" ref="CO8:CY8" ca="1" si="7">RANDBETWEEN($D$2,$E$2)</f>
        <v>1097</v>
      </c>
      <c r="CP8" s="23">
        <f t="shared" ca="1" si="7"/>
        <v>393</v>
      </c>
      <c r="CQ8" s="23">
        <f t="shared" ca="1" si="7"/>
        <v>1940</v>
      </c>
      <c r="CR8" s="23">
        <f t="shared" ca="1" si="7"/>
        <v>2209</v>
      </c>
      <c r="CS8" s="23">
        <f t="shared" ca="1" si="7"/>
        <v>2327</v>
      </c>
      <c r="CT8" s="23">
        <f t="shared" ca="1" si="7"/>
        <v>1920</v>
      </c>
      <c r="CU8" s="23">
        <f t="shared" ca="1" si="7"/>
        <v>1510</v>
      </c>
      <c r="CV8" s="23">
        <f t="shared" ca="1" si="7"/>
        <v>400</v>
      </c>
      <c r="CW8" s="23">
        <f t="shared" ca="1" si="7"/>
        <v>345</v>
      </c>
      <c r="CX8" s="23">
        <f t="shared" ca="1" si="7"/>
        <v>1088</v>
      </c>
      <c r="CY8" s="23">
        <f t="shared" ca="1" si="7"/>
        <v>1140</v>
      </c>
      <c r="CZ8" s="22">
        <f t="shared" ref="CZ8" ca="1" si="8">SUM(DA8:DD8)</f>
        <v>5347</v>
      </c>
      <c r="DA8" s="23">
        <f t="shared" ref="DA8:DD8" ca="1" si="9">RANDBETWEEN($D$2,$E$2)</f>
        <v>596</v>
      </c>
      <c r="DB8" s="23">
        <f t="shared" ca="1" si="9"/>
        <v>2462</v>
      </c>
      <c r="DC8" s="23">
        <f t="shared" ca="1" si="9"/>
        <v>1821</v>
      </c>
      <c r="DD8" s="23">
        <f t="shared" ca="1" si="9"/>
        <v>468</v>
      </c>
      <c r="DE8" s="22">
        <f ca="1">SUM(DF8:DH8)</f>
        <v>3820</v>
      </c>
      <c r="DF8" s="23">
        <f t="shared" ref="DF8:DH8" ca="1" si="10">RANDBETWEEN($D$2,$E$2)</f>
        <v>472</v>
      </c>
      <c r="DG8" s="23">
        <f t="shared" ca="1" si="10"/>
        <v>1677</v>
      </c>
      <c r="DH8" s="23">
        <f t="shared" ca="1" si="10"/>
        <v>1671</v>
      </c>
    </row>
    <row r="9" spans="1:112" s="32" customFormat="1" x14ac:dyDescent="0.2">
      <c r="A9" s="24"/>
      <c r="B9" s="25"/>
      <c r="C9" s="26"/>
      <c r="D9" s="27" t="s">
        <v>144</v>
      </c>
      <c r="E9" s="28" t="s">
        <v>145</v>
      </c>
      <c r="F9" s="29">
        <f>SUM(F10:F15)</f>
        <v>1200000</v>
      </c>
      <c r="G9" s="29">
        <f>SUM(G10:G15)</f>
        <v>600000</v>
      </c>
      <c r="H9" s="30">
        <f t="shared" ref="H9:BS9" ca="1" si="11">SUM(H10:H15)</f>
        <v>831197</v>
      </c>
      <c r="I9" s="30">
        <f t="shared" ca="1" si="11"/>
        <v>70259</v>
      </c>
      <c r="J9" s="31">
        <f t="shared" ca="1" si="11"/>
        <v>7942</v>
      </c>
      <c r="K9" s="31">
        <f t="shared" ca="1" si="11"/>
        <v>9281</v>
      </c>
      <c r="L9" s="31">
        <f t="shared" ca="1" si="11"/>
        <v>9024</v>
      </c>
      <c r="M9" s="31">
        <f t="shared" ca="1" si="11"/>
        <v>10047</v>
      </c>
      <c r="N9" s="31">
        <f t="shared" ca="1" si="11"/>
        <v>6989</v>
      </c>
      <c r="O9" s="31">
        <f t="shared" ca="1" si="11"/>
        <v>11541</v>
      </c>
      <c r="P9" s="31">
        <f t="shared" ca="1" si="11"/>
        <v>9265</v>
      </c>
      <c r="Q9" s="31">
        <f t="shared" ca="1" si="11"/>
        <v>6170</v>
      </c>
      <c r="R9" s="31">
        <f t="shared" ca="1" si="11"/>
        <v>290234</v>
      </c>
      <c r="S9" s="31">
        <f t="shared" ca="1" si="11"/>
        <v>8692</v>
      </c>
      <c r="T9" s="31">
        <f t="shared" ca="1" si="11"/>
        <v>8294</v>
      </c>
      <c r="U9" s="31">
        <f t="shared" ca="1" si="11"/>
        <v>8171</v>
      </c>
      <c r="V9" s="31">
        <f t="shared" ca="1" si="11"/>
        <v>9449</v>
      </c>
      <c r="W9" s="31">
        <f t="shared" ca="1" si="11"/>
        <v>10052</v>
      </c>
      <c r="X9" s="31">
        <f t="shared" ca="1" si="11"/>
        <v>7998</v>
      </c>
      <c r="Y9" s="31">
        <f t="shared" ca="1" si="11"/>
        <v>9050</v>
      </c>
      <c r="Z9" s="31">
        <f t="shared" ca="1" si="11"/>
        <v>9390</v>
      </c>
      <c r="AA9" s="31">
        <f t="shared" ca="1" si="11"/>
        <v>9732</v>
      </c>
      <c r="AB9" s="31">
        <f t="shared" ca="1" si="11"/>
        <v>10219</v>
      </c>
      <c r="AC9" s="31">
        <f t="shared" ca="1" si="11"/>
        <v>9086</v>
      </c>
      <c r="AD9" s="31">
        <f t="shared" ca="1" si="11"/>
        <v>9116</v>
      </c>
      <c r="AE9" s="31">
        <f t="shared" ca="1" si="11"/>
        <v>6283</v>
      </c>
      <c r="AF9" s="31">
        <f t="shared" ca="1" si="11"/>
        <v>10668</v>
      </c>
      <c r="AG9" s="31">
        <f t="shared" ca="1" si="11"/>
        <v>9993</v>
      </c>
      <c r="AH9" s="31">
        <f t="shared" ca="1" si="11"/>
        <v>10509</v>
      </c>
      <c r="AI9" s="31">
        <f t="shared" ca="1" si="11"/>
        <v>7631</v>
      </c>
      <c r="AJ9" s="31">
        <f t="shared" ca="1" si="11"/>
        <v>10939</v>
      </c>
      <c r="AK9" s="31">
        <f t="shared" ca="1" si="11"/>
        <v>8349</v>
      </c>
      <c r="AL9" s="31">
        <f t="shared" ca="1" si="11"/>
        <v>8899</v>
      </c>
      <c r="AM9" s="31">
        <f t="shared" ca="1" si="11"/>
        <v>8856</v>
      </c>
      <c r="AN9" s="31">
        <f t="shared" ca="1" si="11"/>
        <v>6926</v>
      </c>
      <c r="AO9" s="31">
        <f t="shared" ca="1" si="11"/>
        <v>9668</v>
      </c>
      <c r="AP9" s="31">
        <f t="shared" ca="1" si="11"/>
        <v>7423</v>
      </c>
      <c r="AQ9" s="31">
        <f t="shared" ca="1" si="11"/>
        <v>8840</v>
      </c>
      <c r="AR9" s="31">
        <f t="shared" ca="1" si="11"/>
        <v>7998</v>
      </c>
      <c r="AS9" s="31">
        <f t="shared" ca="1" si="11"/>
        <v>5445</v>
      </c>
      <c r="AT9" s="31">
        <f t="shared" ca="1" si="11"/>
        <v>9086</v>
      </c>
      <c r="AU9" s="31">
        <f t="shared" ca="1" si="11"/>
        <v>5099</v>
      </c>
      <c r="AV9" s="31">
        <f t="shared" ca="1" si="11"/>
        <v>10386</v>
      </c>
      <c r="AW9" s="31">
        <f t="shared" ca="1" si="11"/>
        <v>10128</v>
      </c>
      <c r="AX9" s="31">
        <f t="shared" ca="1" si="11"/>
        <v>10353</v>
      </c>
      <c r="AY9" s="31">
        <f t="shared" ca="1" si="11"/>
        <v>7506</v>
      </c>
      <c r="AZ9" s="31">
        <f t="shared" ca="1" si="11"/>
        <v>57150</v>
      </c>
      <c r="BA9" s="31">
        <f t="shared" ca="1" si="11"/>
        <v>7983</v>
      </c>
      <c r="BB9" s="31">
        <f t="shared" ca="1" si="11"/>
        <v>5863</v>
      </c>
      <c r="BC9" s="31">
        <f t="shared" ca="1" si="11"/>
        <v>6897</v>
      </c>
      <c r="BD9" s="31">
        <f t="shared" ca="1" si="11"/>
        <v>10643</v>
      </c>
      <c r="BE9" s="31">
        <f t="shared" ca="1" si="11"/>
        <v>7797</v>
      </c>
      <c r="BF9" s="31">
        <f t="shared" ca="1" si="11"/>
        <v>11966</v>
      </c>
      <c r="BG9" s="31">
        <f t="shared" ca="1" si="11"/>
        <v>6001</v>
      </c>
      <c r="BH9" s="31">
        <f t="shared" ca="1" si="11"/>
        <v>266297</v>
      </c>
      <c r="BI9" s="31">
        <f t="shared" ca="1" si="11"/>
        <v>9742</v>
      </c>
      <c r="BJ9" s="31">
        <f t="shared" ca="1" si="11"/>
        <v>9693</v>
      </c>
      <c r="BK9" s="31">
        <f t="shared" ca="1" si="11"/>
        <v>7314</v>
      </c>
      <c r="BL9" s="31">
        <f t="shared" ca="1" si="11"/>
        <v>6031</v>
      </c>
      <c r="BM9" s="31">
        <f t="shared" ca="1" si="11"/>
        <v>11335</v>
      </c>
      <c r="BN9" s="31">
        <f t="shared" ca="1" si="11"/>
        <v>8497</v>
      </c>
      <c r="BO9" s="31">
        <f t="shared" ca="1" si="11"/>
        <v>9090</v>
      </c>
      <c r="BP9" s="31">
        <f t="shared" ca="1" si="11"/>
        <v>8103</v>
      </c>
      <c r="BQ9" s="31">
        <f t="shared" ca="1" si="11"/>
        <v>8982</v>
      </c>
      <c r="BR9" s="31">
        <f t="shared" ca="1" si="11"/>
        <v>9026</v>
      </c>
      <c r="BS9" s="31">
        <f t="shared" ca="1" si="11"/>
        <v>10692</v>
      </c>
      <c r="BT9" s="31">
        <f t="shared" ref="BT9:DG9" ca="1" si="12">SUM(BT10:BT15)</f>
        <v>7094</v>
      </c>
      <c r="BU9" s="31">
        <f t="shared" ca="1" si="12"/>
        <v>6639</v>
      </c>
      <c r="BV9" s="31">
        <f t="shared" ca="1" si="12"/>
        <v>10039</v>
      </c>
      <c r="BW9" s="31">
        <f t="shared" ca="1" si="12"/>
        <v>7125</v>
      </c>
      <c r="BX9" s="31">
        <f t="shared" ca="1" si="12"/>
        <v>11237</v>
      </c>
      <c r="BY9" s="31">
        <f t="shared" ca="1" si="12"/>
        <v>9443</v>
      </c>
      <c r="BZ9" s="31">
        <f t="shared" ca="1" si="12"/>
        <v>5779</v>
      </c>
      <c r="CA9" s="31">
        <f t="shared" ca="1" si="12"/>
        <v>9592</v>
      </c>
      <c r="CB9" s="31">
        <f t="shared" ca="1" si="12"/>
        <v>7752</v>
      </c>
      <c r="CC9" s="31">
        <f t="shared" ca="1" si="12"/>
        <v>9971</v>
      </c>
      <c r="CD9" s="31">
        <f t="shared" ca="1" si="12"/>
        <v>8539</v>
      </c>
      <c r="CE9" s="31">
        <f t="shared" ca="1" si="12"/>
        <v>8430</v>
      </c>
      <c r="CF9" s="31">
        <f t="shared" ca="1" si="12"/>
        <v>12092</v>
      </c>
      <c r="CG9" s="31">
        <f t="shared" ca="1" si="12"/>
        <v>5733</v>
      </c>
      <c r="CH9" s="31">
        <f t="shared" ca="1" si="12"/>
        <v>9561</v>
      </c>
      <c r="CI9" s="31">
        <f t="shared" ca="1" si="12"/>
        <v>8265</v>
      </c>
      <c r="CJ9" s="31">
        <f t="shared" ca="1" si="12"/>
        <v>5713</v>
      </c>
      <c r="CK9" s="31">
        <f t="shared" ca="1" si="12"/>
        <v>6800</v>
      </c>
      <c r="CL9" s="31">
        <f t="shared" ca="1" si="12"/>
        <v>10021</v>
      </c>
      <c r="CM9" s="31">
        <f t="shared" ca="1" si="12"/>
        <v>7967</v>
      </c>
      <c r="CN9" s="31">
        <f t="shared" ca="1" si="12"/>
        <v>92450</v>
      </c>
      <c r="CO9" s="31">
        <f t="shared" ca="1" si="12"/>
        <v>8214</v>
      </c>
      <c r="CP9" s="31">
        <f t="shared" ca="1" si="12"/>
        <v>8556</v>
      </c>
      <c r="CQ9" s="31">
        <f t="shared" ca="1" si="12"/>
        <v>8521</v>
      </c>
      <c r="CR9" s="31">
        <f t="shared" ca="1" si="12"/>
        <v>8973</v>
      </c>
      <c r="CS9" s="31">
        <f t="shared" ca="1" si="12"/>
        <v>8645</v>
      </c>
      <c r="CT9" s="31">
        <f t="shared" ca="1" si="12"/>
        <v>8104</v>
      </c>
      <c r="CU9" s="31">
        <f t="shared" ca="1" si="12"/>
        <v>8085</v>
      </c>
      <c r="CV9" s="31">
        <f t="shared" ca="1" si="12"/>
        <v>6799</v>
      </c>
      <c r="CW9" s="31">
        <f t="shared" ca="1" si="12"/>
        <v>11572</v>
      </c>
      <c r="CX9" s="31">
        <f t="shared" ca="1" si="12"/>
        <v>9508</v>
      </c>
      <c r="CY9" s="31">
        <f t="shared" ca="1" si="12"/>
        <v>5473</v>
      </c>
      <c r="CZ9" s="31">
        <f t="shared" ca="1" si="12"/>
        <v>35205</v>
      </c>
      <c r="DA9" s="31">
        <f t="shared" ca="1" si="12"/>
        <v>10049</v>
      </c>
      <c r="DB9" s="31">
        <f t="shared" ca="1" si="12"/>
        <v>6858</v>
      </c>
      <c r="DC9" s="31">
        <f t="shared" ca="1" si="12"/>
        <v>10338</v>
      </c>
      <c r="DD9" s="31">
        <f t="shared" ca="1" si="12"/>
        <v>7960</v>
      </c>
      <c r="DE9" s="31">
        <f t="shared" ca="1" si="12"/>
        <v>19602</v>
      </c>
      <c r="DF9" s="31">
        <f t="shared" ca="1" si="12"/>
        <v>5311</v>
      </c>
      <c r="DG9" s="31">
        <f t="shared" ca="1" si="12"/>
        <v>6091</v>
      </c>
      <c r="DH9" s="31">
        <f ca="1">SUM(DH10:DH15)</f>
        <v>8200</v>
      </c>
    </row>
    <row r="10" spans="1:112" x14ac:dyDescent="0.2">
      <c r="A10" s="19">
        <v>2</v>
      </c>
      <c r="B10" s="20">
        <v>19024</v>
      </c>
      <c r="C10" s="20" t="str">
        <f>VLOOKUP($B10,[1]DANH_SACH_DAI_LY!$B$10:$F$54,2,0)</f>
        <v>Đại lý 19024</v>
      </c>
      <c r="D10" s="20" t="str">
        <f>VLOOKUP($B10,[1]DANH_SACH_DAI_LY!$B$10:$F$54,4,0)</f>
        <v>Nguyễn Văn Đại</v>
      </c>
      <c r="E10" s="20" t="str">
        <f>VLOOKUP($B10,[1]DANH_SACH_DAI_LY!$B$10:$F$54,5,0)</f>
        <v>KD371</v>
      </c>
      <c r="F10" s="21">
        <v>200000</v>
      </c>
      <c r="G10" s="21">
        <v>100000</v>
      </c>
      <c r="H10" s="22">
        <f t="shared" ref="H10:H15" ca="1" si="13">I10+R10+AZ10+BH10+CN10+CZ10+DE10</f>
        <v>135420</v>
      </c>
      <c r="I10" s="22">
        <f t="shared" ref="I10:I15" ca="1" si="14">SUM(J10:Q10)</f>
        <v>11857</v>
      </c>
      <c r="J10" s="23">
        <f t="shared" ref="J10:Q15" ca="1" si="15">RANDBETWEEN($D$2,$E$2)</f>
        <v>2050</v>
      </c>
      <c r="K10" s="23">
        <f t="shared" ca="1" si="15"/>
        <v>2208</v>
      </c>
      <c r="L10" s="23">
        <f t="shared" ca="1" si="15"/>
        <v>1012</v>
      </c>
      <c r="M10" s="23">
        <f t="shared" ca="1" si="15"/>
        <v>1788</v>
      </c>
      <c r="N10" s="23">
        <f t="shared" ca="1" si="15"/>
        <v>496</v>
      </c>
      <c r="O10" s="23">
        <f t="shared" ca="1" si="15"/>
        <v>2187</v>
      </c>
      <c r="P10" s="23">
        <f t="shared" ca="1" si="15"/>
        <v>1680</v>
      </c>
      <c r="Q10" s="23">
        <f t="shared" ca="1" si="15"/>
        <v>436</v>
      </c>
      <c r="R10" s="22">
        <f ca="1">SUM(S10:AY10)</f>
        <v>49513</v>
      </c>
      <c r="S10" s="23">
        <f t="shared" ref="S10:AH15" ca="1" si="16">RANDBETWEEN($D$2,$E$2)</f>
        <v>2026</v>
      </c>
      <c r="T10" s="23">
        <f t="shared" ca="1" si="16"/>
        <v>739</v>
      </c>
      <c r="U10" s="23">
        <f t="shared" ca="1" si="16"/>
        <v>1521</v>
      </c>
      <c r="V10" s="23">
        <f t="shared" ca="1" si="16"/>
        <v>1605</v>
      </c>
      <c r="W10" s="23">
        <f t="shared" ca="1" si="16"/>
        <v>2357</v>
      </c>
      <c r="X10" s="23">
        <f t="shared" ca="1" si="16"/>
        <v>564</v>
      </c>
      <c r="Y10" s="23">
        <f t="shared" ca="1" si="16"/>
        <v>2271</v>
      </c>
      <c r="Z10" s="23">
        <f t="shared" ca="1" si="16"/>
        <v>1709</v>
      </c>
      <c r="AA10" s="23">
        <f t="shared" ca="1" si="16"/>
        <v>1335</v>
      </c>
      <c r="AB10" s="23">
        <f t="shared" ca="1" si="16"/>
        <v>1259</v>
      </c>
      <c r="AC10" s="23">
        <f t="shared" ca="1" si="16"/>
        <v>2351</v>
      </c>
      <c r="AD10" s="23">
        <f t="shared" ca="1" si="16"/>
        <v>1567</v>
      </c>
      <c r="AE10" s="23">
        <f t="shared" ca="1" si="16"/>
        <v>536</v>
      </c>
      <c r="AF10" s="23">
        <f t="shared" ca="1" si="16"/>
        <v>1761</v>
      </c>
      <c r="AG10" s="23">
        <f t="shared" ca="1" si="16"/>
        <v>1603</v>
      </c>
      <c r="AH10" s="23">
        <f t="shared" ca="1" si="16"/>
        <v>2096</v>
      </c>
      <c r="AI10" s="23">
        <f t="shared" ref="AI10:AX15" ca="1" si="17">RANDBETWEEN($D$2,$E$2)</f>
        <v>2178</v>
      </c>
      <c r="AJ10" s="23">
        <f t="shared" ca="1" si="17"/>
        <v>1800</v>
      </c>
      <c r="AK10" s="23">
        <f t="shared" ca="1" si="17"/>
        <v>2017</v>
      </c>
      <c r="AL10" s="23">
        <f t="shared" ca="1" si="17"/>
        <v>1694</v>
      </c>
      <c r="AM10" s="23">
        <f t="shared" ca="1" si="17"/>
        <v>660</v>
      </c>
      <c r="AN10" s="23">
        <f t="shared" ca="1" si="17"/>
        <v>1412</v>
      </c>
      <c r="AO10" s="23">
        <f t="shared" ca="1" si="17"/>
        <v>1974</v>
      </c>
      <c r="AP10" s="23">
        <f t="shared" ca="1" si="17"/>
        <v>749</v>
      </c>
      <c r="AQ10" s="23">
        <f t="shared" ca="1" si="17"/>
        <v>1561</v>
      </c>
      <c r="AR10" s="23">
        <f t="shared" ca="1" si="17"/>
        <v>1055</v>
      </c>
      <c r="AS10" s="23">
        <f t="shared" ca="1" si="17"/>
        <v>356</v>
      </c>
      <c r="AT10" s="23">
        <f t="shared" ca="1" si="17"/>
        <v>2234</v>
      </c>
      <c r="AU10" s="23">
        <f t="shared" ca="1" si="17"/>
        <v>356</v>
      </c>
      <c r="AV10" s="23">
        <f t="shared" ca="1" si="17"/>
        <v>1097</v>
      </c>
      <c r="AW10" s="23">
        <f t="shared" ca="1" si="17"/>
        <v>2283</v>
      </c>
      <c r="AX10" s="23">
        <f t="shared" ca="1" si="17"/>
        <v>1620</v>
      </c>
      <c r="AY10" s="23">
        <f t="shared" ref="AY10:AY15" ca="1" si="18">RANDBETWEEN($D$2,$E$2)</f>
        <v>1167</v>
      </c>
      <c r="AZ10" s="22">
        <f t="shared" ref="AZ10:AZ15" ca="1" si="19">SUM(BA10:BG10)</f>
        <v>9331</v>
      </c>
      <c r="BA10" s="23">
        <f t="shared" ref="BA10:BG15" ca="1" si="20">RANDBETWEEN($D$2,$E$2)</f>
        <v>2217</v>
      </c>
      <c r="BB10" s="23">
        <f t="shared" ca="1" si="20"/>
        <v>1094</v>
      </c>
      <c r="BC10" s="23">
        <f t="shared" ca="1" si="20"/>
        <v>695</v>
      </c>
      <c r="BD10" s="23">
        <f t="shared" ca="1" si="20"/>
        <v>1986</v>
      </c>
      <c r="BE10" s="23">
        <f t="shared" ca="1" si="20"/>
        <v>937</v>
      </c>
      <c r="BF10" s="23">
        <f t="shared" ca="1" si="20"/>
        <v>2017</v>
      </c>
      <c r="BG10" s="23">
        <f t="shared" ca="1" si="20"/>
        <v>385</v>
      </c>
      <c r="BH10" s="22">
        <f t="shared" ref="BH10:BH15" ca="1" si="21">SUM(BI10:CM10)</f>
        <v>42757</v>
      </c>
      <c r="BI10" s="23">
        <f t="shared" ref="BI10:BX15" ca="1" si="22">RANDBETWEEN($D$2,$E$2)</f>
        <v>1459</v>
      </c>
      <c r="BJ10" s="23">
        <f t="shared" ca="1" si="22"/>
        <v>573</v>
      </c>
      <c r="BK10" s="23">
        <f t="shared" ca="1" si="22"/>
        <v>627</v>
      </c>
      <c r="BL10" s="23">
        <f t="shared" ca="1" si="22"/>
        <v>1580</v>
      </c>
      <c r="BM10" s="23">
        <f t="shared" ca="1" si="22"/>
        <v>1906</v>
      </c>
      <c r="BN10" s="23">
        <f t="shared" ca="1" si="22"/>
        <v>2277</v>
      </c>
      <c r="BO10" s="23">
        <f t="shared" ca="1" si="22"/>
        <v>1025</v>
      </c>
      <c r="BP10" s="23">
        <f t="shared" ca="1" si="22"/>
        <v>2206</v>
      </c>
      <c r="BQ10" s="23">
        <f t="shared" ca="1" si="22"/>
        <v>1621</v>
      </c>
      <c r="BR10" s="23">
        <f t="shared" ca="1" si="22"/>
        <v>2203</v>
      </c>
      <c r="BS10" s="23">
        <f t="shared" ca="1" si="22"/>
        <v>2057</v>
      </c>
      <c r="BT10" s="23">
        <f t="shared" ca="1" si="22"/>
        <v>304</v>
      </c>
      <c r="BU10" s="23">
        <f t="shared" ca="1" si="22"/>
        <v>1522</v>
      </c>
      <c r="BV10" s="23">
        <f t="shared" ca="1" si="22"/>
        <v>490</v>
      </c>
      <c r="BW10" s="23">
        <f t="shared" ca="1" si="22"/>
        <v>1074</v>
      </c>
      <c r="BX10" s="23">
        <f t="shared" ca="1" si="22"/>
        <v>2020</v>
      </c>
      <c r="BY10" s="23">
        <f t="shared" ref="BY10:CM15" ca="1" si="23">RANDBETWEEN($D$2,$E$2)</f>
        <v>849</v>
      </c>
      <c r="BZ10" s="23">
        <f t="shared" ca="1" si="23"/>
        <v>2138</v>
      </c>
      <c r="CA10" s="23">
        <f t="shared" ca="1" si="23"/>
        <v>1065</v>
      </c>
      <c r="CB10" s="23">
        <f t="shared" ca="1" si="23"/>
        <v>1381</v>
      </c>
      <c r="CC10" s="23">
        <f t="shared" ca="1" si="23"/>
        <v>1604</v>
      </c>
      <c r="CD10" s="23">
        <f t="shared" ca="1" si="23"/>
        <v>2089</v>
      </c>
      <c r="CE10" s="23">
        <f t="shared" ca="1" si="23"/>
        <v>604</v>
      </c>
      <c r="CF10" s="23">
        <f t="shared" ca="1" si="23"/>
        <v>1069</v>
      </c>
      <c r="CG10" s="23">
        <f t="shared" ca="1" si="23"/>
        <v>1603</v>
      </c>
      <c r="CH10" s="23">
        <f t="shared" ca="1" si="23"/>
        <v>1337</v>
      </c>
      <c r="CI10" s="23">
        <f t="shared" ca="1" si="23"/>
        <v>2005</v>
      </c>
      <c r="CJ10" s="23">
        <f t="shared" ca="1" si="23"/>
        <v>742</v>
      </c>
      <c r="CK10" s="23">
        <f t="shared" ca="1" si="23"/>
        <v>498</v>
      </c>
      <c r="CL10" s="23">
        <f t="shared" ca="1" si="23"/>
        <v>2390</v>
      </c>
      <c r="CM10" s="23">
        <f t="shared" ca="1" si="23"/>
        <v>439</v>
      </c>
      <c r="CN10" s="22">
        <f t="shared" ref="CN10:CN15" ca="1" si="24">SUM(CO10:CY10)</f>
        <v>14446</v>
      </c>
      <c r="CO10" s="23">
        <f t="shared" ref="CO10:CY15" ca="1" si="25">RANDBETWEEN($D$2,$E$2)</f>
        <v>744</v>
      </c>
      <c r="CP10" s="23">
        <f t="shared" ca="1" si="25"/>
        <v>1287</v>
      </c>
      <c r="CQ10" s="23">
        <f t="shared" ca="1" si="25"/>
        <v>1362</v>
      </c>
      <c r="CR10" s="23">
        <f t="shared" ca="1" si="25"/>
        <v>2204</v>
      </c>
      <c r="CS10" s="23">
        <f t="shared" ca="1" si="25"/>
        <v>838</v>
      </c>
      <c r="CT10" s="23">
        <f t="shared" ca="1" si="25"/>
        <v>1682</v>
      </c>
      <c r="CU10" s="23">
        <f t="shared" ca="1" si="25"/>
        <v>840</v>
      </c>
      <c r="CV10" s="23">
        <f t="shared" ca="1" si="25"/>
        <v>542</v>
      </c>
      <c r="CW10" s="23">
        <f t="shared" ca="1" si="25"/>
        <v>2123</v>
      </c>
      <c r="CX10" s="23">
        <f t="shared" ca="1" si="25"/>
        <v>2345</v>
      </c>
      <c r="CY10" s="23">
        <f t="shared" ca="1" si="25"/>
        <v>479</v>
      </c>
      <c r="CZ10" s="22">
        <f t="shared" ref="CZ10:CZ15" ca="1" si="26">SUM(DA10:DD10)</f>
        <v>3919</v>
      </c>
      <c r="DA10" s="23">
        <f t="shared" ref="DA10:DD15" ca="1" si="27">RANDBETWEEN($D$2,$E$2)</f>
        <v>2288</v>
      </c>
      <c r="DB10" s="23">
        <f t="shared" ca="1" si="27"/>
        <v>372</v>
      </c>
      <c r="DC10" s="23">
        <f t="shared" ca="1" si="27"/>
        <v>730</v>
      </c>
      <c r="DD10" s="23">
        <f t="shared" ca="1" si="27"/>
        <v>529</v>
      </c>
      <c r="DE10" s="22">
        <f t="shared" ref="DE10:DE15" ca="1" si="28">SUM(DF10:DH10)</f>
        <v>3597</v>
      </c>
      <c r="DF10" s="23">
        <f t="shared" ref="DF10:DH15" ca="1" si="29">RANDBETWEEN($D$2,$E$2)</f>
        <v>696</v>
      </c>
      <c r="DG10" s="23">
        <f t="shared" ca="1" si="29"/>
        <v>1327</v>
      </c>
      <c r="DH10" s="23">
        <f t="shared" ca="1" si="29"/>
        <v>1574</v>
      </c>
    </row>
    <row r="11" spans="1:112" x14ac:dyDescent="0.2">
      <c r="A11" s="19">
        <v>3</v>
      </c>
      <c r="B11" s="20">
        <v>19074</v>
      </c>
      <c r="C11" s="20" t="str">
        <f>VLOOKUP($B11,[1]DANH_SACH_DAI_LY!$B$10:$F$54,2,0)</f>
        <v>Đại lý 19074</v>
      </c>
      <c r="D11" s="20" t="str">
        <f>VLOOKUP($B11,[1]DANH_SACH_DAI_LY!$B$10:$F$54,4,0)</f>
        <v>Cao Đức Hùng</v>
      </c>
      <c r="E11" s="20" t="str">
        <f>VLOOKUP($B11,[1]DANH_SACH_DAI_LY!$B$10:$F$54,5,0)</f>
        <v>KD965</v>
      </c>
      <c r="F11" s="21">
        <v>200000</v>
      </c>
      <c r="G11" s="21">
        <v>100000</v>
      </c>
      <c r="H11" s="22">
        <f t="shared" ca="1" si="13"/>
        <v>145311</v>
      </c>
      <c r="I11" s="22">
        <f t="shared" ca="1" si="14"/>
        <v>13252</v>
      </c>
      <c r="J11" s="23">
        <f t="shared" ca="1" si="15"/>
        <v>1068</v>
      </c>
      <c r="K11" s="23">
        <f t="shared" ca="1" si="15"/>
        <v>1244</v>
      </c>
      <c r="L11" s="23">
        <f t="shared" ca="1" si="15"/>
        <v>2150</v>
      </c>
      <c r="M11" s="23">
        <f t="shared" ca="1" si="15"/>
        <v>788</v>
      </c>
      <c r="N11" s="23">
        <f t="shared" ca="1" si="15"/>
        <v>2142</v>
      </c>
      <c r="O11" s="23">
        <f t="shared" ca="1" si="15"/>
        <v>2216</v>
      </c>
      <c r="P11" s="23">
        <f t="shared" ca="1" si="15"/>
        <v>1147</v>
      </c>
      <c r="Q11" s="23">
        <f t="shared" ca="1" si="15"/>
        <v>2497</v>
      </c>
      <c r="R11" s="22">
        <f t="shared" ref="R11:R15" ca="1" si="30">SUM(S11:AY11)</f>
        <v>51804</v>
      </c>
      <c r="S11" s="23">
        <f t="shared" ca="1" si="16"/>
        <v>709</v>
      </c>
      <c r="T11" s="23">
        <f t="shared" ca="1" si="16"/>
        <v>550</v>
      </c>
      <c r="U11" s="23">
        <f t="shared" ca="1" si="16"/>
        <v>1914</v>
      </c>
      <c r="V11" s="23">
        <f t="shared" ca="1" si="16"/>
        <v>2381</v>
      </c>
      <c r="W11" s="23">
        <f t="shared" ca="1" si="16"/>
        <v>1467</v>
      </c>
      <c r="X11" s="23">
        <f t="shared" ca="1" si="16"/>
        <v>393</v>
      </c>
      <c r="Y11" s="23">
        <f t="shared" ca="1" si="16"/>
        <v>2112</v>
      </c>
      <c r="Z11" s="23">
        <f t="shared" ca="1" si="16"/>
        <v>1330</v>
      </c>
      <c r="AA11" s="23">
        <f t="shared" ca="1" si="16"/>
        <v>2487</v>
      </c>
      <c r="AB11" s="23">
        <f t="shared" ca="1" si="16"/>
        <v>1084</v>
      </c>
      <c r="AC11" s="23">
        <f t="shared" ca="1" si="16"/>
        <v>540</v>
      </c>
      <c r="AD11" s="23">
        <f t="shared" ca="1" si="16"/>
        <v>1638</v>
      </c>
      <c r="AE11" s="23">
        <f t="shared" ca="1" si="16"/>
        <v>906</v>
      </c>
      <c r="AF11" s="23">
        <f t="shared" ca="1" si="16"/>
        <v>2492</v>
      </c>
      <c r="AG11" s="23">
        <f t="shared" ca="1" si="16"/>
        <v>907</v>
      </c>
      <c r="AH11" s="23">
        <f t="shared" ca="1" si="16"/>
        <v>1601</v>
      </c>
      <c r="AI11" s="23">
        <f t="shared" ca="1" si="17"/>
        <v>1647</v>
      </c>
      <c r="AJ11" s="23">
        <f t="shared" ca="1" si="17"/>
        <v>2004</v>
      </c>
      <c r="AK11" s="23">
        <f t="shared" ca="1" si="17"/>
        <v>1827</v>
      </c>
      <c r="AL11" s="23">
        <f t="shared" ca="1" si="17"/>
        <v>2426</v>
      </c>
      <c r="AM11" s="23">
        <f t="shared" ca="1" si="17"/>
        <v>1098</v>
      </c>
      <c r="AN11" s="23">
        <f t="shared" ca="1" si="17"/>
        <v>1297</v>
      </c>
      <c r="AO11" s="23">
        <f t="shared" ca="1" si="17"/>
        <v>2336</v>
      </c>
      <c r="AP11" s="23">
        <f t="shared" ca="1" si="17"/>
        <v>1584</v>
      </c>
      <c r="AQ11" s="23">
        <f t="shared" ca="1" si="17"/>
        <v>2431</v>
      </c>
      <c r="AR11" s="23">
        <f t="shared" ca="1" si="17"/>
        <v>2016</v>
      </c>
      <c r="AS11" s="23">
        <f t="shared" ca="1" si="17"/>
        <v>545</v>
      </c>
      <c r="AT11" s="23">
        <f t="shared" ca="1" si="17"/>
        <v>1223</v>
      </c>
      <c r="AU11" s="23">
        <f t="shared" ca="1" si="17"/>
        <v>2068</v>
      </c>
      <c r="AV11" s="23">
        <f t="shared" ca="1" si="17"/>
        <v>2014</v>
      </c>
      <c r="AW11" s="23">
        <f t="shared" ca="1" si="17"/>
        <v>1737</v>
      </c>
      <c r="AX11" s="23">
        <f t="shared" ca="1" si="17"/>
        <v>2147</v>
      </c>
      <c r="AY11" s="23">
        <f t="shared" ca="1" si="18"/>
        <v>893</v>
      </c>
      <c r="AZ11" s="22">
        <f t="shared" ca="1" si="19"/>
        <v>9428</v>
      </c>
      <c r="BA11" s="23">
        <f t="shared" ca="1" si="20"/>
        <v>1201</v>
      </c>
      <c r="BB11" s="23">
        <f t="shared" ca="1" si="20"/>
        <v>683</v>
      </c>
      <c r="BC11" s="23">
        <f t="shared" ca="1" si="20"/>
        <v>2131</v>
      </c>
      <c r="BD11" s="23">
        <f t="shared" ca="1" si="20"/>
        <v>743</v>
      </c>
      <c r="BE11" s="23">
        <f t="shared" ca="1" si="20"/>
        <v>2494</v>
      </c>
      <c r="BF11" s="23">
        <f t="shared" ca="1" si="20"/>
        <v>1643</v>
      </c>
      <c r="BG11" s="23">
        <f t="shared" ca="1" si="20"/>
        <v>533</v>
      </c>
      <c r="BH11" s="22">
        <f t="shared" ca="1" si="21"/>
        <v>43853</v>
      </c>
      <c r="BI11" s="23">
        <f t="shared" ca="1" si="22"/>
        <v>1247</v>
      </c>
      <c r="BJ11" s="23">
        <f t="shared" ca="1" si="22"/>
        <v>1817</v>
      </c>
      <c r="BK11" s="23">
        <f t="shared" ca="1" si="22"/>
        <v>2257</v>
      </c>
      <c r="BL11" s="23">
        <f t="shared" ca="1" si="22"/>
        <v>308</v>
      </c>
      <c r="BM11" s="23">
        <f t="shared" ca="1" si="22"/>
        <v>2389</v>
      </c>
      <c r="BN11" s="23">
        <f t="shared" ca="1" si="22"/>
        <v>859</v>
      </c>
      <c r="BO11" s="23">
        <f t="shared" ca="1" si="22"/>
        <v>1677</v>
      </c>
      <c r="BP11" s="23">
        <f t="shared" ca="1" si="22"/>
        <v>1447</v>
      </c>
      <c r="BQ11" s="23">
        <f t="shared" ca="1" si="22"/>
        <v>1017</v>
      </c>
      <c r="BR11" s="23">
        <f t="shared" ca="1" si="22"/>
        <v>489</v>
      </c>
      <c r="BS11" s="23">
        <f t="shared" ca="1" si="22"/>
        <v>2206</v>
      </c>
      <c r="BT11" s="23">
        <f t="shared" ca="1" si="22"/>
        <v>1113</v>
      </c>
      <c r="BU11" s="23">
        <f t="shared" ca="1" si="22"/>
        <v>609</v>
      </c>
      <c r="BV11" s="23">
        <f t="shared" ca="1" si="22"/>
        <v>1944</v>
      </c>
      <c r="BW11" s="23">
        <f t="shared" ca="1" si="22"/>
        <v>411</v>
      </c>
      <c r="BX11" s="23">
        <f t="shared" ca="1" si="22"/>
        <v>1618</v>
      </c>
      <c r="BY11" s="23">
        <f t="shared" ca="1" si="23"/>
        <v>1743</v>
      </c>
      <c r="BZ11" s="23">
        <f t="shared" ca="1" si="23"/>
        <v>313</v>
      </c>
      <c r="CA11" s="23">
        <f t="shared" ca="1" si="23"/>
        <v>1686</v>
      </c>
      <c r="CB11" s="23">
        <f t="shared" ca="1" si="23"/>
        <v>1647</v>
      </c>
      <c r="CC11" s="23">
        <f t="shared" ca="1" si="23"/>
        <v>1917</v>
      </c>
      <c r="CD11" s="23">
        <f t="shared" ca="1" si="23"/>
        <v>2216</v>
      </c>
      <c r="CE11" s="23">
        <f t="shared" ca="1" si="23"/>
        <v>1650</v>
      </c>
      <c r="CF11" s="23">
        <f t="shared" ca="1" si="23"/>
        <v>2133</v>
      </c>
      <c r="CG11" s="23">
        <f t="shared" ca="1" si="23"/>
        <v>812</v>
      </c>
      <c r="CH11" s="23">
        <f t="shared" ca="1" si="23"/>
        <v>2417</v>
      </c>
      <c r="CI11" s="23">
        <f t="shared" ca="1" si="23"/>
        <v>1364</v>
      </c>
      <c r="CJ11" s="23">
        <f t="shared" ca="1" si="23"/>
        <v>1584</v>
      </c>
      <c r="CK11" s="23">
        <f t="shared" ca="1" si="23"/>
        <v>450</v>
      </c>
      <c r="CL11" s="23">
        <f t="shared" ca="1" si="23"/>
        <v>833</v>
      </c>
      <c r="CM11" s="23">
        <f t="shared" ca="1" si="23"/>
        <v>1680</v>
      </c>
      <c r="CN11" s="22">
        <f t="shared" ca="1" si="24"/>
        <v>15964</v>
      </c>
      <c r="CO11" s="23">
        <f t="shared" ca="1" si="25"/>
        <v>1444</v>
      </c>
      <c r="CP11" s="23">
        <f t="shared" ca="1" si="25"/>
        <v>1727</v>
      </c>
      <c r="CQ11" s="23">
        <f t="shared" ca="1" si="25"/>
        <v>1810</v>
      </c>
      <c r="CR11" s="23">
        <f t="shared" ca="1" si="25"/>
        <v>784</v>
      </c>
      <c r="CS11" s="23">
        <f t="shared" ca="1" si="25"/>
        <v>1883</v>
      </c>
      <c r="CT11" s="23">
        <f t="shared" ca="1" si="25"/>
        <v>767</v>
      </c>
      <c r="CU11" s="23">
        <f t="shared" ca="1" si="25"/>
        <v>480</v>
      </c>
      <c r="CV11" s="23">
        <f t="shared" ca="1" si="25"/>
        <v>1953</v>
      </c>
      <c r="CW11" s="23">
        <f t="shared" ca="1" si="25"/>
        <v>2134</v>
      </c>
      <c r="CX11" s="23">
        <f t="shared" ca="1" si="25"/>
        <v>1712</v>
      </c>
      <c r="CY11" s="23">
        <f t="shared" ca="1" si="25"/>
        <v>1270</v>
      </c>
      <c r="CZ11" s="22">
        <f t="shared" ca="1" si="26"/>
        <v>7138</v>
      </c>
      <c r="DA11" s="23">
        <f t="shared" ca="1" si="27"/>
        <v>2294</v>
      </c>
      <c r="DB11" s="23">
        <f t="shared" ca="1" si="27"/>
        <v>1605</v>
      </c>
      <c r="DC11" s="23">
        <f t="shared" ca="1" si="27"/>
        <v>2215</v>
      </c>
      <c r="DD11" s="23">
        <f t="shared" ca="1" si="27"/>
        <v>1024</v>
      </c>
      <c r="DE11" s="22">
        <f t="shared" ca="1" si="28"/>
        <v>3872</v>
      </c>
      <c r="DF11" s="23">
        <f t="shared" ca="1" si="29"/>
        <v>1554</v>
      </c>
      <c r="DG11" s="23">
        <f t="shared" ca="1" si="29"/>
        <v>337</v>
      </c>
      <c r="DH11" s="23">
        <f t="shared" ca="1" si="29"/>
        <v>1981</v>
      </c>
    </row>
    <row r="12" spans="1:112" ht="25.5" x14ac:dyDescent="0.2">
      <c r="A12" s="19">
        <v>4</v>
      </c>
      <c r="B12" s="20">
        <v>19023</v>
      </c>
      <c r="C12" s="20" t="str">
        <f>VLOOKUP($B12,[1]DANH_SACH_DAI_LY!$B$10:$F$54,2,0)</f>
        <v>Đại lý 19023</v>
      </c>
      <c r="D12" s="20" t="str">
        <f>VLOOKUP($B12,[1]DANH_SACH_DAI_LY!$B$10:$F$54,4,0)</f>
        <v>Nguyễn Khắc Hùng</v>
      </c>
      <c r="E12" s="20" t="str">
        <f>VLOOKUP($B12,[1]DANH_SACH_DAI_LY!$B$10:$F$54,5,0)</f>
        <v>KD873</v>
      </c>
      <c r="F12" s="21">
        <v>200000</v>
      </c>
      <c r="G12" s="21">
        <v>100000</v>
      </c>
      <c r="H12" s="22">
        <f t="shared" ca="1" si="13"/>
        <v>135538</v>
      </c>
      <c r="I12" s="22">
        <f t="shared" ca="1" si="14"/>
        <v>11978</v>
      </c>
      <c r="J12" s="23">
        <f t="shared" ca="1" si="15"/>
        <v>2408</v>
      </c>
      <c r="K12" s="23">
        <f t="shared" ca="1" si="15"/>
        <v>2035</v>
      </c>
      <c r="L12" s="23">
        <f t="shared" ca="1" si="15"/>
        <v>702</v>
      </c>
      <c r="M12" s="23">
        <f t="shared" ca="1" si="15"/>
        <v>1754</v>
      </c>
      <c r="N12" s="23">
        <f t="shared" ca="1" si="15"/>
        <v>1790</v>
      </c>
      <c r="O12" s="23">
        <f t="shared" ca="1" si="15"/>
        <v>1078</v>
      </c>
      <c r="P12" s="23">
        <f t="shared" ca="1" si="15"/>
        <v>1277</v>
      </c>
      <c r="Q12" s="23">
        <f t="shared" ca="1" si="15"/>
        <v>934</v>
      </c>
      <c r="R12" s="22">
        <f t="shared" ca="1" si="30"/>
        <v>48799</v>
      </c>
      <c r="S12" s="23">
        <f t="shared" ca="1" si="16"/>
        <v>1076</v>
      </c>
      <c r="T12" s="23">
        <f t="shared" ca="1" si="16"/>
        <v>414</v>
      </c>
      <c r="U12" s="23">
        <f t="shared" ca="1" si="16"/>
        <v>681</v>
      </c>
      <c r="V12" s="23">
        <f t="shared" ca="1" si="16"/>
        <v>1553</v>
      </c>
      <c r="W12" s="23">
        <f t="shared" ca="1" si="16"/>
        <v>573</v>
      </c>
      <c r="X12" s="23">
        <f t="shared" ca="1" si="16"/>
        <v>2092</v>
      </c>
      <c r="Y12" s="23">
        <f t="shared" ca="1" si="16"/>
        <v>868</v>
      </c>
      <c r="Z12" s="23">
        <f t="shared" ca="1" si="16"/>
        <v>2420</v>
      </c>
      <c r="AA12" s="23">
        <f t="shared" ca="1" si="16"/>
        <v>1499</v>
      </c>
      <c r="AB12" s="23">
        <f t="shared" ca="1" si="16"/>
        <v>2217</v>
      </c>
      <c r="AC12" s="23">
        <f t="shared" ca="1" si="16"/>
        <v>1056</v>
      </c>
      <c r="AD12" s="23">
        <f t="shared" ca="1" si="16"/>
        <v>2031</v>
      </c>
      <c r="AE12" s="23">
        <f t="shared" ca="1" si="16"/>
        <v>867</v>
      </c>
      <c r="AF12" s="23">
        <f t="shared" ca="1" si="16"/>
        <v>2254</v>
      </c>
      <c r="AG12" s="23">
        <f t="shared" ca="1" si="16"/>
        <v>2098</v>
      </c>
      <c r="AH12" s="23">
        <f t="shared" ca="1" si="16"/>
        <v>1910</v>
      </c>
      <c r="AI12" s="23">
        <f t="shared" ca="1" si="17"/>
        <v>556</v>
      </c>
      <c r="AJ12" s="23">
        <f t="shared" ca="1" si="17"/>
        <v>2481</v>
      </c>
      <c r="AK12" s="23">
        <f t="shared" ca="1" si="17"/>
        <v>686</v>
      </c>
      <c r="AL12" s="23">
        <f t="shared" ca="1" si="17"/>
        <v>1348</v>
      </c>
      <c r="AM12" s="23">
        <f t="shared" ca="1" si="17"/>
        <v>2196</v>
      </c>
      <c r="AN12" s="23">
        <f t="shared" ca="1" si="17"/>
        <v>1021</v>
      </c>
      <c r="AO12" s="23">
        <f t="shared" ca="1" si="17"/>
        <v>1073</v>
      </c>
      <c r="AP12" s="23">
        <f t="shared" ca="1" si="17"/>
        <v>1767</v>
      </c>
      <c r="AQ12" s="23">
        <f t="shared" ca="1" si="17"/>
        <v>1983</v>
      </c>
      <c r="AR12" s="23">
        <f t="shared" ca="1" si="17"/>
        <v>2215</v>
      </c>
      <c r="AS12" s="23">
        <f t="shared" ca="1" si="17"/>
        <v>363</v>
      </c>
      <c r="AT12" s="23">
        <f t="shared" ca="1" si="17"/>
        <v>1811</v>
      </c>
      <c r="AU12" s="23">
        <f t="shared" ca="1" si="17"/>
        <v>525</v>
      </c>
      <c r="AV12" s="23">
        <f t="shared" ca="1" si="17"/>
        <v>2168</v>
      </c>
      <c r="AW12" s="23">
        <f t="shared" ca="1" si="17"/>
        <v>735</v>
      </c>
      <c r="AX12" s="23">
        <f t="shared" ca="1" si="17"/>
        <v>1939</v>
      </c>
      <c r="AY12" s="23">
        <f t="shared" ca="1" si="18"/>
        <v>2323</v>
      </c>
      <c r="AZ12" s="22">
        <f t="shared" ca="1" si="19"/>
        <v>9896</v>
      </c>
      <c r="BA12" s="23">
        <f t="shared" ca="1" si="20"/>
        <v>1587</v>
      </c>
      <c r="BB12" s="23">
        <f t="shared" ca="1" si="20"/>
        <v>2277</v>
      </c>
      <c r="BC12" s="23">
        <f t="shared" ca="1" si="20"/>
        <v>741</v>
      </c>
      <c r="BD12" s="23">
        <f t="shared" ca="1" si="20"/>
        <v>1621</v>
      </c>
      <c r="BE12" s="23">
        <f t="shared" ca="1" si="20"/>
        <v>441</v>
      </c>
      <c r="BF12" s="23">
        <f t="shared" ca="1" si="20"/>
        <v>2378</v>
      </c>
      <c r="BG12" s="23">
        <f t="shared" ca="1" si="20"/>
        <v>851</v>
      </c>
      <c r="BH12" s="22">
        <f t="shared" ca="1" si="21"/>
        <v>44513</v>
      </c>
      <c r="BI12" s="23">
        <f t="shared" ca="1" si="22"/>
        <v>1890</v>
      </c>
      <c r="BJ12" s="23">
        <f t="shared" ca="1" si="22"/>
        <v>2297</v>
      </c>
      <c r="BK12" s="23">
        <f t="shared" ca="1" si="22"/>
        <v>1241</v>
      </c>
      <c r="BL12" s="23">
        <f t="shared" ca="1" si="22"/>
        <v>527</v>
      </c>
      <c r="BM12" s="23">
        <f t="shared" ca="1" si="22"/>
        <v>2379</v>
      </c>
      <c r="BN12" s="23">
        <f t="shared" ca="1" si="22"/>
        <v>1958</v>
      </c>
      <c r="BO12" s="23">
        <f t="shared" ca="1" si="22"/>
        <v>1709</v>
      </c>
      <c r="BP12" s="23">
        <f t="shared" ca="1" si="22"/>
        <v>523</v>
      </c>
      <c r="BQ12" s="23">
        <f t="shared" ca="1" si="22"/>
        <v>1981</v>
      </c>
      <c r="BR12" s="23">
        <f t="shared" ca="1" si="22"/>
        <v>2025</v>
      </c>
      <c r="BS12" s="23">
        <f t="shared" ca="1" si="22"/>
        <v>2357</v>
      </c>
      <c r="BT12" s="23">
        <f t="shared" ca="1" si="22"/>
        <v>908</v>
      </c>
      <c r="BU12" s="23">
        <f t="shared" ca="1" si="22"/>
        <v>685</v>
      </c>
      <c r="BV12" s="23">
        <f t="shared" ca="1" si="22"/>
        <v>2143</v>
      </c>
      <c r="BW12" s="23">
        <f t="shared" ca="1" si="22"/>
        <v>1445</v>
      </c>
      <c r="BX12" s="23">
        <f t="shared" ca="1" si="22"/>
        <v>1902</v>
      </c>
      <c r="BY12" s="23">
        <f t="shared" ca="1" si="23"/>
        <v>2384</v>
      </c>
      <c r="BZ12" s="23">
        <f t="shared" ca="1" si="23"/>
        <v>863</v>
      </c>
      <c r="CA12" s="23">
        <f t="shared" ca="1" si="23"/>
        <v>1432</v>
      </c>
      <c r="CB12" s="23">
        <f t="shared" ca="1" si="23"/>
        <v>2006</v>
      </c>
      <c r="CC12" s="23">
        <f t="shared" ca="1" si="23"/>
        <v>886</v>
      </c>
      <c r="CD12" s="23">
        <f t="shared" ca="1" si="23"/>
        <v>859</v>
      </c>
      <c r="CE12" s="23">
        <f t="shared" ca="1" si="23"/>
        <v>1568</v>
      </c>
      <c r="CF12" s="23">
        <f t="shared" ca="1" si="23"/>
        <v>2392</v>
      </c>
      <c r="CG12" s="23">
        <f t="shared" ca="1" si="23"/>
        <v>500</v>
      </c>
      <c r="CH12" s="23">
        <f t="shared" ca="1" si="23"/>
        <v>1275</v>
      </c>
      <c r="CI12" s="23">
        <f t="shared" ca="1" si="23"/>
        <v>1047</v>
      </c>
      <c r="CJ12" s="23">
        <f t="shared" ca="1" si="23"/>
        <v>453</v>
      </c>
      <c r="CK12" s="23">
        <f t="shared" ca="1" si="23"/>
        <v>736</v>
      </c>
      <c r="CL12" s="23">
        <f t="shared" ca="1" si="23"/>
        <v>737</v>
      </c>
      <c r="CM12" s="23">
        <f t="shared" ca="1" si="23"/>
        <v>1405</v>
      </c>
      <c r="CN12" s="22">
        <f t="shared" ca="1" si="24"/>
        <v>11176</v>
      </c>
      <c r="CO12" s="23">
        <f t="shared" ca="1" si="25"/>
        <v>1034</v>
      </c>
      <c r="CP12" s="23">
        <f t="shared" ca="1" si="25"/>
        <v>1674</v>
      </c>
      <c r="CQ12" s="23">
        <f t="shared" ca="1" si="25"/>
        <v>2193</v>
      </c>
      <c r="CR12" s="23">
        <f t="shared" ca="1" si="25"/>
        <v>346</v>
      </c>
      <c r="CS12" s="23">
        <f t="shared" ca="1" si="25"/>
        <v>893</v>
      </c>
      <c r="CT12" s="23">
        <f t="shared" ca="1" si="25"/>
        <v>1361</v>
      </c>
      <c r="CU12" s="23">
        <f t="shared" ca="1" si="25"/>
        <v>1414</v>
      </c>
      <c r="CV12" s="23">
        <f t="shared" ca="1" si="25"/>
        <v>313</v>
      </c>
      <c r="CW12" s="23">
        <f t="shared" ca="1" si="25"/>
        <v>752</v>
      </c>
      <c r="CX12" s="23">
        <f t="shared" ca="1" si="25"/>
        <v>362</v>
      </c>
      <c r="CY12" s="23">
        <f t="shared" ca="1" si="25"/>
        <v>834</v>
      </c>
      <c r="CZ12" s="22">
        <f t="shared" ca="1" si="26"/>
        <v>6385</v>
      </c>
      <c r="DA12" s="23">
        <f t="shared" ca="1" si="27"/>
        <v>783</v>
      </c>
      <c r="DB12" s="23">
        <f t="shared" ca="1" si="27"/>
        <v>1610</v>
      </c>
      <c r="DC12" s="23">
        <f t="shared" ca="1" si="27"/>
        <v>2219</v>
      </c>
      <c r="DD12" s="23">
        <f t="shared" ca="1" si="27"/>
        <v>1773</v>
      </c>
      <c r="DE12" s="22">
        <f t="shared" ca="1" si="28"/>
        <v>2791</v>
      </c>
      <c r="DF12" s="23">
        <f t="shared" ca="1" si="29"/>
        <v>407</v>
      </c>
      <c r="DG12" s="23">
        <f t="shared" ca="1" si="29"/>
        <v>742</v>
      </c>
      <c r="DH12" s="23">
        <f t="shared" ca="1" si="29"/>
        <v>1642</v>
      </c>
    </row>
    <row r="13" spans="1:112" ht="25.5" x14ac:dyDescent="0.2">
      <c r="A13" s="19">
        <v>5</v>
      </c>
      <c r="B13" s="20">
        <v>19079</v>
      </c>
      <c r="C13" s="20" t="str">
        <f>VLOOKUP($B13,[1]DANH_SACH_DAI_LY!$B$10:$F$54,2,0)</f>
        <v>Đại lý 19079</v>
      </c>
      <c r="D13" s="20" t="str">
        <f>VLOOKUP($B13,[1]DANH_SACH_DAI_LY!$B$10:$F$54,4,0)</f>
        <v>Đặng Quốc Quân</v>
      </c>
      <c r="E13" s="20" t="str">
        <f>VLOOKUP($B13,[1]DANH_SACH_DAI_LY!$B$10:$F$54,5,0)</f>
        <v>KD497</v>
      </c>
      <c r="F13" s="21">
        <v>200000</v>
      </c>
      <c r="G13" s="21">
        <v>100000</v>
      </c>
      <c r="H13" s="22">
        <f t="shared" ca="1" si="13"/>
        <v>130930</v>
      </c>
      <c r="I13" s="22">
        <f t="shared" ca="1" si="14"/>
        <v>9177</v>
      </c>
      <c r="J13" s="23">
        <f t="shared" ca="1" si="15"/>
        <v>1051</v>
      </c>
      <c r="K13" s="23">
        <f t="shared" ca="1" si="15"/>
        <v>894</v>
      </c>
      <c r="L13" s="23">
        <f t="shared" ca="1" si="15"/>
        <v>791</v>
      </c>
      <c r="M13" s="23">
        <f t="shared" ca="1" si="15"/>
        <v>2031</v>
      </c>
      <c r="N13" s="23">
        <f t="shared" ca="1" si="15"/>
        <v>799</v>
      </c>
      <c r="O13" s="23">
        <f t="shared" ca="1" si="15"/>
        <v>2306</v>
      </c>
      <c r="P13" s="23">
        <f t="shared" ca="1" si="15"/>
        <v>947</v>
      </c>
      <c r="Q13" s="23">
        <f t="shared" ca="1" si="15"/>
        <v>358</v>
      </c>
      <c r="R13" s="22">
        <f t="shared" ca="1" si="30"/>
        <v>44574</v>
      </c>
      <c r="S13" s="23">
        <f t="shared" ca="1" si="16"/>
        <v>2078</v>
      </c>
      <c r="T13" s="23">
        <f t="shared" ca="1" si="16"/>
        <v>1808</v>
      </c>
      <c r="U13" s="23">
        <f t="shared" ca="1" si="16"/>
        <v>1231</v>
      </c>
      <c r="V13" s="23">
        <f t="shared" ca="1" si="16"/>
        <v>474</v>
      </c>
      <c r="W13" s="23">
        <f t="shared" ca="1" si="16"/>
        <v>1239</v>
      </c>
      <c r="X13" s="23">
        <f t="shared" ca="1" si="16"/>
        <v>1187</v>
      </c>
      <c r="Y13" s="23">
        <f t="shared" ca="1" si="16"/>
        <v>450</v>
      </c>
      <c r="Z13" s="23">
        <f t="shared" ca="1" si="16"/>
        <v>779</v>
      </c>
      <c r="AA13" s="23">
        <f t="shared" ca="1" si="16"/>
        <v>1846</v>
      </c>
      <c r="AB13" s="23">
        <f t="shared" ca="1" si="16"/>
        <v>2205</v>
      </c>
      <c r="AC13" s="23">
        <f t="shared" ca="1" si="16"/>
        <v>2042</v>
      </c>
      <c r="AD13" s="23">
        <f t="shared" ca="1" si="16"/>
        <v>1260</v>
      </c>
      <c r="AE13" s="23">
        <f t="shared" ca="1" si="16"/>
        <v>1128</v>
      </c>
      <c r="AF13" s="23">
        <f t="shared" ca="1" si="16"/>
        <v>1965</v>
      </c>
      <c r="AG13" s="23">
        <f t="shared" ca="1" si="16"/>
        <v>2408</v>
      </c>
      <c r="AH13" s="23">
        <f t="shared" ca="1" si="16"/>
        <v>2216</v>
      </c>
      <c r="AI13" s="23">
        <f t="shared" ca="1" si="17"/>
        <v>419</v>
      </c>
      <c r="AJ13" s="23">
        <f t="shared" ca="1" si="17"/>
        <v>2111</v>
      </c>
      <c r="AK13" s="23">
        <f t="shared" ca="1" si="17"/>
        <v>534</v>
      </c>
      <c r="AL13" s="23">
        <f t="shared" ca="1" si="17"/>
        <v>1231</v>
      </c>
      <c r="AM13" s="23">
        <f t="shared" ca="1" si="17"/>
        <v>1295</v>
      </c>
      <c r="AN13" s="23">
        <f t="shared" ca="1" si="17"/>
        <v>925</v>
      </c>
      <c r="AO13" s="23">
        <f t="shared" ca="1" si="17"/>
        <v>922</v>
      </c>
      <c r="AP13" s="23">
        <f t="shared" ca="1" si="17"/>
        <v>1794</v>
      </c>
      <c r="AQ13" s="23">
        <f t="shared" ca="1" si="17"/>
        <v>1040</v>
      </c>
      <c r="AR13" s="23">
        <f t="shared" ca="1" si="17"/>
        <v>1424</v>
      </c>
      <c r="AS13" s="23">
        <f t="shared" ca="1" si="17"/>
        <v>629</v>
      </c>
      <c r="AT13" s="23">
        <f t="shared" ca="1" si="17"/>
        <v>1791</v>
      </c>
      <c r="AU13" s="23">
        <f t="shared" ca="1" si="17"/>
        <v>328</v>
      </c>
      <c r="AV13" s="23">
        <f t="shared" ca="1" si="17"/>
        <v>2225</v>
      </c>
      <c r="AW13" s="23">
        <f t="shared" ca="1" si="17"/>
        <v>867</v>
      </c>
      <c r="AX13" s="23">
        <f t="shared" ca="1" si="17"/>
        <v>1680</v>
      </c>
      <c r="AY13" s="23">
        <f t="shared" ca="1" si="18"/>
        <v>1043</v>
      </c>
      <c r="AZ13" s="22">
        <f t="shared" ca="1" si="19"/>
        <v>12876</v>
      </c>
      <c r="BA13" s="23">
        <f t="shared" ca="1" si="20"/>
        <v>1619</v>
      </c>
      <c r="BB13" s="23">
        <f t="shared" ca="1" si="20"/>
        <v>607</v>
      </c>
      <c r="BC13" s="23">
        <f t="shared" ca="1" si="20"/>
        <v>2231</v>
      </c>
      <c r="BD13" s="23">
        <f t="shared" ca="1" si="20"/>
        <v>2406</v>
      </c>
      <c r="BE13" s="23">
        <f t="shared" ca="1" si="20"/>
        <v>1888</v>
      </c>
      <c r="BF13" s="23">
        <f t="shared" ca="1" si="20"/>
        <v>2040</v>
      </c>
      <c r="BG13" s="23">
        <f t="shared" ca="1" si="20"/>
        <v>2085</v>
      </c>
      <c r="BH13" s="22">
        <f t="shared" ca="1" si="21"/>
        <v>38984</v>
      </c>
      <c r="BI13" s="23">
        <f t="shared" ca="1" si="22"/>
        <v>1118</v>
      </c>
      <c r="BJ13" s="23">
        <f t="shared" ca="1" si="22"/>
        <v>2151</v>
      </c>
      <c r="BK13" s="23">
        <f t="shared" ca="1" si="22"/>
        <v>1592</v>
      </c>
      <c r="BL13" s="23">
        <f t="shared" ca="1" si="22"/>
        <v>1915</v>
      </c>
      <c r="BM13" s="23">
        <f t="shared" ca="1" si="22"/>
        <v>348</v>
      </c>
      <c r="BN13" s="23">
        <f t="shared" ca="1" si="22"/>
        <v>373</v>
      </c>
      <c r="BO13" s="23">
        <f t="shared" ca="1" si="22"/>
        <v>2191</v>
      </c>
      <c r="BP13" s="23">
        <f t="shared" ca="1" si="22"/>
        <v>1313</v>
      </c>
      <c r="BQ13" s="23">
        <f t="shared" ca="1" si="22"/>
        <v>1559</v>
      </c>
      <c r="BR13" s="23">
        <f t="shared" ca="1" si="22"/>
        <v>777</v>
      </c>
      <c r="BS13" s="23">
        <f t="shared" ca="1" si="22"/>
        <v>464</v>
      </c>
      <c r="BT13" s="23">
        <f t="shared" ca="1" si="22"/>
        <v>775</v>
      </c>
      <c r="BU13" s="23">
        <f t="shared" ca="1" si="22"/>
        <v>2058</v>
      </c>
      <c r="BV13" s="23">
        <f t="shared" ca="1" si="22"/>
        <v>1671</v>
      </c>
      <c r="BW13" s="23">
        <f t="shared" ca="1" si="22"/>
        <v>1573</v>
      </c>
      <c r="BX13" s="23">
        <f t="shared" ca="1" si="22"/>
        <v>1116</v>
      </c>
      <c r="BY13" s="23">
        <f t="shared" ca="1" si="23"/>
        <v>1245</v>
      </c>
      <c r="BZ13" s="23">
        <f t="shared" ca="1" si="23"/>
        <v>1232</v>
      </c>
      <c r="CA13" s="23">
        <f t="shared" ca="1" si="23"/>
        <v>1798</v>
      </c>
      <c r="CB13" s="23">
        <f t="shared" ca="1" si="23"/>
        <v>414</v>
      </c>
      <c r="CC13" s="23">
        <f t="shared" ca="1" si="23"/>
        <v>2068</v>
      </c>
      <c r="CD13" s="23">
        <f t="shared" ca="1" si="23"/>
        <v>507</v>
      </c>
      <c r="CE13" s="23">
        <f t="shared" ca="1" si="23"/>
        <v>750</v>
      </c>
      <c r="CF13" s="23">
        <f t="shared" ca="1" si="23"/>
        <v>2369</v>
      </c>
      <c r="CG13" s="23">
        <f t="shared" ca="1" si="23"/>
        <v>688</v>
      </c>
      <c r="CH13" s="23">
        <f t="shared" ca="1" si="23"/>
        <v>781</v>
      </c>
      <c r="CI13" s="23">
        <f t="shared" ca="1" si="23"/>
        <v>1177</v>
      </c>
      <c r="CJ13" s="23">
        <f t="shared" ca="1" si="23"/>
        <v>799</v>
      </c>
      <c r="CK13" s="23">
        <f t="shared" ca="1" si="23"/>
        <v>926</v>
      </c>
      <c r="CL13" s="23">
        <f t="shared" ca="1" si="23"/>
        <v>2440</v>
      </c>
      <c r="CM13" s="23">
        <f t="shared" ca="1" si="23"/>
        <v>796</v>
      </c>
      <c r="CN13" s="22">
        <f t="shared" ca="1" si="24"/>
        <v>16407</v>
      </c>
      <c r="CO13" s="23">
        <f t="shared" ca="1" si="25"/>
        <v>2199</v>
      </c>
      <c r="CP13" s="23">
        <f t="shared" ca="1" si="25"/>
        <v>1331</v>
      </c>
      <c r="CQ13" s="23">
        <f t="shared" ca="1" si="25"/>
        <v>1246</v>
      </c>
      <c r="CR13" s="23">
        <f t="shared" ca="1" si="25"/>
        <v>2295</v>
      </c>
      <c r="CS13" s="23">
        <f t="shared" ca="1" si="25"/>
        <v>703</v>
      </c>
      <c r="CT13" s="23">
        <f t="shared" ca="1" si="25"/>
        <v>1202</v>
      </c>
      <c r="CU13" s="23">
        <f t="shared" ca="1" si="25"/>
        <v>1816</v>
      </c>
      <c r="CV13" s="23">
        <f t="shared" ca="1" si="25"/>
        <v>1229</v>
      </c>
      <c r="CW13" s="23">
        <f t="shared" ca="1" si="25"/>
        <v>2418</v>
      </c>
      <c r="CX13" s="23">
        <f t="shared" ca="1" si="25"/>
        <v>1667</v>
      </c>
      <c r="CY13" s="23">
        <f t="shared" ca="1" si="25"/>
        <v>301</v>
      </c>
      <c r="CZ13" s="22">
        <f t="shared" ca="1" si="26"/>
        <v>5918</v>
      </c>
      <c r="DA13" s="23">
        <f t="shared" ca="1" si="27"/>
        <v>891</v>
      </c>
      <c r="DB13" s="23">
        <f t="shared" ca="1" si="27"/>
        <v>368</v>
      </c>
      <c r="DC13" s="23">
        <f t="shared" ca="1" si="27"/>
        <v>2445</v>
      </c>
      <c r="DD13" s="23">
        <f t="shared" ca="1" si="27"/>
        <v>2214</v>
      </c>
      <c r="DE13" s="22">
        <f t="shared" ca="1" si="28"/>
        <v>2994</v>
      </c>
      <c r="DF13" s="23">
        <f t="shared" ca="1" si="29"/>
        <v>1310</v>
      </c>
      <c r="DG13" s="23">
        <f t="shared" ca="1" si="29"/>
        <v>1314</v>
      </c>
      <c r="DH13" s="23">
        <f t="shared" ca="1" si="29"/>
        <v>370</v>
      </c>
    </row>
    <row r="14" spans="1:112" ht="25.5" x14ac:dyDescent="0.2">
      <c r="A14" s="19">
        <v>6</v>
      </c>
      <c r="B14" s="20">
        <v>19022</v>
      </c>
      <c r="C14" s="20" t="str">
        <f>VLOOKUP($B14,[1]DANH_SACH_DAI_LY!$B$10:$F$54,2,0)</f>
        <v>Đại lý 19022</v>
      </c>
      <c r="D14" s="20" t="str">
        <f>VLOOKUP($B14,[1]DANH_SACH_DAI_LY!$B$10:$F$54,4,0)</f>
        <v>chưa có nhân viên</v>
      </c>
      <c r="E14" s="20" t="str">
        <f>VLOOKUP($B14,[1]DANH_SACH_DAI_LY!$B$10:$F$54,5,0)</f>
        <v>-</v>
      </c>
      <c r="F14" s="21">
        <v>200000</v>
      </c>
      <c r="G14" s="21">
        <v>100000</v>
      </c>
      <c r="H14" s="22">
        <f t="shared" ca="1" si="13"/>
        <v>143130</v>
      </c>
      <c r="I14" s="22">
        <f t="shared" ca="1" si="14"/>
        <v>12599</v>
      </c>
      <c r="J14" s="23">
        <f t="shared" ca="1" si="15"/>
        <v>727</v>
      </c>
      <c r="K14" s="23">
        <f t="shared" ca="1" si="15"/>
        <v>1743</v>
      </c>
      <c r="L14" s="23">
        <f t="shared" ca="1" si="15"/>
        <v>2028</v>
      </c>
      <c r="M14" s="23">
        <f t="shared" ca="1" si="15"/>
        <v>1867</v>
      </c>
      <c r="N14" s="23">
        <f t="shared" ca="1" si="15"/>
        <v>358</v>
      </c>
      <c r="O14" s="23">
        <f t="shared" ca="1" si="15"/>
        <v>2110</v>
      </c>
      <c r="P14" s="23">
        <f t="shared" ca="1" si="15"/>
        <v>2176</v>
      </c>
      <c r="Q14" s="23">
        <f t="shared" ca="1" si="15"/>
        <v>1590</v>
      </c>
      <c r="R14" s="22">
        <f t="shared" ca="1" si="30"/>
        <v>45956</v>
      </c>
      <c r="S14" s="23">
        <f t="shared" ca="1" si="16"/>
        <v>1947</v>
      </c>
      <c r="T14" s="23">
        <f t="shared" ca="1" si="16"/>
        <v>2432</v>
      </c>
      <c r="U14" s="23">
        <f t="shared" ca="1" si="16"/>
        <v>1485</v>
      </c>
      <c r="V14" s="23">
        <f t="shared" ca="1" si="16"/>
        <v>2216</v>
      </c>
      <c r="W14" s="23">
        <f t="shared" ca="1" si="16"/>
        <v>2155</v>
      </c>
      <c r="X14" s="23">
        <f t="shared" ca="1" si="16"/>
        <v>1748</v>
      </c>
      <c r="Y14" s="23">
        <f t="shared" ca="1" si="16"/>
        <v>1451</v>
      </c>
      <c r="Z14" s="23">
        <f t="shared" ca="1" si="16"/>
        <v>2155</v>
      </c>
      <c r="AA14" s="23">
        <f t="shared" ca="1" si="16"/>
        <v>1820</v>
      </c>
      <c r="AB14" s="23">
        <f t="shared" ca="1" si="16"/>
        <v>2083</v>
      </c>
      <c r="AC14" s="23">
        <f t="shared" ca="1" si="16"/>
        <v>805</v>
      </c>
      <c r="AD14" s="23">
        <f t="shared" ca="1" si="16"/>
        <v>1838</v>
      </c>
      <c r="AE14" s="23">
        <f t="shared" ca="1" si="16"/>
        <v>428</v>
      </c>
      <c r="AF14" s="23">
        <f t="shared" ca="1" si="16"/>
        <v>917</v>
      </c>
      <c r="AG14" s="23">
        <f t="shared" ca="1" si="16"/>
        <v>1014</v>
      </c>
      <c r="AH14" s="23">
        <f t="shared" ca="1" si="16"/>
        <v>1692</v>
      </c>
      <c r="AI14" s="23">
        <f t="shared" ca="1" si="17"/>
        <v>849</v>
      </c>
      <c r="AJ14" s="23">
        <f t="shared" ca="1" si="17"/>
        <v>1875</v>
      </c>
      <c r="AK14" s="23">
        <f t="shared" ca="1" si="17"/>
        <v>1837</v>
      </c>
      <c r="AL14" s="23">
        <f t="shared" ca="1" si="17"/>
        <v>639</v>
      </c>
      <c r="AM14" s="23">
        <f t="shared" ca="1" si="17"/>
        <v>1616</v>
      </c>
      <c r="AN14" s="23">
        <f t="shared" ca="1" si="17"/>
        <v>305</v>
      </c>
      <c r="AO14" s="23">
        <f t="shared" ca="1" si="17"/>
        <v>1180</v>
      </c>
      <c r="AP14" s="23">
        <f t="shared" ca="1" si="17"/>
        <v>1003</v>
      </c>
      <c r="AQ14" s="23">
        <f t="shared" ca="1" si="17"/>
        <v>1351</v>
      </c>
      <c r="AR14" s="23">
        <f t="shared" ca="1" si="17"/>
        <v>627</v>
      </c>
      <c r="AS14" s="23">
        <f t="shared" ca="1" si="17"/>
        <v>1588</v>
      </c>
      <c r="AT14" s="23">
        <f t="shared" ca="1" si="17"/>
        <v>572</v>
      </c>
      <c r="AU14" s="23">
        <f t="shared" ca="1" si="17"/>
        <v>369</v>
      </c>
      <c r="AV14" s="23">
        <f t="shared" ca="1" si="17"/>
        <v>1738</v>
      </c>
      <c r="AW14" s="23">
        <f t="shared" ca="1" si="17"/>
        <v>2208</v>
      </c>
      <c r="AX14" s="23">
        <f t="shared" ca="1" si="17"/>
        <v>1444</v>
      </c>
      <c r="AY14" s="23">
        <f t="shared" ca="1" si="18"/>
        <v>569</v>
      </c>
      <c r="AZ14" s="22">
        <f t="shared" ca="1" si="19"/>
        <v>6818</v>
      </c>
      <c r="BA14" s="23">
        <f t="shared" ca="1" si="20"/>
        <v>411</v>
      </c>
      <c r="BB14" s="23">
        <f t="shared" ca="1" si="20"/>
        <v>572</v>
      </c>
      <c r="BC14" s="23">
        <f t="shared" ca="1" si="20"/>
        <v>456</v>
      </c>
      <c r="BD14" s="23">
        <f t="shared" ca="1" si="20"/>
        <v>1682</v>
      </c>
      <c r="BE14" s="23">
        <f t="shared" ca="1" si="20"/>
        <v>1249</v>
      </c>
      <c r="BF14" s="23">
        <f t="shared" ca="1" si="20"/>
        <v>1895</v>
      </c>
      <c r="BG14" s="23">
        <f t="shared" ca="1" si="20"/>
        <v>553</v>
      </c>
      <c r="BH14" s="22">
        <f t="shared" ca="1" si="21"/>
        <v>50183</v>
      </c>
      <c r="BI14" s="23">
        <f t="shared" ca="1" si="22"/>
        <v>2169</v>
      </c>
      <c r="BJ14" s="23">
        <f t="shared" ca="1" si="22"/>
        <v>2411</v>
      </c>
      <c r="BK14" s="23">
        <f t="shared" ca="1" si="22"/>
        <v>642</v>
      </c>
      <c r="BL14" s="23">
        <f t="shared" ca="1" si="22"/>
        <v>988</v>
      </c>
      <c r="BM14" s="23">
        <f t="shared" ca="1" si="22"/>
        <v>1830</v>
      </c>
      <c r="BN14" s="23">
        <f t="shared" ca="1" si="22"/>
        <v>2155</v>
      </c>
      <c r="BO14" s="23">
        <f t="shared" ca="1" si="22"/>
        <v>1053</v>
      </c>
      <c r="BP14" s="23">
        <f t="shared" ca="1" si="22"/>
        <v>2064</v>
      </c>
      <c r="BQ14" s="23">
        <f t="shared" ca="1" si="22"/>
        <v>2453</v>
      </c>
      <c r="BR14" s="23">
        <f t="shared" ca="1" si="22"/>
        <v>1941</v>
      </c>
      <c r="BS14" s="23">
        <f t="shared" ca="1" si="22"/>
        <v>1568</v>
      </c>
      <c r="BT14" s="23">
        <f t="shared" ca="1" si="22"/>
        <v>2045</v>
      </c>
      <c r="BU14" s="23">
        <f t="shared" ca="1" si="22"/>
        <v>312</v>
      </c>
      <c r="BV14" s="23">
        <f t="shared" ca="1" si="22"/>
        <v>2498</v>
      </c>
      <c r="BW14" s="23">
        <f t="shared" ca="1" si="22"/>
        <v>1236</v>
      </c>
      <c r="BX14" s="23">
        <f t="shared" ca="1" si="22"/>
        <v>2274</v>
      </c>
      <c r="BY14" s="23">
        <f t="shared" ca="1" si="23"/>
        <v>1553</v>
      </c>
      <c r="BZ14" s="23">
        <f t="shared" ca="1" si="23"/>
        <v>593</v>
      </c>
      <c r="CA14" s="23">
        <f t="shared" ca="1" si="23"/>
        <v>2495</v>
      </c>
      <c r="CB14" s="23">
        <f t="shared" ca="1" si="23"/>
        <v>1091</v>
      </c>
      <c r="CC14" s="23">
        <f t="shared" ca="1" si="23"/>
        <v>2148</v>
      </c>
      <c r="CD14" s="23">
        <f t="shared" ca="1" si="23"/>
        <v>1361</v>
      </c>
      <c r="CE14" s="23">
        <f t="shared" ca="1" si="23"/>
        <v>1432</v>
      </c>
      <c r="CF14" s="23">
        <f t="shared" ca="1" si="23"/>
        <v>2004</v>
      </c>
      <c r="CG14" s="23">
        <f t="shared" ca="1" si="23"/>
        <v>407</v>
      </c>
      <c r="CH14" s="23">
        <f t="shared" ca="1" si="23"/>
        <v>1931</v>
      </c>
      <c r="CI14" s="23">
        <f t="shared" ca="1" si="23"/>
        <v>2005</v>
      </c>
      <c r="CJ14" s="23">
        <f t="shared" ca="1" si="23"/>
        <v>346</v>
      </c>
      <c r="CK14" s="23">
        <f t="shared" ca="1" si="23"/>
        <v>1739</v>
      </c>
      <c r="CL14" s="23">
        <f t="shared" ca="1" si="23"/>
        <v>1133</v>
      </c>
      <c r="CM14" s="23">
        <f t="shared" ca="1" si="23"/>
        <v>2306</v>
      </c>
      <c r="CN14" s="22">
        <f t="shared" ca="1" si="24"/>
        <v>18889</v>
      </c>
      <c r="CO14" s="23">
        <f t="shared" ca="1" si="25"/>
        <v>1084</v>
      </c>
      <c r="CP14" s="23">
        <f t="shared" ca="1" si="25"/>
        <v>871</v>
      </c>
      <c r="CQ14" s="23">
        <f t="shared" ca="1" si="25"/>
        <v>649</v>
      </c>
      <c r="CR14" s="23">
        <f t="shared" ca="1" si="25"/>
        <v>2039</v>
      </c>
      <c r="CS14" s="23">
        <f t="shared" ca="1" si="25"/>
        <v>2018</v>
      </c>
      <c r="CT14" s="23">
        <f t="shared" ca="1" si="25"/>
        <v>2451</v>
      </c>
      <c r="CU14" s="23">
        <f t="shared" ca="1" si="25"/>
        <v>1976</v>
      </c>
      <c r="CV14" s="23">
        <f t="shared" ca="1" si="25"/>
        <v>2342</v>
      </c>
      <c r="CW14" s="23">
        <f t="shared" ca="1" si="25"/>
        <v>2472</v>
      </c>
      <c r="CX14" s="23">
        <f t="shared" ca="1" si="25"/>
        <v>1491</v>
      </c>
      <c r="CY14" s="23">
        <f t="shared" ca="1" si="25"/>
        <v>1496</v>
      </c>
      <c r="CZ14" s="22">
        <f t="shared" ca="1" si="26"/>
        <v>5253</v>
      </c>
      <c r="DA14" s="23">
        <f t="shared" ca="1" si="27"/>
        <v>1312</v>
      </c>
      <c r="DB14" s="23">
        <f t="shared" ca="1" si="27"/>
        <v>1376</v>
      </c>
      <c r="DC14" s="23">
        <f t="shared" ca="1" si="27"/>
        <v>1459</v>
      </c>
      <c r="DD14" s="23">
        <f t="shared" ca="1" si="27"/>
        <v>1106</v>
      </c>
      <c r="DE14" s="22">
        <f t="shared" ca="1" si="28"/>
        <v>3432</v>
      </c>
      <c r="DF14" s="23">
        <f t="shared" ca="1" si="29"/>
        <v>406</v>
      </c>
      <c r="DG14" s="23">
        <f t="shared" ca="1" si="29"/>
        <v>1437</v>
      </c>
      <c r="DH14" s="23">
        <f t="shared" ca="1" si="29"/>
        <v>1589</v>
      </c>
    </row>
    <row r="15" spans="1:112" ht="25.5" x14ac:dyDescent="0.2">
      <c r="A15" s="19">
        <v>7</v>
      </c>
      <c r="B15" s="20">
        <v>19021</v>
      </c>
      <c r="C15" s="20" t="str">
        <f>VLOOKUP($B15,[1]DANH_SACH_DAI_LY!$B$10:$F$54,2,0)</f>
        <v>Đại lý 19021</v>
      </c>
      <c r="D15" s="20" t="str">
        <f>VLOOKUP($B15,[1]DANH_SACH_DAI_LY!$B$10:$F$54,4,0)</f>
        <v>chưa có nhân viên</v>
      </c>
      <c r="E15" s="20" t="str">
        <f>VLOOKUP($B15,[1]DANH_SACH_DAI_LY!$B$10:$F$54,5,0)</f>
        <v>-</v>
      </c>
      <c r="F15" s="21">
        <v>200000</v>
      </c>
      <c r="G15" s="21">
        <v>100000</v>
      </c>
      <c r="H15" s="22">
        <f t="shared" ca="1" si="13"/>
        <v>140868</v>
      </c>
      <c r="I15" s="22">
        <f t="shared" ca="1" si="14"/>
        <v>11396</v>
      </c>
      <c r="J15" s="23">
        <f t="shared" ca="1" si="15"/>
        <v>638</v>
      </c>
      <c r="K15" s="23">
        <f t="shared" ca="1" si="15"/>
        <v>1157</v>
      </c>
      <c r="L15" s="23">
        <f t="shared" ca="1" si="15"/>
        <v>2341</v>
      </c>
      <c r="M15" s="23">
        <f t="shared" ca="1" si="15"/>
        <v>1819</v>
      </c>
      <c r="N15" s="23">
        <f t="shared" ca="1" si="15"/>
        <v>1404</v>
      </c>
      <c r="O15" s="23">
        <f t="shared" ca="1" si="15"/>
        <v>1644</v>
      </c>
      <c r="P15" s="23">
        <f t="shared" ca="1" si="15"/>
        <v>2038</v>
      </c>
      <c r="Q15" s="23">
        <f t="shared" ca="1" si="15"/>
        <v>355</v>
      </c>
      <c r="R15" s="22">
        <f t="shared" ca="1" si="30"/>
        <v>49588</v>
      </c>
      <c r="S15" s="23">
        <f t="shared" ca="1" si="16"/>
        <v>856</v>
      </c>
      <c r="T15" s="23">
        <f t="shared" ca="1" si="16"/>
        <v>2351</v>
      </c>
      <c r="U15" s="23">
        <f t="shared" ca="1" si="16"/>
        <v>1339</v>
      </c>
      <c r="V15" s="23">
        <f t="shared" ca="1" si="16"/>
        <v>1220</v>
      </c>
      <c r="W15" s="23">
        <f t="shared" ca="1" si="16"/>
        <v>2261</v>
      </c>
      <c r="X15" s="23">
        <f t="shared" ca="1" si="16"/>
        <v>2014</v>
      </c>
      <c r="Y15" s="23">
        <f t="shared" ca="1" si="16"/>
        <v>1898</v>
      </c>
      <c r="Z15" s="23">
        <f t="shared" ca="1" si="16"/>
        <v>997</v>
      </c>
      <c r="AA15" s="23">
        <f t="shared" ca="1" si="16"/>
        <v>745</v>
      </c>
      <c r="AB15" s="23">
        <f t="shared" ca="1" si="16"/>
        <v>1371</v>
      </c>
      <c r="AC15" s="23">
        <f t="shared" ca="1" si="16"/>
        <v>2292</v>
      </c>
      <c r="AD15" s="23">
        <f t="shared" ca="1" si="16"/>
        <v>782</v>
      </c>
      <c r="AE15" s="23">
        <f t="shared" ca="1" si="16"/>
        <v>2418</v>
      </c>
      <c r="AF15" s="23">
        <f t="shared" ca="1" si="16"/>
        <v>1279</v>
      </c>
      <c r="AG15" s="23">
        <f t="shared" ca="1" si="16"/>
        <v>1963</v>
      </c>
      <c r="AH15" s="23">
        <f t="shared" ca="1" si="16"/>
        <v>994</v>
      </c>
      <c r="AI15" s="23">
        <f t="shared" ca="1" si="17"/>
        <v>1982</v>
      </c>
      <c r="AJ15" s="23">
        <f t="shared" ca="1" si="17"/>
        <v>668</v>
      </c>
      <c r="AK15" s="23">
        <f t="shared" ca="1" si="17"/>
        <v>1448</v>
      </c>
      <c r="AL15" s="23">
        <f t="shared" ca="1" si="17"/>
        <v>1561</v>
      </c>
      <c r="AM15" s="23">
        <f t="shared" ca="1" si="17"/>
        <v>1991</v>
      </c>
      <c r="AN15" s="23">
        <f t="shared" ca="1" si="17"/>
        <v>1966</v>
      </c>
      <c r="AO15" s="23">
        <f t="shared" ca="1" si="17"/>
        <v>2183</v>
      </c>
      <c r="AP15" s="23">
        <f t="shared" ca="1" si="17"/>
        <v>526</v>
      </c>
      <c r="AQ15" s="23">
        <f t="shared" ca="1" si="17"/>
        <v>474</v>
      </c>
      <c r="AR15" s="23">
        <f t="shared" ca="1" si="17"/>
        <v>661</v>
      </c>
      <c r="AS15" s="23">
        <f t="shared" ca="1" si="17"/>
        <v>1964</v>
      </c>
      <c r="AT15" s="23">
        <f t="shared" ca="1" si="17"/>
        <v>1455</v>
      </c>
      <c r="AU15" s="23">
        <f t="shared" ca="1" si="17"/>
        <v>1453</v>
      </c>
      <c r="AV15" s="23">
        <f t="shared" ca="1" si="17"/>
        <v>1144</v>
      </c>
      <c r="AW15" s="23">
        <f t="shared" ca="1" si="17"/>
        <v>2298</v>
      </c>
      <c r="AX15" s="23">
        <f t="shared" ca="1" si="17"/>
        <v>1523</v>
      </c>
      <c r="AY15" s="23">
        <f t="shared" ca="1" si="18"/>
        <v>1511</v>
      </c>
      <c r="AZ15" s="22">
        <f t="shared" ca="1" si="19"/>
        <v>8801</v>
      </c>
      <c r="BA15" s="23">
        <f t="shared" ca="1" si="20"/>
        <v>948</v>
      </c>
      <c r="BB15" s="23">
        <f t="shared" ca="1" si="20"/>
        <v>630</v>
      </c>
      <c r="BC15" s="23">
        <f t="shared" ca="1" si="20"/>
        <v>643</v>
      </c>
      <c r="BD15" s="23">
        <f t="shared" ca="1" si="20"/>
        <v>2205</v>
      </c>
      <c r="BE15" s="23">
        <f t="shared" ca="1" si="20"/>
        <v>788</v>
      </c>
      <c r="BF15" s="23">
        <f t="shared" ca="1" si="20"/>
        <v>1993</v>
      </c>
      <c r="BG15" s="23">
        <f t="shared" ca="1" si="20"/>
        <v>1594</v>
      </c>
      <c r="BH15" s="22">
        <f t="shared" ca="1" si="21"/>
        <v>46007</v>
      </c>
      <c r="BI15" s="23">
        <f t="shared" ca="1" si="22"/>
        <v>1859</v>
      </c>
      <c r="BJ15" s="23">
        <f t="shared" ca="1" si="22"/>
        <v>444</v>
      </c>
      <c r="BK15" s="23">
        <f t="shared" ca="1" si="22"/>
        <v>955</v>
      </c>
      <c r="BL15" s="23">
        <f t="shared" ca="1" si="22"/>
        <v>713</v>
      </c>
      <c r="BM15" s="23">
        <f t="shared" ca="1" si="22"/>
        <v>2483</v>
      </c>
      <c r="BN15" s="23">
        <f t="shared" ca="1" si="22"/>
        <v>875</v>
      </c>
      <c r="BO15" s="23">
        <f t="shared" ca="1" si="22"/>
        <v>1435</v>
      </c>
      <c r="BP15" s="23">
        <f t="shared" ca="1" si="22"/>
        <v>550</v>
      </c>
      <c r="BQ15" s="23">
        <f t="shared" ca="1" si="22"/>
        <v>351</v>
      </c>
      <c r="BR15" s="23">
        <f t="shared" ca="1" si="22"/>
        <v>1591</v>
      </c>
      <c r="BS15" s="23">
        <f t="shared" ca="1" si="22"/>
        <v>2040</v>
      </c>
      <c r="BT15" s="23">
        <f t="shared" ca="1" si="22"/>
        <v>1949</v>
      </c>
      <c r="BU15" s="23">
        <f t="shared" ca="1" si="22"/>
        <v>1453</v>
      </c>
      <c r="BV15" s="23">
        <f t="shared" ca="1" si="22"/>
        <v>1293</v>
      </c>
      <c r="BW15" s="23">
        <f t="shared" ca="1" si="22"/>
        <v>1386</v>
      </c>
      <c r="BX15" s="23">
        <f t="shared" ca="1" si="22"/>
        <v>2307</v>
      </c>
      <c r="BY15" s="23">
        <f t="shared" ca="1" si="23"/>
        <v>1669</v>
      </c>
      <c r="BZ15" s="23">
        <f t="shared" ca="1" si="23"/>
        <v>640</v>
      </c>
      <c r="CA15" s="23">
        <f t="shared" ca="1" si="23"/>
        <v>1116</v>
      </c>
      <c r="CB15" s="23">
        <f t="shared" ca="1" si="23"/>
        <v>1213</v>
      </c>
      <c r="CC15" s="23">
        <f t="shared" ca="1" si="23"/>
        <v>1348</v>
      </c>
      <c r="CD15" s="23">
        <f t="shared" ca="1" si="23"/>
        <v>1507</v>
      </c>
      <c r="CE15" s="23">
        <f t="shared" ca="1" si="23"/>
        <v>2426</v>
      </c>
      <c r="CF15" s="23">
        <f t="shared" ca="1" si="23"/>
        <v>2125</v>
      </c>
      <c r="CG15" s="23">
        <f t="shared" ca="1" si="23"/>
        <v>1723</v>
      </c>
      <c r="CH15" s="23">
        <f t="shared" ca="1" si="23"/>
        <v>1820</v>
      </c>
      <c r="CI15" s="23">
        <f t="shared" ca="1" si="23"/>
        <v>667</v>
      </c>
      <c r="CJ15" s="23">
        <f t="shared" ca="1" si="23"/>
        <v>1789</v>
      </c>
      <c r="CK15" s="23">
        <f t="shared" ca="1" si="23"/>
        <v>2451</v>
      </c>
      <c r="CL15" s="23">
        <f t="shared" ca="1" si="23"/>
        <v>2488</v>
      </c>
      <c r="CM15" s="23">
        <f t="shared" ca="1" si="23"/>
        <v>1341</v>
      </c>
      <c r="CN15" s="22">
        <f t="shared" ca="1" si="24"/>
        <v>15568</v>
      </c>
      <c r="CO15" s="23">
        <f t="shared" ca="1" si="25"/>
        <v>1709</v>
      </c>
      <c r="CP15" s="23">
        <f t="shared" ca="1" si="25"/>
        <v>1666</v>
      </c>
      <c r="CQ15" s="23">
        <f t="shared" ca="1" si="25"/>
        <v>1261</v>
      </c>
      <c r="CR15" s="23">
        <f t="shared" ca="1" si="25"/>
        <v>1305</v>
      </c>
      <c r="CS15" s="23">
        <f t="shared" ca="1" si="25"/>
        <v>2310</v>
      </c>
      <c r="CT15" s="23">
        <f t="shared" ca="1" si="25"/>
        <v>641</v>
      </c>
      <c r="CU15" s="23">
        <f t="shared" ca="1" si="25"/>
        <v>1559</v>
      </c>
      <c r="CV15" s="23">
        <f t="shared" ca="1" si="25"/>
        <v>420</v>
      </c>
      <c r="CW15" s="23">
        <f t="shared" ca="1" si="25"/>
        <v>1673</v>
      </c>
      <c r="CX15" s="23">
        <f t="shared" ca="1" si="25"/>
        <v>1931</v>
      </c>
      <c r="CY15" s="23">
        <f t="shared" ca="1" si="25"/>
        <v>1093</v>
      </c>
      <c r="CZ15" s="22">
        <f t="shared" ca="1" si="26"/>
        <v>6592</v>
      </c>
      <c r="DA15" s="23">
        <f t="shared" ca="1" si="27"/>
        <v>2481</v>
      </c>
      <c r="DB15" s="23">
        <f t="shared" ca="1" si="27"/>
        <v>1527</v>
      </c>
      <c r="DC15" s="23">
        <f t="shared" ca="1" si="27"/>
        <v>1270</v>
      </c>
      <c r="DD15" s="23">
        <f t="shared" ca="1" si="27"/>
        <v>1314</v>
      </c>
      <c r="DE15" s="22">
        <f t="shared" ca="1" si="28"/>
        <v>2916</v>
      </c>
      <c r="DF15" s="23">
        <f t="shared" ca="1" si="29"/>
        <v>938</v>
      </c>
      <c r="DG15" s="23">
        <f t="shared" ca="1" si="29"/>
        <v>934</v>
      </c>
      <c r="DH15" s="23">
        <f t="shared" ca="1" si="29"/>
        <v>1044</v>
      </c>
    </row>
    <row r="16" spans="1:112" s="32" customFormat="1" x14ac:dyDescent="0.2">
      <c r="A16" s="24"/>
      <c r="B16" s="25"/>
      <c r="C16" s="26"/>
      <c r="D16" s="33" t="s">
        <v>146</v>
      </c>
      <c r="E16" s="34" t="s">
        <v>147</v>
      </c>
      <c r="F16" s="29">
        <f>SUM(F17:F19)</f>
        <v>600000</v>
      </c>
      <c r="G16" s="29">
        <f>SUM(G17:G19)</f>
        <v>300000</v>
      </c>
      <c r="H16" s="35">
        <f t="shared" ref="H16:BS16" ca="1" si="31">SUM(H17:H19)</f>
        <v>418285</v>
      </c>
      <c r="I16" s="35">
        <f t="shared" ca="1" si="31"/>
        <v>35779</v>
      </c>
      <c r="J16" s="31">
        <f t="shared" ca="1" si="31"/>
        <v>3674</v>
      </c>
      <c r="K16" s="31">
        <f t="shared" ca="1" si="31"/>
        <v>4714</v>
      </c>
      <c r="L16" s="31">
        <f t="shared" ca="1" si="31"/>
        <v>5418</v>
      </c>
      <c r="M16" s="31">
        <f t="shared" ca="1" si="31"/>
        <v>4721</v>
      </c>
      <c r="N16" s="31">
        <f t="shared" ca="1" si="31"/>
        <v>4542</v>
      </c>
      <c r="O16" s="31">
        <f t="shared" ca="1" si="31"/>
        <v>3709</v>
      </c>
      <c r="P16" s="31">
        <f t="shared" ca="1" si="31"/>
        <v>4676</v>
      </c>
      <c r="Q16" s="31">
        <f t="shared" ca="1" si="31"/>
        <v>4325</v>
      </c>
      <c r="R16" s="31">
        <f t="shared" ca="1" si="31"/>
        <v>143881</v>
      </c>
      <c r="S16" s="31">
        <f t="shared" ca="1" si="31"/>
        <v>6240</v>
      </c>
      <c r="T16" s="31">
        <f t="shared" ca="1" si="31"/>
        <v>5146</v>
      </c>
      <c r="U16" s="31">
        <f t="shared" ca="1" si="31"/>
        <v>2667</v>
      </c>
      <c r="V16" s="31">
        <f t="shared" ca="1" si="31"/>
        <v>5860</v>
      </c>
      <c r="W16" s="31">
        <f t="shared" ca="1" si="31"/>
        <v>3793</v>
      </c>
      <c r="X16" s="31">
        <f t="shared" ca="1" si="31"/>
        <v>4796</v>
      </c>
      <c r="Y16" s="31">
        <f t="shared" ca="1" si="31"/>
        <v>4902</v>
      </c>
      <c r="Z16" s="31">
        <f t="shared" ca="1" si="31"/>
        <v>4324</v>
      </c>
      <c r="AA16" s="31">
        <f t="shared" ca="1" si="31"/>
        <v>4756</v>
      </c>
      <c r="AB16" s="31">
        <f t="shared" ca="1" si="31"/>
        <v>4818</v>
      </c>
      <c r="AC16" s="31">
        <f t="shared" ca="1" si="31"/>
        <v>4049</v>
      </c>
      <c r="AD16" s="31">
        <f t="shared" ca="1" si="31"/>
        <v>4453</v>
      </c>
      <c r="AE16" s="31">
        <f t="shared" ca="1" si="31"/>
        <v>3537</v>
      </c>
      <c r="AF16" s="31">
        <f t="shared" ca="1" si="31"/>
        <v>6268</v>
      </c>
      <c r="AG16" s="31">
        <f t="shared" ca="1" si="31"/>
        <v>2537</v>
      </c>
      <c r="AH16" s="31">
        <f t="shared" ca="1" si="31"/>
        <v>3563</v>
      </c>
      <c r="AI16" s="31">
        <f t="shared" ca="1" si="31"/>
        <v>4582</v>
      </c>
      <c r="AJ16" s="31">
        <f t="shared" ca="1" si="31"/>
        <v>4335</v>
      </c>
      <c r="AK16" s="31">
        <f t="shared" ca="1" si="31"/>
        <v>5350</v>
      </c>
      <c r="AL16" s="31">
        <f t="shared" ca="1" si="31"/>
        <v>4039</v>
      </c>
      <c r="AM16" s="31">
        <f t="shared" ca="1" si="31"/>
        <v>3556</v>
      </c>
      <c r="AN16" s="31">
        <f t="shared" ca="1" si="31"/>
        <v>5233</v>
      </c>
      <c r="AO16" s="31">
        <f t="shared" ca="1" si="31"/>
        <v>3231</v>
      </c>
      <c r="AP16" s="31">
        <f t="shared" ca="1" si="31"/>
        <v>4222</v>
      </c>
      <c r="AQ16" s="31">
        <f t="shared" ca="1" si="31"/>
        <v>3588</v>
      </c>
      <c r="AR16" s="31">
        <f t="shared" ca="1" si="31"/>
        <v>4034</v>
      </c>
      <c r="AS16" s="31">
        <f t="shared" ca="1" si="31"/>
        <v>6089</v>
      </c>
      <c r="AT16" s="31">
        <f t="shared" ca="1" si="31"/>
        <v>4404</v>
      </c>
      <c r="AU16" s="31">
        <f t="shared" ca="1" si="31"/>
        <v>5588</v>
      </c>
      <c r="AV16" s="31">
        <f t="shared" ca="1" si="31"/>
        <v>3065</v>
      </c>
      <c r="AW16" s="31">
        <f t="shared" ca="1" si="31"/>
        <v>1982</v>
      </c>
      <c r="AX16" s="31">
        <f t="shared" ca="1" si="31"/>
        <v>5125</v>
      </c>
      <c r="AY16" s="31">
        <f t="shared" ca="1" si="31"/>
        <v>3749</v>
      </c>
      <c r="AZ16" s="31">
        <f t="shared" ca="1" si="31"/>
        <v>29003</v>
      </c>
      <c r="BA16" s="31">
        <f t="shared" ca="1" si="31"/>
        <v>2539</v>
      </c>
      <c r="BB16" s="31">
        <f t="shared" ca="1" si="31"/>
        <v>4720</v>
      </c>
      <c r="BC16" s="31">
        <f t="shared" ca="1" si="31"/>
        <v>4754</v>
      </c>
      <c r="BD16" s="31">
        <f t="shared" ca="1" si="31"/>
        <v>4833</v>
      </c>
      <c r="BE16" s="31">
        <f t="shared" ca="1" si="31"/>
        <v>3641</v>
      </c>
      <c r="BF16" s="31">
        <f t="shared" ca="1" si="31"/>
        <v>4432</v>
      </c>
      <c r="BG16" s="31">
        <f t="shared" ca="1" si="31"/>
        <v>4084</v>
      </c>
      <c r="BH16" s="31">
        <f t="shared" ca="1" si="31"/>
        <v>139027</v>
      </c>
      <c r="BI16" s="31">
        <f t="shared" ca="1" si="31"/>
        <v>3993</v>
      </c>
      <c r="BJ16" s="31">
        <f t="shared" ca="1" si="31"/>
        <v>5316</v>
      </c>
      <c r="BK16" s="31">
        <f t="shared" ca="1" si="31"/>
        <v>4046</v>
      </c>
      <c r="BL16" s="31">
        <f t="shared" ca="1" si="31"/>
        <v>6281</v>
      </c>
      <c r="BM16" s="31">
        <f t="shared" ca="1" si="31"/>
        <v>4795</v>
      </c>
      <c r="BN16" s="31">
        <f t="shared" ca="1" si="31"/>
        <v>3859</v>
      </c>
      <c r="BO16" s="31">
        <f t="shared" ca="1" si="31"/>
        <v>5102</v>
      </c>
      <c r="BP16" s="31">
        <f t="shared" ca="1" si="31"/>
        <v>2444</v>
      </c>
      <c r="BQ16" s="31">
        <f t="shared" ca="1" si="31"/>
        <v>5434</v>
      </c>
      <c r="BR16" s="31">
        <f t="shared" ca="1" si="31"/>
        <v>3683</v>
      </c>
      <c r="BS16" s="31">
        <f t="shared" ca="1" si="31"/>
        <v>4539</v>
      </c>
      <c r="BT16" s="31">
        <f t="shared" ref="BT16:DG16" ca="1" si="32">SUM(BT17:BT19)</f>
        <v>4591</v>
      </c>
      <c r="BU16" s="31">
        <f t="shared" ca="1" si="32"/>
        <v>6253</v>
      </c>
      <c r="BV16" s="31">
        <f t="shared" ca="1" si="32"/>
        <v>2705</v>
      </c>
      <c r="BW16" s="31">
        <f t="shared" ca="1" si="32"/>
        <v>5560</v>
      </c>
      <c r="BX16" s="31">
        <f t="shared" ca="1" si="32"/>
        <v>4963</v>
      </c>
      <c r="BY16" s="31">
        <f t="shared" ca="1" si="32"/>
        <v>6197</v>
      </c>
      <c r="BZ16" s="31">
        <f t="shared" ca="1" si="32"/>
        <v>5043</v>
      </c>
      <c r="CA16" s="31">
        <f t="shared" ca="1" si="32"/>
        <v>2334</v>
      </c>
      <c r="CB16" s="31">
        <f t="shared" ca="1" si="32"/>
        <v>4833</v>
      </c>
      <c r="CC16" s="31">
        <f t="shared" ca="1" si="32"/>
        <v>4160</v>
      </c>
      <c r="CD16" s="31">
        <f t="shared" ca="1" si="32"/>
        <v>5465</v>
      </c>
      <c r="CE16" s="31">
        <f t="shared" ca="1" si="32"/>
        <v>3115</v>
      </c>
      <c r="CF16" s="31">
        <f t="shared" ca="1" si="32"/>
        <v>4244</v>
      </c>
      <c r="CG16" s="31">
        <f t="shared" ca="1" si="32"/>
        <v>4385</v>
      </c>
      <c r="CH16" s="31">
        <f t="shared" ca="1" si="32"/>
        <v>5943</v>
      </c>
      <c r="CI16" s="31">
        <f t="shared" ca="1" si="32"/>
        <v>4565</v>
      </c>
      <c r="CJ16" s="31">
        <f t="shared" ca="1" si="32"/>
        <v>4684</v>
      </c>
      <c r="CK16" s="31">
        <f t="shared" ca="1" si="32"/>
        <v>4430</v>
      </c>
      <c r="CL16" s="31">
        <f t="shared" ca="1" si="32"/>
        <v>2397</v>
      </c>
      <c r="CM16" s="31">
        <f t="shared" ca="1" si="32"/>
        <v>3668</v>
      </c>
      <c r="CN16" s="31">
        <f t="shared" ca="1" si="32"/>
        <v>40173</v>
      </c>
      <c r="CO16" s="31">
        <f t="shared" ca="1" si="32"/>
        <v>3463</v>
      </c>
      <c r="CP16" s="31">
        <f t="shared" ca="1" si="32"/>
        <v>2195</v>
      </c>
      <c r="CQ16" s="31">
        <f t="shared" ca="1" si="32"/>
        <v>4552</v>
      </c>
      <c r="CR16" s="31">
        <f t="shared" ca="1" si="32"/>
        <v>4094</v>
      </c>
      <c r="CS16" s="31">
        <f t="shared" ca="1" si="32"/>
        <v>4500</v>
      </c>
      <c r="CT16" s="31">
        <f t="shared" ca="1" si="32"/>
        <v>2700</v>
      </c>
      <c r="CU16" s="31">
        <f t="shared" ca="1" si="32"/>
        <v>2411</v>
      </c>
      <c r="CV16" s="31">
        <f t="shared" ca="1" si="32"/>
        <v>5052</v>
      </c>
      <c r="CW16" s="31">
        <f t="shared" ca="1" si="32"/>
        <v>4237</v>
      </c>
      <c r="CX16" s="31">
        <f t="shared" ca="1" si="32"/>
        <v>3517</v>
      </c>
      <c r="CY16" s="31">
        <f t="shared" ca="1" si="32"/>
        <v>3452</v>
      </c>
      <c r="CZ16" s="31">
        <f t="shared" ca="1" si="32"/>
        <v>18015</v>
      </c>
      <c r="DA16" s="31">
        <f t="shared" ca="1" si="32"/>
        <v>3311</v>
      </c>
      <c r="DB16" s="31">
        <f t="shared" ca="1" si="32"/>
        <v>5422</v>
      </c>
      <c r="DC16" s="31">
        <f t="shared" ca="1" si="32"/>
        <v>6238</v>
      </c>
      <c r="DD16" s="31">
        <f t="shared" ca="1" si="32"/>
        <v>3044</v>
      </c>
      <c r="DE16" s="31">
        <f t="shared" ca="1" si="32"/>
        <v>12407</v>
      </c>
      <c r="DF16" s="31">
        <f t="shared" ca="1" si="32"/>
        <v>3597</v>
      </c>
      <c r="DG16" s="31">
        <f t="shared" ca="1" si="32"/>
        <v>3860</v>
      </c>
      <c r="DH16" s="31">
        <f ca="1">SUM(DH17:DH19)</f>
        <v>4950</v>
      </c>
    </row>
    <row r="17" spans="1:112" ht="25.5" x14ac:dyDescent="0.2">
      <c r="A17" s="19">
        <v>8</v>
      </c>
      <c r="B17" s="20">
        <v>21002</v>
      </c>
      <c r="C17" s="20" t="str">
        <f>VLOOKUP($B17,[1]DANH_SACH_DAI_LY!$B$10:$F$54,2,0)</f>
        <v>Đại lý 21002</v>
      </c>
      <c r="D17" s="20" t="str">
        <f>VLOOKUP($B17,[1]DANH_SACH_DAI_LY!$B$10:$F$54,4,0)</f>
        <v>chưa có nhân viên</v>
      </c>
      <c r="E17" s="20" t="str">
        <f>VLOOKUP($B17,[1]DANH_SACH_DAI_LY!$B$10:$F$54,5,0)</f>
        <v>-</v>
      </c>
      <c r="F17" s="21">
        <v>200000</v>
      </c>
      <c r="G17" s="21">
        <v>100000</v>
      </c>
      <c r="H17" s="22">
        <f ca="1">I17+R17+AZ17+BH17+CN17+CZ17+DE17</f>
        <v>134580</v>
      </c>
      <c r="I17" s="22">
        <f t="shared" ref="I17:I19" ca="1" si="33">SUM(J17:Q17)</f>
        <v>12312</v>
      </c>
      <c r="J17" s="23">
        <f t="shared" ref="J17:Q19" ca="1" si="34">RANDBETWEEN($D$2,$E$2)</f>
        <v>1850</v>
      </c>
      <c r="K17" s="23">
        <f t="shared" ca="1" si="34"/>
        <v>597</v>
      </c>
      <c r="L17" s="23">
        <f t="shared" ca="1" si="34"/>
        <v>1564</v>
      </c>
      <c r="M17" s="23">
        <f t="shared" ca="1" si="34"/>
        <v>1627</v>
      </c>
      <c r="N17" s="23">
        <f t="shared" ca="1" si="34"/>
        <v>2196</v>
      </c>
      <c r="O17" s="23">
        <f t="shared" ca="1" si="34"/>
        <v>671</v>
      </c>
      <c r="P17" s="23">
        <f t="shared" ca="1" si="34"/>
        <v>1706</v>
      </c>
      <c r="Q17" s="23">
        <f t="shared" ca="1" si="34"/>
        <v>2101</v>
      </c>
      <c r="R17" s="22">
        <f t="shared" ref="R17:R19" ca="1" si="35">SUM(S17:AY17)</f>
        <v>44070</v>
      </c>
      <c r="S17" s="23">
        <f t="shared" ref="S17:AH19" ca="1" si="36">RANDBETWEEN($D$2,$E$2)</f>
        <v>2410</v>
      </c>
      <c r="T17" s="23">
        <f t="shared" ca="1" si="36"/>
        <v>1867</v>
      </c>
      <c r="U17" s="23">
        <f t="shared" ca="1" si="36"/>
        <v>1098</v>
      </c>
      <c r="V17" s="23">
        <f t="shared" ca="1" si="36"/>
        <v>2191</v>
      </c>
      <c r="W17" s="23">
        <f t="shared" ca="1" si="36"/>
        <v>1285</v>
      </c>
      <c r="X17" s="23">
        <f t="shared" ca="1" si="36"/>
        <v>2313</v>
      </c>
      <c r="Y17" s="23">
        <f t="shared" ca="1" si="36"/>
        <v>452</v>
      </c>
      <c r="Z17" s="23">
        <f t="shared" ca="1" si="36"/>
        <v>1991</v>
      </c>
      <c r="AA17" s="23">
        <f t="shared" ca="1" si="36"/>
        <v>1328</v>
      </c>
      <c r="AB17" s="23">
        <f t="shared" ca="1" si="36"/>
        <v>1953</v>
      </c>
      <c r="AC17" s="23">
        <f t="shared" ca="1" si="36"/>
        <v>1845</v>
      </c>
      <c r="AD17" s="23">
        <f t="shared" ca="1" si="36"/>
        <v>469</v>
      </c>
      <c r="AE17" s="23">
        <f t="shared" ca="1" si="36"/>
        <v>1771</v>
      </c>
      <c r="AF17" s="23">
        <f t="shared" ca="1" si="36"/>
        <v>2206</v>
      </c>
      <c r="AG17" s="23">
        <f t="shared" ca="1" si="36"/>
        <v>448</v>
      </c>
      <c r="AH17" s="23">
        <f t="shared" ca="1" si="36"/>
        <v>891</v>
      </c>
      <c r="AI17" s="23">
        <f t="shared" ref="AI17:AX19" ca="1" si="37">RANDBETWEEN($D$2,$E$2)</f>
        <v>972</v>
      </c>
      <c r="AJ17" s="23">
        <f t="shared" ca="1" si="37"/>
        <v>862</v>
      </c>
      <c r="AK17" s="23">
        <f t="shared" ca="1" si="37"/>
        <v>1419</v>
      </c>
      <c r="AL17" s="23">
        <f t="shared" ca="1" si="37"/>
        <v>1113</v>
      </c>
      <c r="AM17" s="23">
        <f t="shared" ca="1" si="37"/>
        <v>1614</v>
      </c>
      <c r="AN17" s="23">
        <f t="shared" ca="1" si="37"/>
        <v>2033</v>
      </c>
      <c r="AO17" s="23">
        <f t="shared" ca="1" si="37"/>
        <v>396</v>
      </c>
      <c r="AP17" s="23">
        <f t="shared" ca="1" si="37"/>
        <v>864</v>
      </c>
      <c r="AQ17" s="23">
        <f t="shared" ca="1" si="37"/>
        <v>1396</v>
      </c>
      <c r="AR17" s="23">
        <f t="shared" ca="1" si="37"/>
        <v>594</v>
      </c>
      <c r="AS17" s="23">
        <f t="shared" ca="1" si="37"/>
        <v>2204</v>
      </c>
      <c r="AT17" s="23">
        <f t="shared" ca="1" si="37"/>
        <v>1232</v>
      </c>
      <c r="AU17" s="23">
        <f t="shared" ca="1" si="37"/>
        <v>1234</v>
      </c>
      <c r="AV17" s="23">
        <f t="shared" ca="1" si="37"/>
        <v>591</v>
      </c>
      <c r="AW17" s="23">
        <f t="shared" ca="1" si="37"/>
        <v>726</v>
      </c>
      <c r="AX17" s="23">
        <f t="shared" ca="1" si="37"/>
        <v>1960</v>
      </c>
      <c r="AY17" s="23">
        <f t="shared" ref="AY17:AY19" ca="1" si="38">RANDBETWEEN($D$2,$E$2)</f>
        <v>342</v>
      </c>
      <c r="AZ17" s="22">
        <f t="shared" ref="AZ17:AZ19" ca="1" si="39">SUM(BA17:BG17)</f>
        <v>8454</v>
      </c>
      <c r="BA17" s="23">
        <f t="shared" ref="BA17:BG19" ca="1" si="40">RANDBETWEEN($D$2,$E$2)</f>
        <v>319</v>
      </c>
      <c r="BB17" s="23">
        <f t="shared" ca="1" si="40"/>
        <v>2295</v>
      </c>
      <c r="BC17" s="23">
        <f t="shared" ca="1" si="40"/>
        <v>1895</v>
      </c>
      <c r="BD17" s="23">
        <f t="shared" ca="1" si="40"/>
        <v>442</v>
      </c>
      <c r="BE17" s="23">
        <f t="shared" ca="1" si="40"/>
        <v>1197</v>
      </c>
      <c r="BF17" s="23">
        <f t="shared" ca="1" si="40"/>
        <v>726</v>
      </c>
      <c r="BG17" s="23">
        <f t="shared" ca="1" si="40"/>
        <v>1580</v>
      </c>
      <c r="BH17" s="22">
        <f ca="1">SUM(BI17:CM17)</f>
        <v>45998</v>
      </c>
      <c r="BI17" s="23">
        <f t="shared" ref="BI17:BX19" ca="1" si="41">RANDBETWEEN($D$2,$E$2)</f>
        <v>733</v>
      </c>
      <c r="BJ17" s="23">
        <f t="shared" ca="1" si="41"/>
        <v>2419</v>
      </c>
      <c r="BK17" s="23">
        <f t="shared" ca="1" si="41"/>
        <v>886</v>
      </c>
      <c r="BL17" s="23">
        <f t="shared" ca="1" si="41"/>
        <v>2249</v>
      </c>
      <c r="BM17" s="23">
        <f t="shared" ca="1" si="41"/>
        <v>1715</v>
      </c>
      <c r="BN17" s="23">
        <f t="shared" ca="1" si="41"/>
        <v>1226</v>
      </c>
      <c r="BO17" s="23">
        <f t="shared" ca="1" si="41"/>
        <v>1959</v>
      </c>
      <c r="BP17" s="23">
        <f t="shared" ca="1" si="41"/>
        <v>430</v>
      </c>
      <c r="BQ17" s="23">
        <f t="shared" ca="1" si="41"/>
        <v>2251</v>
      </c>
      <c r="BR17" s="23">
        <f t="shared" ca="1" si="41"/>
        <v>735</v>
      </c>
      <c r="BS17" s="23">
        <f t="shared" ca="1" si="41"/>
        <v>1292</v>
      </c>
      <c r="BT17" s="23">
        <f t="shared" ca="1" si="41"/>
        <v>1609</v>
      </c>
      <c r="BU17" s="23">
        <f t="shared" ca="1" si="41"/>
        <v>1834</v>
      </c>
      <c r="BV17" s="23">
        <f t="shared" ca="1" si="41"/>
        <v>1513</v>
      </c>
      <c r="BW17" s="23">
        <f t="shared" ca="1" si="41"/>
        <v>1532</v>
      </c>
      <c r="BX17" s="23">
        <f t="shared" ca="1" si="41"/>
        <v>1880</v>
      </c>
      <c r="BY17" s="23">
        <f t="shared" ref="BY17:CM19" ca="1" si="42">RANDBETWEEN($D$2,$E$2)</f>
        <v>1875</v>
      </c>
      <c r="BZ17" s="23">
        <f t="shared" ca="1" si="42"/>
        <v>2420</v>
      </c>
      <c r="CA17" s="23">
        <f t="shared" ca="1" si="42"/>
        <v>799</v>
      </c>
      <c r="CB17" s="23">
        <f t="shared" ca="1" si="42"/>
        <v>1229</v>
      </c>
      <c r="CC17" s="23">
        <f t="shared" ca="1" si="42"/>
        <v>2197</v>
      </c>
      <c r="CD17" s="23">
        <f t="shared" ca="1" si="42"/>
        <v>2026</v>
      </c>
      <c r="CE17" s="23">
        <f t="shared" ca="1" si="42"/>
        <v>805</v>
      </c>
      <c r="CF17" s="23">
        <f t="shared" ca="1" si="42"/>
        <v>2491</v>
      </c>
      <c r="CG17" s="23">
        <f t="shared" ca="1" si="42"/>
        <v>2358</v>
      </c>
      <c r="CH17" s="23">
        <f t="shared" ca="1" si="42"/>
        <v>1336</v>
      </c>
      <c r="CI17" s="23">
        <f t="shared" ca="1" si="42"/>
        <v>832</v>
      </c>
      <c r="CJ17" s="23">
        <f t="shared" ca="1" si="42"/>
        <v>1120</v>
      </c>
      <c r="CK17" s="23">
        <f t="shared" ca="1" si="42"/>
        <v>987</v>
      </c>
      <c r="CL17" s="23">
        <f t="shared" ca="1" si="42"/>
        <v>326</v>
      </c>
      <c r="CM17" s="23">
        <f t="shared" ca="1" si="42"/>
        <v>934</v>
      </c>
      <c r="CN17" s="22">
        <f t="shared" ref="CN17:CN19" ca="1" si="43">SUM(CO17:CY17)</f>
        <v>13712</v>
      </c>
      <c r="CO17" s="23">
        <f t="shared" ref="CO17:CY19" ca="1" si="44">RANDBETWEEN($D$2,$E$2)</f>
        <v>347</v>
      </c>
      <c r="CP17" s="23">
        <f t="shared" ca="1" si="44"/>
        <v>445</v>
      </c>
      <c r="CQ17" s="23">
        <f t="shared" ca="1" si="44"/>
        <v>2394</v>
      </c>
      <c r="CR17" s="23">
        <f t="shared" ca="1" si="44"/>
        <v>1003</v>
      </c>
      <c r="CS17" s="23">
        <f t="shared" ca="1" si="44"/>
        <v>1232</v>
      </c>
      <c r="CT17" s="23">
        <f t="shared" ca="1" si="44"/>
        <v>860</v>
      </c>
      <c r="CU17" s="23">
        <f t="shared" ca="1" si="44"/>
        <v>394</v>
      </c>
      <c r="CV17" s="23">
        <f t="shared" ca="1" si="44"/>
        <v>2217</v>
      </c>
      <c r="CW17" s="23">
        <f t="shared" ca="1" si="44"/>
        <v>2247</v>
      </c>
      <c r="CX17" s="23">
        <f t="shared" ca="1" si="44"/>
        <v>1625</v>
      </c>
      <c r="CY17" s="23">
        <f t="shared" ca="1" si="44"/>
        <v>948</v>
      </c>
      <c r="CZ17" s="22">
        <f t="shared" ref="CZ17:CZ19" ca="1" si="45">SUM(DA17:DD17)</f>
        <v>7064</v>
      </c>
      <c r="DA17" s="23">
        <f t="shared" ref="DA17:DD19" ca="1" si="46">RANDBETWEEN($D$2,$E$2)</f>
        <v>1484</v>
      </c>
      <c r="DB17" s="23">
        <f t="shared" ca="1" si="46"/>
        <v>1441</v>
      </c>
      <c r="DC17" s="23">
        <f t="shared" ca="1" si="46"/>
        <v>1867</v>
      </c>
      <c r="DD17" s="23">
        <f t="shared" ca="1" si="46"/>
        <v>2272</v>
      </c>
      <c r="DE17" s="22">
        <f t="shared" ref="DE17:DE19" ca="1" si="47">SUM(DF17:DH17)</f>
        <v>2970</v>
      </c>
      <c r="DF17" s="23">
        <f t="shared" ref="DF17:DH19" ca="1" si="48">RANDBETWEEN($D$2,$E$2)</f>
        <v>415</v>
      </c>
      <c r="DG17" s="23">
        <f t="shared" ca="1" si="48"/>
        <v>635</v>
      </c>
      <c r="DH17" s="23">
        <f t="shared" ca="1" si="48"/>
        <v>1920</v>
      </c>
    </row>
    <row r="18" spans="1:112" ht="25.5" x14ac:dyDescent="0.2">
      <c r="A18" s="19">
        <v>9</v>
      </c>
      <c r="B18" s="20">
        <v>24001</v>
      </c>
      <c r="C18" s="20" t="str">
        <f>VLOOKUP($B18,[1]DANH_SACH_DAI_LY!$B$10:$F$54,2,0)</f>
        <v>Đại lý 24001</v>
      </c>
      <c r="D18" s="20" t="str">
        <f>VLOOKUP($B18,[1]DANH_SACH_DAI_LY!$B$10:$F$54,4,0)</f>
        <v>Trịnh Xuân Thiều</v>
      </c>
      <c r="E18" s="20" t="str">
        <f>VLOOKUP($B18,[1]DANH_SACH_DAI_LY!$B$10:$F$54,5,0)</f>
        <v>KD453</v>
      </c>
      <c r="F18" s="21">
        <v>200000</v>
      </c>
      <c r="G18" s="21">
        <v>100000</v>
      </c>
      <c r="H18" s="22">
        <f ca="1">I18+R18+AZ18+BH18+CN18+CZ18+DE18</f>
        <v>143294</v>
      </c>
      <c r="I18" s="22">
        <f t="shared" ca="1" si="33"/>
        <v>11003</v>
      </c>
      <c r="J18" s="23">
        <f t="shared" ca="1" si="34"/>
        <v>552</v>
      </c>
      <c r="K18" s="23">
        <f t="shared" ca="1" si="34"/>
        <v>2280</v>
      </c>
      <c r="L18" s="23">
        <f t="shared" ca="1" si="34"/>
        <v>1921</v>
      </c>
      <c r="M18" s="23">
        <f t="shared" ca="1" si="34"/>
        <v>785</v>
      </c>
      <c r="N18" s="23">
        <f t="shared" ca="1" si="34"/>
        <v>465</v>
      </c>
      <c r="O18" s="23">
        <f t="shared" ca="1" si="34"/>
        <v>2232</v>
      </c>
      <c r="P18" s="23">
        <f t="shared" ca="1" si="34"/>
        <v>2453</v>
      </c>
      <c r="Q18" s="23">
        <f t="shared" ca="1" si="34"/>
        <v>315</v>
      </c>
      <c r="R18" s="22">
        <f t="shared" ca="1" si="35"/>
        <v>49458</v>
      </c>
      <c r="S18" s="23">
        <f t="shared" ca="1" si="36"/>
        <v>2296</v>
      </c>
      <c r="T18" s="23">
        <f t="shared" ca="1" si="36"/>
        <v>1203</v>
      </c>
      <c r="U18" s="23">
        <f t="shared" ca="1" si="36"/>
        <v>1107</v>
      </c>
      <c r="V18" s="23">
        <f t="shared" ca="1" si="36"/>
        <v>1843</v>
      </c>
      <c r="W18" s="23">
        <f t="shared" ca="1" si="36"/>
        <v>1199</v>
      </c>
      <c r="X18" s="23">
        <f t="shared" ca="1" si="36"/>
        <v>2161</v>
      </c>
      <c r="Y18" s="23">
        <f t="shared" ca="1" si="36"/>
        <v>2283</v>
      </c>
      <c r="Z18" s="23">
        <f t="shared" ca="1" si="36"/>
        <v>1656</v>
      </c>
      <c r="AA18" s="23">
        <f t="shared" ca="1" si="36"/>
        <v>1199</v>
      </c>
      <c r="AB18" s="23">
        <f t="shared" ca="1" si="36"/>
        <v>1842</v>
      </c>
      <c r="AC18" s="23">
        <f t="shared" ca="1" si="36"/>
        <v>930</v>
      </c>
      <c r="AD18" s="23">
        <f t="shared" ca="1" si="36"/>
        <v>1496</v>
      </c>
      <c r="AE18" s="23">
        <f t="shared" ca="1" si="36"/>
        <v>985</v>
      </c>
      <c r="AF18" s="23">
        <f t="shared" ca="1" si="36"/>
        <v>1945</v>
      </c>
      <c r="AG18" s="23">
        <f t="shared" ca="1" si="36"/>
        <v>395</v>
      </c>
      <c r="AH18" s="23">
        <f t="shared" ca="1" si="36"/>
        <v>1020</v>
      </c>
      <c r="AI18" s="23">
        <f t="shared" ca="1" si="37"/>
        <v>1653</v>
      </c>
      <c r="AJ18" s="23">
        <f t="shared" ca="1" si="37"/>
        <v>2470</v>
      </c>
      <c r="AK18" s="23">
        <f t="shared" ca="1" si="37"/>
        <v>2363</v>
      </c>
      <c r="AL18" s="23">
        <f t="shared" ca="1" si="37"/>
        <v>889</v>
      </c>
      <c r="AM18" s="23">
        <f t="shared" ca="1" si="37"/>
        <v>353</v>
      </c>
      <c r="AN18" s="23">
        <f t="shared" ca="1" si="37"/>
        <v>1376</v>
      </c>
      <c r="AO18" s="23">
        <f t="shared" ca="1" si="37"/>
        <v>1858</v>
      </c>
      <c r="AP18" s="23">
        <f t="shared" ca="1" si="37"/>
        <v>2317</v>
      </c>
      <c r="AQ18" s="23">
        <f t="shared" ca="1" si="37"/>
        <v>1007</v>
      </c>
      <c r="AR18" s="23">
        <f t="shared" ca="1" si="37"/>
        <v>1441</v>
      </c>
      <c r="AS18" s="23">
        <f t="shared" ca="1" si="37"/>
        <v>1827</v>
      </c>
      <c r="AT18" s="23">
        <f t="shared" ca="1" si="37"/>
        <v>718</v>
      </c>
      <c r="AU18" s="23">
        <f t="shared" ca="1" si="37"/>
        <v>2068</v>
      </c>
      <c r="AV18" s="23">
        <f t="shared" ca="1" si="37"/>
        <v>1905</v>
      </c>
      <c r="AW18" s="23">
        <f t="shared" ca="1" si="37"/>
        <v>726</v>
      </c>
      <c r="AX18" s="23">
        <f t="shared" ca="1" si="37"/>
        <v>781</v>
      </c>
      <c r="AY18" s="23">
        <f t="shared" ca="1" si="38"/>
        <v>2146</v>
      </c>
      <c r="AZ18" s="22">
        <f t="shared" ca="1" si="39"/>
        <v>7525</v>
      </c>
      <c r="BA18" s="23">
        <f t="shared" ca="1" si="40"/>
        <v>832</v>
      </c>
      <c r="BB18" s="23">
        <f t="shared" ca="1" si="40"/>
        <v>441</v>
      </c>
      <c r="BC18" s="23">
        <f t="shared" ca="1" si="40"/>
        <v>458</v>
      </c>
      <c r="BD18" s="23">
        <f t="shared" ca="1" si="40"/>
        <v>2234</v>
      </c>
      <c r="BE18" s="23">
        <f t="shared" ca="1" si="40"/>
        <v>385</v>
      </c>
      <c r="BF18" s="23">
        <f t="shared" ca="1" si="40"/>
        <v>1687</v>
      </c>
      <c r="BG18" s="23">
        <f t="shared" ca="1" si="40"/>
        <v>1488</v>
      </c>
      <c r="BH18" s="22">
        <f ca="1">SUM(BI18:CM18)</f>
        <v>48114</v>
      </c>
      <c r="BI18" s="23">
        <f t="shared" ca="1" si="41"/>
        <v>1569</v>
      </c>
      <c r="BJ18" s="23">
        <f t="shared" ca="1" si="41"/>
        <v>2413</v>
      </c>
      <c r="BK18" s="23">
        <f t="shared" ca="1" si="41"/>
        <v>1663</v>
      </c>
      <c r="BL18" s="23">
        <f t="shared" ca="1" si="41"/>
        <v>2424</v>
      </c>
      <c r="BM18" s="23">
        <f t="shared" ca="1" si="41"/>
        <v>1421</v>
      </c>
      <c r="BN18" s="23">
        <f t="shared" ca="1" si="41"/>
        <v>491</v>
      </c>
      <c r="BO18" s="23">
        <f t="shared" ca="1" si="41"/>
        <v>1883</v>
      </c>
      <c r="BP18" s="23">
        <f t="shared" ca="1" si="41"/>
        <v>1206</v>
      </c>
      <c r="BQ18" s="23">
        <f t="shared" ca="1" si="41"/>
        <v>2169</v>
      </c>
      <c r="BR18" s="23">
        <f t="shared" ca="1" si="41"/>
        <v>723</v>
      </c>
      <c r="BS18" s="23">
        <f t="shared" ca="1" si="41"/>
        <v>2376</v>
      </c>
      <c r="BT18" s="23">
        <f t="shared" ca="1" si="41"/>
        <v>867</v>
      </c>
      <c r="BU18" s="23">
        <f t="shared" ca="1" si="41"/>
        <v>2147</v>
      </c>
      <c r="BV18" s="23">
        <f t="shared" ca="1" si="41"/>
        <v>653</v>
      </c>
      <c r="BW18" s="23">
        <f t="shared" ca="1" si="41"/>
        <v>2098</v>
      </c>
      <c r="BX18" s="23">
        <f t="shared" ca="1" si="41"/>
        <v>2015</v>
      </c>
      <c r="BY18" s="23">
        <f t="shared" ca="1" si="42"/>
        <v>1928</v>
      </c>
      <c r="BZ18" s="23">
        <f t="shared" ca="1" si="42"/>
        <v>2062</v>
      </c>
      <c r="CA18" s="23">
        <f t="shared" ca="1" si="42"/>
        <v>524</v>
      </c>
      <c r="CB18" s="23">
        <f t="shared" ca="1" si="42"/>
        <v>1933</v>
      </c>
      <c r="CC18" s="23">
        <f t="shared" ca="1" si="42"/>
        <v>1109</v>
      </c>
      <c r="CD18" s="23">
        <f t="shared" ca="1" si="42"/>
        <v>1120</v>
      </c>
      <c r="CE18" s="23">
        <f t="shared" ca="1" si="42"/>
        <v>890</v>
      </c>
      <c r="CF18" s="23">
        <f t="shared" ca="1" si="42"/>
        <v>1224</v>
      </c>
      <c r="CG18" s="23">
        <f t="shared" ca="1" si="42"/>
        <v>1318</v>
      </c>
      <c r="CH18" s="23">
        <f t="shared" ca="1" si="42"/>
        <v>2231</v>
      </c>
      <c r="CI18" s="23">
        <f t="shared" ca="1" si="42"/>
        <v>2003</v>
      </c>
      <c r="CJ18" s="23">
        <f t="shared" ca="1" si="42"/>
        <v>2149</v>
      </c>
      <c r="CK18" s="23">
        <f t="shared" ca="1" si="42"/>
        <v>1605</v>
      </c>
      <c r="CL18" s="23">
        <f t="shared" ca="1" si="42"/>
        <v>1384</v>
      </c>
      <c r="CM18" s="23">
        <f t="shared" ca="1" si="42"/>
        <v>516</v>
      </c>
      <c r="CN18" s="22">
        <f t="shared" ca="1" si="43"/>
        <v>15964</v>
      </c>
      <c r="CO18" s="23">
        <f t="shared" ca="1" si="44"/>
        <v>1779</v>
      </c>
      <c r="CP18" s="23">
        <f t="shared" ca="1" si="44"/>
        <v>665</v>
      </c>
      <c r="CQ18" s="23">
        <f t="shared" ca="1" si="44"/>
        <v>1342</v>
      </c>
      <c r="CR18" s="23">
        <f t="shared" ca="1" si="44"/>
        <v>2148</v>
      </c>
      <c r="CS18" s="23">
        <f t="shared" ca="1" si="44"/>
        <v>2131</v>
      </c>
      <c r="CT18" s="23">
        <f t="shared" ca="1" si="44"/>
        <v>1434</v>
      </c>
      <c r="CU18" s="23">
        <f t="shared" ca="1" si="44"/>
        <v>481</v>
      </c>
      <c r="CV18" s="23">
        <f t="shared" ca="1" si="44"/>
        <v>1071</v>
      </c>
      <c r="CW18" s="23">
        <f t="shared" ca="1" si="44"/>
        <v>1638</v>
      </c>
      <c r="CX18" s="23">
        <f t="shared" ca="1" si="44"/>
        <v>1502</v>
      </c>
      <c r="CY18" s="23">
        <f t="shared" ca="1" si="44"/>
        <v>1773</v>
      </c>
      <c r="CZ18" s="22">
        <f t="shared" ca="1" si="45"/>
        <v>5531</v>
      </c>
      <c r="DA18" s="23">
        <f t="shared" ca="1" si="46"/>
        <v>747</v>
      </c>
      <c r="DB18" s="23">
        <f t="shared" ca="1" si="46"/>
        <v>1990</v>
      </c>
      <c r="DC18" s="23">
        <f t="shared" ca="1" si="46"/>
        <v>2492</v>
      </c>
      <c r="DD18" s="23">
        <f t="shared" ca="1" si="46"/>
        <v>302</v>
      </c>
      <c r="DE18" s="22">
        <f t="shared" ca="1" si="47"/>
        <v>5699</v>
      </c>
      <c r="DF18" s="23">
        <f t="shared" ca="1" si="48"/>
        <v>1891</v>
      </c>
      <c r="DG18" s="23">
        <f t="shared" ca="1" si="48"/>
        <v>1589</v>
      </c>
      <c r="DH18" s="23">
        <f t="shared" ca="1" si="48"/>
        <v>2219</v>
      </c>
    </row>
    <row r="19" spans="1:112" ht="25.5" x14ac:dyDescent="0.2">
      <c r="A19" s="19">
        <v>10</v>
      </c>
      <c r="B19" s="20">
        <v>19057</v>
      </c>
      <c r="C19" s="20" t="str">
        <f>VLOOKUP($B19,[1]DANH_SACH_DAI_LY!$B$10:$F$54,2,0)</f>
        <v>Đại lý 19057</v>
      </c>
      <c r="D19" s="20" t="str">
        <f>VLOOKUP($B19,[1]DANH_SACH_DAI_LY!$B$10:$F$54,4,0)</f>
        <v>chưa có nhân viên</v>
      </c>
      <c r="E19" s="20" t="str">
        <f>VLOOKUP($B19,[1]DANH_SACH_DAI_LY!$B$10:$F$54,5,0)</f>
        <v>-</v>
      </c>
      <c r="F19" s="21">
        <v>200000</v>
      </c>
      <c r="G19" s="21">
        <v>100000</v>
      </c>
      <c r="H19" s="22">
        <f ca="1">I19+R19+AZ19+BH19+CN19+CZ19+DE19</f>
        <v>140411</v>
      </c>
      <c r="I19" s="22">
        <f t="shared" ca="1" si="33"/>
        <v>12464</v>
      </c>
      <c r="J19" s="23">
        <f t="shared" ca="1" si="34"/>
        <v>1272</v>
      </c>
      <c r="K19" s="23">
        <f t="shared" ca="1" si="34"/>
        <v>1837</v>
      </c>
      <c r="L19" s="23">
        <f t="shared" ca="1" si="34"/>
        <v>1933</v>
      </c>
      <c r="M19" s="23">
        <f t="shared" ca="1" si="34"/>
        <v>2309</v>
      </c>
      <c r="N19" s="23">
        <f t="shared" ca="1" si="34"/>
        <v>1881</v>
      </c>
      <c r="O19" s="23">
        <f t="shared" ca="1" si="34"/>
        <v>806</v>
      </c>
      <c r="P19" s="23">
        <f t="shared" ca="1" si="34"/>
        <v>517</v>
      </c>
      <c r="Q19" s="23">
        <f t="shared" ca="1" si="34"/>
        <v>1909</v>
      </c>
      <c r="R19" s="22">
        <f t="shared" ca="1" si="35"/>
        <v>50353</v>
      </c>
      <c r="S19" s="23">
        <f t="shared" ca="1" si="36"/>
        <v>1534</v>
      </c>
      <c r="T19" s="23">
        <f t="shared" ca="1" si="36"/>
        <v>2076</v>
      </c>
      <c r="U19" s="23">
        <f t="shared" ca="1" si="36"/>
        <v>462</v>
      </c>
      <c r="V19" s="23">
        <f t="shared" ca="1" si="36"/>
        <v>1826</v>
      </c>
      <c r="W19" s="23">
        <f t="shared" ca="1" si="36"/>
        <v>1309</v>
      </c>
      <c r="X19" s="23">
        <f t="shared" ca="1" si="36"/>
        <v>322</v>
      </c>
      <c r="Y19" s="23">
        <f t="shared" ca="1" si="36"/>
        <v>2167</v>
      </c>
      <c r="Z19" s="23">
        <f t="shared" ca="1" si="36"/>
        <v>677</v>
      </c>
      <c r="AA19" s="23">
        <f t="shared" ca="1" si="36"/>
        <v>2229</v>
      </c>
      <c r="AB19" s="23">
        <f t="shared" ca="1" si="36"/>
        <v>1023</v>
      </c>
      <c r="AC19" s="23">
        <f t="shared" ca="1" si="36"/>
        <v>1274</v>
      </c>
      <c r="AD19" s="23">
        <f t="shared" ca="1" si="36"/>
        <v>2488</v>
      </c>
      <c r="AE19" s="23">
        <f t="shared" ca="1" si="36"/>
        <v>781</v>
      </c>
      <c r="AF19" s="23">
        <f t="shared" ca="1" si="36"/>
        <v>2117</v>
      </c>
      <c r="AG19" s="23">
        <f t="shared" ca="1" si="36"/>
        <v>1694</v>
      </c>
      <c r="AH19" s="23">
        <f t="shared" ca="1" si="36"/>
        <v>1652</v>
      </c>
      <c r="AI19" s="23">
        <f t="shared" ca="1" si="37"/>
        <v>1957</v>
      </c>
      <c r="AJ19" s="23">
        <f t="shared" ca="1" si="37"/>
        <v>1003</v>
      </c>
      <c r="AK19" s="23">
        <f t="shared" ca="1" si="37"/>
        <v>1568</v>
      </c>
      <c r="AL19" s="23">
        <f t="shared" ca="1" si="37"/>
        <v>2037</v>
      </c>
      <c r="AM19" s="23">
        <f t="shared" ca="1" si="37"/>
        <v>1589</v>
      </c>
      <c r="AN19" s="23">
        <f t="shared" ca="1" si="37"/>
        <v>1824</v>
      </c>
      <c r="AO19" s="23">
        <f t="shared" ca="1" si="37"/>
        <v>977</v>
      </c>
      <c r="AP19" s="23">
        <f t="shared" ca="1" si="37"/>
        <v>1041</v>
      </c>
      <c r="AQ19" s="23">
        <f t="shared" ca="1" si="37"/>
        <v>1185</v>
      </c>
      <c r="AR19" s="23">
        <f t="shared" ca="1" si="37"/>
        <v>1999</v>
      </c>
      <c r="AS19" s="23">
        <f t="shared" ca="1" si="37"/>
        <v>2058</v>
      </c>
      <c r="AT19" s="23">
        <f t="shared" ca="1" si="37"/>
        <v>2454</v>
      </c>
      <c r="AU19" s="23">
        <f t="shared" ca="1" si="37"/>
        <v>2286</v>
      </c>
      <c r="AV19" s="23">
        <f t="shared" ca="1" si="37"/>
        <v>569</v>
      </c>
      <c r="AW19" s="23">
        <f t="shared" ca="1" si="37"/>
        <v>530</v>
      </c>
      <c r="AX19" s="23">
        <f t="shared" ca="1" si="37"/>
        <v>2384</v>
      </c>
      <c r="AY19" s="23">
        <f t="shared" ca="1" si="38"/>
        <v>1261</v>
      </c>
      <c r="AZ19" s="22">
        <f t="shared" ca="1" si="39"/>
        <v>13024</v>
      </c>
      <c r="BA19" s="23">
        <f t="shared" ca="1" si="40"/>
        <v>1388</v>
      </c>
      <c r="BB19" s="23">
        <f t="shared" ca="1" si="40"/>
        <v>1984</v>
      </c>
      <c r="BC19" s="23">
        <f t="shared" ca="1" si="40"/>
        <v>2401</v>
      </c>
      <c r="BD19" s="23">
        <f t="shared" ca="1" si="40"/>
        <v>2157</v>
      </c>
      <c r="BE19" s="23">
        <f t="shared" ca="1" si="40"/>
        <v>2059</v>
      </c>
      <c r="BF19" s="23">
        <f t="shared" ca="1" si="40"/>
        <v>2019</v>
      </c>
      <c r="BG19" s="23">
        <f t="shared" ca="1" si="40"/>
        <v>1016</v>
      </c>
      <c r="BH19" s="22">
        <f ca="1">SUM(BI19:CM19)</f>
        <v>44915</v>
      </c>
      <c r="BI19" s="23">
        <f t="shared" ca="1" si="41"/>
        <v>1691</v>
      </c>
      <c r="BJ19" s="23">
        <f t="shared" ca="1" si="41"/>
        <v>484</v>
      </c>
      <c r="BK19" s="23">
        <f t="shared" ca="1" si="41"/>
        <v>1497</v>
      </c>
      <c r="BL19" s="23">
        <f t="shared" ca="1" si="41"/>
        <v>1608</v>
      </c>
      <c r="BM19" s="23">
        <f t="shared" ca="1" si="41"/>
        <v>1659</v>
      </c>
      <c r="BN19" s="23">
        <f t="shared" ca="1" si="41"/>
        <v>2142</v>
      </c>
      <c r="BO19" s="23">
        <f t="shared" ca="1" si="41"/>
        <v>1260</v>
      </c>
      <c r="BP19" s="23">
        <f t="shared" ca="1" si="41"/>
        <v>808</v>
      </c>
      <c r="BQ19" s="23">
        <f t="shared" ca="1" si="41"/>
        <v>1014</v>
      </c>
      <c r="BR19" s="23">
        <f t="shared" ca="1" si="41"/>
        <v>2225</v>
      </c>
      <c r="BS19" s="23">
        <f t="shared" ca="1" si="41"/>
        <v>871</v>
      </c>
      <c r="BT19" s="23">
        <f t="shared" ca="1" si="41"/>
        <v>2115</v>
      </c>
      <c r="BU19" s="23">
        <f t="shared" ca="1" si="41"/>
        <v>2272</v>
      </c>
      <c r="BV19" s="23">
        <f t="shared" ca="1" si="41"/>
        <v>539</v>
      </c>
      <c r="BW19" s="23">
        <f t="shared" ca="1" si="41"/>
        <v>1930</v>
      </c>
      <c r="BX19" s="23">
        <f t="shared" ca="1" si="41"/>
        <v>1068</v>
      </c>
      <c r="BY19" s="23">
        <f t="shared" ca="1" si="42"/>
        <v>2394</v>
      </c>
      <c r="BZ19" s="23">
        <f t="shared" ca="1" si="42"/>
        <v>561</v>
      </c>
      <c r="CA19" s="23">
        <f t="shared" ca="1" si="42"/>
        <v>1011</v>
      </c>
      <c r="CB19" s="23">
        <f t="shared" ca="1" si="42"/>
        <v>1671</v>
      </c>
      <c r="CC19" s="23">
        <f t="shared" ca="1" si="42"/>
        <v>854</v>
      </c>
      <c r="CD19" s="23">
        <f t="shared" ca="1" si="42"/>
        <v>2319</v>
      </c>
      <c r="CE19" s="23">
        <f t="shared" ca="1" si="42"/>
        <v>1420</v>
      </c>
      <c r="CF19" s="23">
        <f t="shared" ca="1" si="42"/>
        <v>529</v>
      </c>
      <c r="CG19" s="23">
        <f t="shared" ca="1" si="42"/>
        <v>709</v>
      </c>
      <c r="CH19" s="23">
        <f t="shared" ca="1" si="42"/>
        <v>2376</v>
      </c>
      <c r="CI19" s="23">
        <f t="shared" ca="1" si="42"/>
        <v>1730</v>
      </c>
      <c r="CJ19" s="23">
        <f t="shared" ca="1" si="42"/>
        <v>1415</v>
      </c>
      <c r="CK19" s="23">
        <f t="shared" ca="1" si="42"/>
        <v>1838</v>
      </c>
      <c r="CL19" s="23">
        <f t="shared" ca="1" si="42"/>
        <v>687</v>
      </c>
      <c r="CM19" s="23">
        <f t="shared" ca="1" si="42"/>
        <v>2218</v>
      </c>
      <c r="CN19" s="22">
        <f t="shared" ca="1" si="43"/>
        <v>10497</v>
      </c>
      <c r="CO19" s="23">
        <f t="shared" ca="1" si="44"/>
        <v>1337</v>
      </c>
      <c r="CP19" s="23">
        <f t="shared" ca="1" si="44"/>
        <v>1085</v>
      </c>
      <c r="CQ19" s="23">
        <f t="shared" ca="1" si="44"/>
        <v>816</v>
      </c>
      <c r="CR19" s="23">
        <f t="shared" ca="1" si="44"/>
        <v>943</v>
      </c>
      <c r="CS19" s="23">
        <f t="shared" ca="1" si="44"/>
        <v>1137</v>
      </c>
      <c r="CT19" s="23">
        <f t="shared" ca="1" si="44"/>
        <v>406</v>
      </c>
      <c r="CU19" s="23">
        <f t="shared" ca="1" si="44"/>
        <v>1536</v>
      </c>
      <c r="CV19" s="23">
        <f t="shared" ca="1" si="44"/>
        <v>1764</v>
      </c>
      <c r="CW19" s="23">
        <f t="shared" ca="1" si="44"/>
        <v>352</v>
      </c>
      <c r="CX19" s="23">
        <f t="shared" ca="1" si="44"/>
        <v>390</v>
      </c>
      <c r="CY19" s="23">
        <f t="shared" ca="1" si="44"/>
        <v>731</v>
      </c>
      <c r="CZ19" s="22">
        <f t="shared" ca="1" si="45"/>
        <v>5420</v>
      </c>
      <c r="DA19" s="23">
        <f t="shared" ca="1" si="46"/>
        <v>1080</v>
      </c>
      <c r="DB19" s="23">
        <f t="shared" ca="1" si="46"/>
        <v>1991</v>
      </c>
      <c r="DC19" s="23">
        <f t="shared" ca="1" si="46"/>
        <v>1879</v>
      </c>
      <c r="DD19" s="23">
        <f t="shared" ca="1" si="46"/>
        <v>470</v>
      </c>
      <c r="DE19" s="22">
        <f t="shared" ca="1" si="47"/>
        <v>3738</v>
      </c>
      <c r="DF19" s="23">
        <f t="shared" ca="1" si="48"/>
        <v>1291</v>
      </c>
      <c r="DG19" s="23">
        <f t="shared" ca="1" si="48"/>
        <v>1636</v>
      </c>
      <c r="DH19" s="23">
        <f t="shared" ca="1" si="48"/>
        <v>811</v>
      </c>
    </row>
    <row r="20" spans="1:112" s="32" customFormat="1" x14ac:dyDescent="0.2">
      <c r="A20" s="24"/>
      <c r="B20" s="25"/>
      <c r="C20" s="26"/>
      <c r="D20" s="36" t="s">
        <v>148</v>
      </c>
      <c r="E20" s="28" t="s">
        <v>149</v>
      </c>
      <c r="F20" s="29">
        <f>SUM(F21:F23)</f>
        <v>600000</v>
      </c>
      <c r="G20" s="29">
        <f>SUM(G21:G23)</f>
        <v>300000</v>
      </c>
      <c r="H20" s="35">
        <f t="shared" ref="H20:BS20" ca="1" si="49">SUM(H21:H23)</f>
        <v>404936</v>
      </c>
      <c r="I20" s="35">
        <f t="shared" ca="1" si="49"/>
        <v>30304</v>
      </c>
      <c r="J20" s="31">
        <f t="shared" ca="1" si="49"/>
        <v>4050</v>
      </c>
      <c r="K20" s="31">
        <f t="shared" ca="1" si="49"/>
        <v>5285</v>
      </c>
      <c r="L20" s="31">
        <f t="shared" ca="1" si="49"/>
        <v>4047</v>
      </c>
      <c r="M20" s="31">
        <f t="shared" ca="1" si="49"/>
        <v>4202</v>
      </c>
      <c r="N20" s="31">
        <f t="shared" ca="1" si="49"/>
        <v>2923</v>
      </c>
      <c r="O20" s="31">
        <f t="shared" ca="1" si="49"/>
        <v>2845</v>
      </c>
      <c r="P20" s="31">
        <f t="shared" ca="1" si="49"/>
        <v>3893</v>
      </c>
      <c r="Q20" s="31">
        <f t="shared" ca="1" si="49"/>
        <v>3059</v>
      </c>
      <c r="R20" s="31">
        <f t="shared" ca="1" si="49"/>
        <v>134780</v>
      </c>
      <c r="S20" s="31">
        <f t="shared" ca="1" si="49"/>
        <v>4769</v>
      </c>
      <c r="T20" s="31">
        <f t="shared" ca="1" si="49"/>
        <v>4463</v>
      </c>
      <c r="U20" s="31">
        <f t="shared" ca="1" si="49"/>
        <v>2110</v>
      </c>
      <c r="V20" s="31">
        <f t="shared" ca="1" si="49"/>
        <v>5875</v>
      </c>
      <c r="W20" s="31">
        <f t="shared" ca="1" si="49"/>
        <v>4866</v>
      </c>
      <c r="X20" s="31">
        <f t="shared" ca="1" si="49"/>
        <v>4848</v>
      </c>
      <c r="Y20" s="31">
        <f t="shared" ca="1" si="49"/>
        <v>3975</v>
      </c>
      <c r="Z20" s="31">
        <f t="shared" ca="1" si="49"/>
        <v>5360</v>
      </c>
      <c r="AA20" s="31">
        <f t="shared" ca="1" si="49"/>
        <v>4626</v>
      </c>
      <c r="AB20" s="31">
        <f t="shared" ca="1" si="49"/>
        <v>4930</v>
      </c>
      <c r="AC20" s="31">
        <f t="shared" ca="1" si="49"/>
        <v>5460</v>
      </c>
      <c r="AD20" s="31">
        <f t="shared" ca="1" si="49"/>
        <v>5328</v>
      </c>
      <c r="AE20" s="31">
        <f t="shared" ca="1" si="49"/>
        <v>2371</v>
      </c>
      <c r="AF20" s="31">
        <f t="shared" ca="1" si="49"/>
        <v>1981</v>
      </c>
      <c r="AG20" s="31">
        <f t="shared" ca="1" si="49"/>
        <v>4193</v>
      </c>
      <c r="AH20" s="31">
        <f t="shared" ca="1" si="49"/>
        <v>4463</v>
      </c>
      <c r="AI20" s="31">
        <f t="shared" ca="1" si="49"/>
        <v>2383</v>
      </c>
      <c r="AJ20" s="31">
        <f t="shared" ca="1" si="49"/>
        <v>5229</v>
      </c>
      <c r="AK20" s="31">
        <f t="shared" ca="1" si="49"/>
        <v>1946</v>
      </c>
      <c r="AL20" s="31">
        <f t="shared" ca="1" si="49"/>
        <v>4752</v>
      </c>
      <c r="AM20" s="31">
        <f t="shared" ca="1" si="49"/>
        <v>3638</v>
      </c>
      <c r="AN20" s="31">
        <f t="shared" ca="1" si="49"/>
        <v>4066</v>
      </c>
      <c r="AO20" s="31">
        <f t="shared" ca="1" si="49"/>
        <v>2301</v>
      </c>
      <c r="AP20" s="31">
        <f t="shared" ca="1" si="49"/>
        <v>3013</v>
      </c>
      <c r="AQ20" s="31">
        <f t="shared" ca="1" si="49"/>
        <v>6571</v>
      </c>
      <c r="AR20" s="31">
        <f t="shared" ca="1" si="49"/>
        <v>4400</v>
      </c>
      <c r="AS20" s="31">
        <f t="shared" ca="1" si="49"/>
        <v>4495</v>
      </c>
      <c r="AT20" s="31">
        <f t="shared" ca="1" si="49"/>
        <v>3746</v>
      </c>
      <c r="AU20" s="31">
        <f t="shared" ca="1" si="49"/>
        <v>5835</v>
      </c>
      <c r="AV20" s="31">
        <f t="shared" ca="1" si="49"/>
        <v>1668</v>
      </c>
      <c r="AW20" s="31">
        <f t="shared" ca="1" si="49"/>
        <v>3157</v>
      </c>
      <c r="AX20" s="31">
        <f t="shared" ca="1" si="49"/>
        <v>4081</v>
      </c>
      <c r="AY20" s="31">
        <f t="shared" ca="1" si="49"/>
        <v>3881</v>
      </c>
      <c r="AZ20" s="31">
        <f t="shared" ca="1" si="49"/>
        <v>29899</v>
      </c>
      <c r="BA20" s="31">
        <f t="shared" ca="1" si="49"/>
        <v>4445</v>
      </c>
      <c r="BB20" s="31">
        <f t="shared" ca="1" si="49"/>
        <v>3121</v>
      </c>
      <c r="BC20" s="31">
        <f t="shared" ca="1" si="49"/>
        <v>5686</v>
      </c>
      <c r="BD20" s="31">
        <f t="shared" ca="1" si="49"/>
        <v>5046</v>
      </c>
      <c r="BE20" s="31">
        <f t="shared" ca="1" si="49"/>
        <v>3456</v>
      </c>
      <c r="BF20" s="31">
        <f t="shared" ca="1" si="49"/>
        <v>4483</v>
      </c>
      <c r="BG20" s="31">
        <f t="shared" ca="1" si="49"/>
        <v>3662</v>
      </c>
      <c r="BH20" s="31">
        <f t="shared" ca="1" si="49"/>
        <v>133139</v>
      </c>
      <c r="BI20" s="31">
        <f t="shared" ca="1" si="49"/>
        <v>4276</v>
      </c>
      <c r="BJ20" s="31">
        <f t="shared" ca="1" si="49"/>
        <v>6232</v>
      </c>
      <c r="BK20" s="31">
        <f t="shared" ca="1" si="49"/>
        <v>6235</v>
      </c>
      <c r="BL20" s="31">
        <f t="shared" ca="1" si="49"/>
        <v>4845</v>
      </c>
      <c r="BM20" s="31">
        <f t="shared" ca="1" si="49"/>
        <v>4179</v>
      </c>
      <c r="BN20" s="31">
        <f t="shared" ca="1" si="49"/>
        <v>3162</v>
      </c>
      <c r="BO20" s="31">
        <f t="shared" ca="1" si="49"/>
        <v>5568</v>
      </c>
      <c r="BP20" s="31">
        <f t="shared" ca="1" si="49"/>
        <v>4594</v>
      </c>
      <c r="BQ20" s="31">
        <f t="shared" ca="1" si="49"/>
        <v>6045</v>
      </c>
      <c r="BR20" s="31">
        <f t="shared" ca="1" si="49"/>
        <v>3533</v>
      </c>
      <c r="BS20" s="31">
        <f t="shared" ca="1" si="49"/>
        <v>5182</v>
      </c>
      <c r="BT20" s="31">
        <f t="shared" ref="BT20:DG20" ca="1" si="50">SUM(BT21:BT23)</f>
        <v>5920</v>
      </c>
      <c r="BU20" s="31">
        <f t="shared" ca="1" si="50"/>
        <v>4751</v>
      </c>
      <c r="BV20" s="31">
        <f t="shared" ca="1" si="50"/>
        <v>3433</v>
      </c>
      <c r="BW20" s="31">
        <f t="shared" ca="1" si="50"/>
        <v>4643</v>
      </c>
      <c r="BX20" s="31">
        <f t="shared" ca="1" si="50"/>
        <v>4723</v>
      </c>
      <c r="BY20" s="31">
        <f t="shared" ca="1" si="50"/>
        <v>4866</v>
      </c>
      <c r="BZ20" s="31">
        <f t="shared" ca="1" si="50"/>
        <v>2848</v>
      </c>
      <c r="CA20" s="31">
        <f t="shared" ca="1" si="50"/>
        <v>4125</v>
      </c>
      <c r="CB20" s="31">
        <f t="shared" ca="1" si="50"/>
        <v>3960</v>
      </c>
      <c r="CC20" s="31">
        <f t="shared" ca="1" si="50"/>
        <v>4494</v>
      </c>
      <c r="CD20" s="31">
        <f t="shared" ca="1" si="50"/>
        <v>3698</v>
      </c>
      <c r="CE20" s="31">
        <f t="shared" ca="1" si="50"/>
        <v>2491</v>
      </c>
      <c r="CF20" s="31">
        <f t="shared" ca="1" si="50"/>
        <v>2695</v>
      </c>
      <c r="CG20" s="31">
        <f t="shared" ca="1" si="50"/>
        <v>2337</v>
      </c>
      <c r="CH20" s="31">
        <f t="shared" ca="1" si="50"/>
        <v>3935</v>
      </c>
      <c r="CI20" s="31">
        <f t="shared" ca="1" si="50"/>
        <v>2798</v>
      </c>
      <c r="CJ20" s="31">
        <f t="shared" ca="1" si="50"/>
        <v>5040</v>
      </c>
      <c r="CK20" s="31">
        <f t="shared" ca="1" si="50"/>
        <v>3439</v>
      </c>
      <c r="CL20" s="31">
        <f t="shared" ca="1" si="50"/>
        <v>5442</v>
      </c>
      <c r="CM20" s="31">
        <f t="shared" ca="1" si="50"/>
        <v>3650</v>
      </c>
      <c r="CN20" s="31">
        <f t="shared" ca="1" si="50"/>
        <v>44593</v>
      </c>
      <c r="CO20" s="31">
        <f t="shared" ca="1" si="50"/>
        <v>4098</v>
      </c>
      <c r="CP20" s="31">
        <f t="shared" ca="1" si="50"/>
        <v>4508</v>
      </c>
      <c r="CQ20" s="31">
        <f t="shared" ca="1" si="50"/>
        <v>4665</v>
      </c>
      <c r="CR20" s="31">
        <f t="shared" ca="1" si="50"/>
        <v>4276</v>
      </c>
      <c r="CS20" s="31">
        <f t="shared" ca="1" si="50"/>
        <v>3683</v>
      </c>
      <c r="CT20" s="31">
        <f t="shared" ca="1" si="50"/>
        <v>5635</v>
      </c>
      <c r="CU20" s="31">
        <f t="shared" ca="1" si="50"/>
        <v>4453</v>
      </c>
      <c r="CV20" s="31">
        <f t="shared" ca="1" si="50"/>
        <v>2548</v>
      </c>
      <c r="CW20" s="31">
        <f t="shared" ca="1" si="50"/>
        <v>2728</v>
      </c>
      <c r="CX20" s="31">
        <f t="shared" ca="1" si="50"/>
        <v>3590</v>
      </c>
      <c r="CY20" s="31">
        <f t="shared" ca="1" si="50"/>
        <v>4409</v>
      </c>
      <c r="CZ20" s="31">
        <f t="shared" ca="1" si="50"/>
        <v>19303</v>
      </c>
      <c r="DA20" s="31">
        <f t="shared" ca="1" si="50"/>
        <v>5854</v>
      </c>
      <c r="DB20" s="31">
        <f t="shared" ca="1" si="50"/>
        <v>4733</v>
      </c>
      <c r="DC20" s="31">
        <f t="shared" ca="1" si="50"/>
        <v>3555</v>
      </c>
      <c r="DD20" s="31">
        <f t="shared" ca="1" si="50"/>
        <v>5161</v>
      </c>
      <c r="DE20" s="31">
        <f t="shared" ca="1" si="50"/>
        <v>12918</v>
      </c>
      <c r="DF20" s="31">
        <f t="shared" ca="1" si="50"/>
        <v>5170</v>
      </c>
      <c r="DG20" s="31">
        <f t="shared" ca="1" si="50"/>
        <v>4005</v>
      </c>
      <c r="DH20" s="31">
        <f ca="1">SUM(DH21:DH23)</f>
        <v>3743</v>
      </c>
    </row>
    <row r="21" spans="1:112" ht="25.5" x14ac:dyDescent="0.2">
      <c r="A21" s="19">
        <v>11</v>
      </c>
      <c r="B21" s="20">
        <v>22013</v>
      </c>
      <c r="C21" s="20" t="str">
        <f>VLOOKUP($B21,[1]DANH_SACH_DAI_LY!$B$10:$F$54,2,0)</f>
        <v>Đại lý 22013</v>
      </c>
      <c r="D21" s="20" t="str">
        <f>VLOOKUP($B21,[1]DANH_SACH_DAI_LY!$B$10:$F$54,4,0)</f>
        <v>chưa có nhân viên</v>
      </c>
      <c r="E21" s="20" t="str">
        <f>VLOOKUP($B21,[1]DANH_SACH_DAI_LY!$B$10:$F$54,5,0)</f>
        <v>-</v>
      </c>
      <c r="F21" s="21">
        <v>200000</v>
      </c>
      <c r="G21" s="21">
        <v>100000</v>
      </c>
      <c r="H21" s="22">
        <f ca="1">I21+R21+AZ21+BH21+CN21+CZ21+DE21</f>
        <v>126442</v>
      </c>
      <c r="I21" s="22">
        <f t="shared" ref="I21:I23" ca="1" si="51">SUM(J21:Q21)</f>
        <v>10806</v>
      </c>
      <c r="J21" s="23">
        <f t="shared" ref="J21:Q23" ca="1" si="52">RANDBETWEEN($D$2,$E$2)</f>
        <v>1516</v>
      </c>
      <c r="K21" s="23">
        <f t="shared" ca="1" si="52"/>
        <v>1253</v>
      </c>
      <c r="L21" s="23">
        <f t="shared" ca="1" si="52"/>
        <v>2363</v>
      </c>
      <c r="M21" s="23">
        <f t="shared" ca="1" si="52"/>
        <v>2128</v>
      </c>
      <c r="N21" s="23">
        <f t="shared" ca="1" si="52"/>
        <v>366</v>
      </c>
      <c r="O21" s="23">
        <f t="shared" ca="1" si="52"/>
        <v>988</v>
      </c>
      <c r="P21" s="23">
        <f t="shared" ca="1" si="52"/>
        <v>1681</v>
      </c>
      <c r="Q21" s="23">
        <f t="shared" ca="1" si="52"/>
        <v>511</v>
      </c>
      <c r="R21" s="22">
        <f t="shared" ref="R21:R23" ca="1" si="53">SUM(S21:AY21)</f>
        <v>44300</v>
      </c>
      <c r="S21" s="23">
        <f t="shared" ref="S21:AH23" ca="1" si="54">RANDBETWEEN($D$2,$E$2)</f>
        <v>2285</v>
      </c>
      <c r="T21" s="23">
        <f t="shared" ca="1" si="54"/>
        <v>2099</v>
      </c>
      <c r="U21" s="23">
        <f t="shared" ca="1" si="54"/>
        <v>311</v>
      </c>
      <c r="V21" s="23">
        <f t="shared" ca="1" si="54"/>
        <v>1750</v>
      </c>
      <c r="W21" s="23">
        <f t="shared" ca="1" si="54"/>
        <v>2302</v>
      </c>
      <c r="X21" s="23">
        <f t="shared" ca="1" si="54"/>
        <v>1178</v>
      </c>
      <c r="Y21" s="23">
        <f t="shared" ca="1" si="54"/>
        <v>966</v>
      </c>
      <c r="Z21" s="23">
        <f t="shared" ca="1" si="54"/>
        <v>1937</v>
      </c>
      <c r="AA21" s="23">
        <f t="shared" ca="1" si="54"/>
        <v>2017</v>
      </c>
      <c r="AB21" s="23">
        <f t="shared" ca="1" si="54"/>
        <v>1156</v>
      </c>
      <c r="AC21" s="23">
        <f t="shared" ca="1" si="54"/>
        <v>2187</v>
      </c>
      <c r="AD21" s="23">
        <f t="shared" ca="1" si="54"/>
        <v>1756</v>
      </c>
      <c r="AE21" s="23">
        <f t="shared" ca="1" si="54"/>
        <v>484</v>
      </c>
      <c r="AF21" s="23">
        <f t="shared" ca="1" si="54"/>
        <v>696</v>
      </c>
      <c r="AG21" s="23">
        <f t="shared" ca="1" si="54"/>
        <v>1841</v>
      </c>
      <c r="AH21" s="23">
        <f t="shared" ca="1" si="54"/>
        <v>1558</v>
      </c>
      <c r="AI21" s="23">
        <f t="shared" ref="AI21:AX23" ca="1" si="55">RANDBETWEEN($D$2,$E$2)</f>
        <v>532</v>
      </c>
      <c r="AJ21" s="23">
        <f t="shared" ca="1" si="55"/>
        <v>2209</v>
      </c>
      <c r="AK21" s="23">
        <f t="shared" ca="1" si="55"/>
        <v>375</v>
      </c>
      <c r="AL21" s="23">
        <f t="shared" ca="1" si="55"/>
        <v>994</v>
      </c>
      <c r="AM21" s="23">
        <f t="shared" ca="1" si="55"/>
        <v>2341</v>
      </c>
      <c r="AN21" s="23">
        <f t="shared" ca="1" si="55"/>
        <v>1213</v>
      </c>
      <c r="AO21" s="23">
        <f t="shared" ca="1" si="55"/>
        <v>524</v>
      </c>
      <c r="AP21" s="23">
        <f t="shared" ca="1" si="55"/>
        <v>736</v>
      </c>
      <c r="AQ21" s="23">
        <f t="shared" ca="1" si="55"/>
        <v>2141</v>
      </c>
      <c r="AR21" s="23">
        <f t="shared" ca="1" si="55"/>
        <v>668</v>
      </c>
      <c r="AS21" s="23">
        <f t="shared" ca="1" si="55"/>
        <v>926</v>
      </c>
      <c r="AT21" s="23">
        <f t="shared" ca="1" si="55"/>
        <v>1061</v>
      </c>
      <c r="AU21" s="23">
        <f t="shared" ca="1" si="55"/>
        <v>1632</v>
      </c>
      <c r="AV21" s="23">
        <f t="shared" ca="1" si="55"/>
        <v>475</v>
      </c>
      <c r="AW21" s="23">
        <f t="shared" ca="1" si="55"/>
        <v>1456</v>
      </c>
      <c r="AX21" s="23">
        <f t="shared" ca="1" si="55"/>
        <v>915</v>
      </c>
      <c r="AY21" s="23">
        <f t="shared" ref="AY21:AY23" ca="1" si="56">RANDBETWEEN($D$2,$E$2)</f>
        <v>1579</v>
      </c>
      <c r="AZ21" s="22">
        <f t="shared" ref="AZ21:AZ23" ca="1" si="57">SUM(BA21:BG21)</f>
        <v>9253</v>
      </c>
      <c r="BA21" s="23">
        <f t="shared" ref="BA21:BG23" ca="1" si="58">RANDBETWEEN($D$2,$E$2)</f>
        <v>764</v>
      </c>
      <c r="BB21" s="23">
        <f t="shared" ca="1" si="58"/>
        <v>1599</v>
      </c>
      <c r="BC21" s="23">
        <f t="shared" ca="1" si="58"/>
        <v>1923</v>
      </c>
      <c r="BD21" s="23">
        <f t="shared" ca="1" si="58"/>
        <v>2331</v>
      </c>
      <c r="BE21" s="23">
        <f t="shared" ca="1" si="58"/>
        <v>919</v>
      </c>
      <c r="BF21" s="23">
        <f t="shared" ca="1" si="58"/>
        <v>505</v>
      </c>
      <c r="BG21" s="23">
        <f t="shared" ca="1" si="58"/>
        <v>1212</v>
      </c>
      <c r="BH21" s="22">
        <f ca="1">SUM(BI21:CM21)</f>
        <v>40221</v>
      </c>
      <c r="BI21" s="23">
        <f t="shared" ref="BI21:BX23" ca="1" si="59">RANDBETWEEN($D$2,$E$2)</f>
        <v>633</v>
      </c>
      <c r="BJ21" s="23">
        <f t="shared" ca="1" si="59"/>
        <v>1720</v>
      </c>
      <c r="BK21" s="23">
        <f t="shared" ca="1" si="59"/>
        <v>1805</v>
      </c>
      <c r="BL21" s="23">
        <f t="shared" ca="1" si="59"/>
        <v>1221</v>
      </c>
      <c r="BM21" s="23">
        <f t="shared" ca="1" si="59"/>
        <v>1277</v>
      </c>
      <c r="BN21" s="23">
        <f t="shared" ca="1" si="59"/>
        <v>1196</v>
      </c>
      <c r="BO21" s="23">
        <f t="shared" ca="1" si="59"/>
        <v>1656</v>
      </c>
      <c r="BP21" s="23">
        <f t="shared" ca="1" si="59"/>
        <v>1347</v>
      </c>
      <c r="BQ21" s="23">
        <f t="shared" ca="1" si="59"/>
        <v>1851</v>
      </c>
      <c r="BR21" s="23">
        <f t="shared" ca="1" si="59"/>
        <v>1722</v>
      </c>
      <c r="BS21" s="23">
        <f t="shared" ca="1" si="59"/>
        <v>1973</v>
      </c>
      <c r="BT21" s="23">
        <f t="shared" ca="1" si="59"/>
        <v>2311</v>
      </c>
      <c r="BU21" s="23">
        <f t="shared" ca="1" si="59"/>
        <v>2066</v>
      </c>
      <c r="BV21" s="23">
        <f t="shared" ca="1" si="59"/>
        <v>779</v>
      </c>
      <c r="BW21" s="23">
        <f t="shared" ca="1" si="59"/>
        <v>2377</v>
      </c>
      <c r="BX21" s="23">
        <f t="shared" ca="1" si="59"/>
        <v>1718</v>
      </c>
      <c r="BY21" s="23">
        <f t="shared" ref="BY21:CM23" ca="1" si="60">RANDBETWEEN($D$2,$E$2)</f>
        <v>2210</v>
      </c>
      <c r="BZ21" s="23">
        <f t="shared" ca="1" si="60"/>
        <v>441</v>
      </c>
      <c r="CA21" s="23">
        <f t="shared" ca="1" si="60"/>
        <v>344</v>
      </c>
      <c r="CB21" s="23">
        <f t="shared" ca="1" si="60"/>
        <v>1919</v>
      </c>
      <c r="CC21" s="23">
        <f t="shared" ca="1" si="60"/>
        <v>1388</v>
      </c>
      <c r="CD21" s="23">
        <f t="shared" ca="1" si="60"/>
        <v>515</v>
      </c>
      <c r="CE21" s="23">
        <f t="shared" ca="1" si="60"/>
        <v>431</v>
      </c>
      <c r="CF21" s="23">
        <f t="shared" ca="1" si="60"/>
        <v>391</v>
      </c>
      <c r="CG21" s="23">
        <f t="shared" ca="1" si="60"/>
        <v>549</v>
      </c>
      <c r="CH21" s="23">
        <f t="shared" ca="1" si="60"/>
        <v>1399</v>
      </c>
      <c r="CI21" s="23">
        <f t="shared" ca="1" si="60"/>
        <v>706</v>
      </c>
      <c r="CJ21" s="23">
        <f t="shared" ca="1" si="60"/>
        <v>701</v>
      </c>
      <c r="CK21" s="23">
        <f t="shared" ca="1" si="60"/>
        <v>797</v>
      </c>
      <c r="CL21" s="23">
        <f t="shared" ca="1" si="60"/>
        <v>1826</v>
      </c>
      <c r="CM21" s="23">
        <f t="shared" ca="1" si="60"/>
        <v>952</v>
      </c>
      <c r="CN21" s="22">
        <f t="shared" ref="CN21:CN23" ca="1" si="61">SUM(CO21:CY21)</f>
        <v>13201</v>
      </c>
      <c r="CO21" s="23">
        <f t="shared" ref="CO21:CY23" ca="1" si="62">RANDBETWEEN($D$2,$E$2)</f>
        <v>1316</v>
      </c>
      <c r="CP21" s="23">
        <f t="shared" ca="1" si="62"/>
        <v>1291</v>
      </c>
      <c r="CQ21" s="23">
        <f t="shared" ca="1" si="62"/>
        <v>1479</v>
      </c>
      <c r="CR21" s="23">
        <f t="shared" ca="1" si="62"/>
        <v>2351</v>
      </c>
      <c r="CS21" s="23">
        <f t="shared" ca="1" si="62"/>
        <v>468</v>
      </c>
      <c r="CT21" s="23">
        <f t="shared" ca="1" si="62"/>
        <v>1483</v>
      </c>
      <c r="CU21" s="23">
        <f t="shared" ca="1" si="62"/>
        <v>870</v>
      </c>
      <c r="CV21" s="23">
        <f t="shared" ca="1" si="62"/>
        <v>1452</v>
      </c>
      <c r="CW21" s="23">
        <f t="shared" ca="1" si="62"/>
        <v>928</v>
      </c>
      <c r="CX21" s="23">
        <f t="shared" ca="1" si="62"/>
        <v>396</v>
      </c>
      <c r="CY21" s="23">
        <f t="shared" ca="1" si="62"/>
        <v>1167</v>
      </c>
      <c r="CZ21" s="22">
        <f t="shared" ref="CZ21:CZ23" ca="1" si="63">SUM(DA21:DD21)</f>
        <v>5241</v>
      </c>
      <c r="DA21" s="23">
        <f t="shared" ref="DA21:DD23" ca="1" si="64">RANDBETWEEN($D$2,$E$2)</f>
        <v>2403</v>
      </c>
      <c r="DB21" s="23">
        <f t="shared" ca="1" si="64"/>
        <v>1064</v>
      </c>
      <c r="DC21" s="23">
        <f t="shared" ca="1" si="64"/>
        <v>660</v>
      </c>
      <c r="DD21" s="23">
        <f t="shared" ca="1" si="64"/>
        <v>1114</v>
      </c>
      <c r="DE21" s="22">
        <f t="shared" ref="DE21:DE23" ca="1" si="65">SUM(DF21:DH21)</f>
        <v>3420</v>
      </c>
      <c r="DF21" s="23">
        <f t="shared" ref="DF21:DH23" ca="1" si="66">RANDBETWEEN($D$2,$E$2)</f>
        <v>1681</v>
      </c>
      <c r="DG21" s="23">
        <f t="shared" ca="1" si="66"/>
        <v>467</v>
      </c>
      <c r="DH21" s="23">
        <f t="shared" ca="1" si="66"/>
        <v>1272</v>
      </c>
    </row>
    <row r="22" spans="1:112" x14ac:dyDescent="0.2">
      <c r="A22" s="19">
        <v>12</v>
      </c>
      <c r="B22" s="20">
        <v>19008</v>
      </c>
      <c r="C22" s="20" t="str">
        <f>VLOOKUP($B22,[1]DANH_SACH_DAI_LY!$B$10:$F$54,2,0)</f>
        <v>Đại lý 19008</v>
      </c>
      <c r="D22" s="20" t="str">
        <f>VLOOKUP($B22,[1]DANH_SACH_DAI_LY!$B$10:$F$54,4,0)</f>
        <v>Phạm Đình Phúc</v>
      </c>
      <c r="E22" s="20" t="str">
        <f>VLOOKUP($B22,[1]DANH_SACH_DAI_LY!$B$10:$F$54,5,0)</f>
        <v>KD943</v>
      </c>
      <c r="F22" s="21">
        <v>200000</v>
      </c>
      <c r="G22" s="21">
        <v>100000</v>
      </c>
      <c r="H22" s="22">
        <f ca="1">I22+R22+AZ22+BH22+CN22+CZ22+DE22</f>
        <v>136204</v>
      </c>
      <c r="I22" s="22">
        <f t="shared" ca="1" si="51"/>
        <v>10070</v>
      </c>
      <c r="J22" s="23">
        <f t="shared" ca="1" si="52"/>
        <v>806</v>
      </c>
      <c r="K22" s="23">
        <f t="shared" ca="1" si="52"/>
        <v>1545</v>
      </c>
      <c r="L22" s="23">
        <f t="shared" ca="1" si="52"/>
        <v>1118</v>
      </c>
      <c r="M22" s="23">
        <f t="shared" ca="1" si="52"/>
        <v>1550</v>
      </c>
      <c r="N22" s="23">
        <f t="shared" ca="1" si="52"/>
        <v>881</v>
      </c>
      <c r="O22" s="23">
        <f t="shared" ca="1" si="52"/>
        <v>1399</v>
      </c>
      <c r="P22" s="23">
        <f t="shared" ca="1" si="52"/>
        <v>552</v>
      </c>
      <c r="Q22" s="23">
        <f t="shared" ca="1" si="52"/>
        <v>2219</v>
      </c>
      <c r="R22" s="22">
        <f t="shared" ca="1" si="53"/>
        <v>41519</v>
      </c>
      <c r="S22" s="23">
        <f t="shared" ca="1" si="54"/>
        <v>807</v>
      </c>
      <c r="T22" s="23">
        <f t="shared" ca="1" si="54"/>
        <v>1824</v>
      </c>
      <c r="U22" s="23">
        <f t="shared" ca="1" si="54"/>
        <v>433</v>
      </c>
      <c r="V22" s="23">
        <f t="shared" ca="1" si="54"/>
        <v>1841</v>
      </c>
      <c r="W22" s="23">
        <f t="shared" ca="1" si="54"/>
        <v>1407</v>
      </c>
      <c r="X22" s="23">
        <f t="shared" ca="1" si="54"/>
        <v>1958</v>
      </c>
      <c r="Y22" s="23">
        <f t="shared" ca="1" si="54"/>
        <v>2152</v>
      </c>
      <c r="Z22" s="23">
        <f t="shared" ca="1" si="54"/>
        <v>1617</v>
      </c>
      <c r="AA22" s="23">
        <f t="shared" ca="1" si="54"/>
        <v>1296</v>
      </c>
      <c r="AB22" s="23">
        <f t="shared" ca="1" si="54"/>
        <v>1745</v>
      </c>
      <c r="AC22" s="23">
        <f t="shared" ca="1" si="54"/>
        <v>1498</v>
      </c>
      <c r="AD22" s="23">
        <f t="shared" ca="1" si="54"/>
        <v>1391</v>
      </c>
      <c r="AE22" s="23">
        <f t="shared" ca="1" si="54"/>
        <v>609</v>
      </c>
      <c r="AF22" s="23">
        <f t="shared" ca="1" si="54"/>
        <v>395</v>
      </c>
      <c r="AG22" s="23">
        <f t="shared" ca="1" si="54"/>
        <v>2044</v>
      </c>
      <c r="AH22" s="23">
        <f t="shared" ca="1" si="54"/>
        <v>1247</v>
      </c>
      <c r="AI22" s="23">
        <f t="shared" ca="1" si="55"/>
        <v>407</v>
      </c>
      <c r="AJ22" s="23">
        <f t="shared" ca="1" si="55"/>
        <v>956</v>
      </c>
      <c r="AK22" s="23">
        <f t="shared" ca="1" si="55"/>
        <v>1115</v>
      </c>
      <c r="AL22" s="23">
        <f t="shared" ca="1" si="55"/>
        <v>2019</v>
      </c>
      <c r="AM22" s="23">
        <f t="shared" ca="1" si="55"/>
        <v>574</v>
      </c>
      <c r="AN22" s="23">
        <f t="shared" ca="1" si="55"/>
        <v>989</v>
      </c>
      <c r="AO22" s="23">
        <f t="shared" ca="1" si="55"/>
        <v>485</v>
      </c>
      <c r="AP22" s="23">
        <f t="shared" ca="1" si="55"/>
        <v>1571</v>
      </c>
      <c r="AQ22" s="23">
        <f t="shared" ca="1" si="55"/>
        <v>2139</v>
      </c>
      <c r="AR22" s="23">
        <f t="shared" ca="1" si="55"/>
        <v>1996</v>
      </c>
      <c r="AS22" s="23">
        <f t="shared" ca="1" si="55"/>
        <v>1643</v>
      </c>
      <c r="AT22" s="23">
        <f t="shared" ca="1" si="55"/>
        <v>588</v>
      </c>
      <c r="AU22" s="23">
        <f t="shared" ca="1" si="55"/>
        <v>2179</v>
      </c>
      <c r="AV22" s="23">
        <f t="shared" ca="1" si="55"/>
        <v>692</v>
      </c>
      <c r="AW22" s="23">
        <f t="shared" ca="1" si="55"/>
        <v>483</v>
      </c>
      <c r="AX22" s="23">
        <f t="shared" ca="1" si="55"/>
        <v>1010</v>
      </c>
      <c r="AY22" s="23">
        <f t="shared" ca="1" si="56"/>
        <v>409</v>
      </c>
      <c r="AZ22" s="22">
        <f t="shared" ca="1" si="57"/>
        <v>10194</v>
      </c>
      <c r="BA22" s="23">
        <f t="shared" ca="1" si="58"/>
        <v>2384</v>
      </c>
      <c r="BB22" s="23">
        <f t="shared" ca="1" si="58"/>
        <v>774</v>
      </c>
      <c r="BC22" s="23">
        <f t="shared" ca="1" si="58"/>
        <v>1728</v>
      </c>
      <c r="BD22" s="23">
        <f t="shared" ca="1" si="58"/>
        <v>1523</v>
      </c>
      <c r="BE22" s="23">
        <f t="shared" ca="1" si="58"/>
        <v>435</v>
      </c>
      <c r="BF22" s="23">
        <f t="shared" ca="1" si="58"/>
        <v>2420</v>
      </c>
      <c r="BG22" s="23">
        <f t="shared" ca="1" si="58"/>
        <v>930</v>
      </c>
      <c r="BH22" s="22">
        <f ca="1">SUM(BI22:CM22)</f>
        <v>47611</v>
      </c>
      <c r="BI22" s="23">
        <f t="shared" ca="1" si="59"/>
        <v>2412</v>
      </c>
      <c r="BJ22" s="23">
        <f t="shared" ca="1" si="59"/>
        <v>2237</v>
      </c>
      <c r="BK22" s="23">
        <f t="shared" ca="1" si="59"/>
        <v>2217</v>
      </c>
      <c r="BL22" s="23">
        <f t="shared" ca="1" si="59"/>
        <v>1589</v>
      </c>
      <c r="BM22" s="23">
        <f t="shared" ca="1" si="59"/>
        <v>1722</v>
      </c>
      <c r="BN22" s="23">
        <f t="shared" ca="1" si="59"/>
        <v>939</v>
      </c>
      <c r="BO22" s="23">
        <f t="shared" ca="1" si="59"/>
        <v>2019</v>
      </c>
      <c r="BP22" s="23">
        <f t="shared" ca="1" si="59"/>
        <v>2225</v>
      </c>
      <c r="BQ22" s="23">
        <f t="shared" ca="1" si="59"/>
        <v>1792</v>
      </c>
      <c r="BR22" s="23">
        <f t="shared" ca="1" si="59"/>
        <v>681</v>
      </c>
      <c r="BS22" s="23">
        <f t="shared" ca="1" si="59"/>
        <v>2051</v>
      </c>
      <c r="BT22" s="23">
        <f t="shared" ca="1" si="59"/>
        <v>2378</v>
      </c>
      <c r="BU22" s="23">
        <f t="shared" ca="1" si="59"/>
        <v>594</v>
      </c>
      <c r="BV22" s="23">
        <f t="shared" ca="1" si="59"/>
        <v>1267</v>
      </c>
      <c r="BW22" s="23">
        <f t="shared" ca="1" si="59"/>
        <v>1344</v>
      </c>
      <c r="BX22" s="23">
        <f t="shared" ca="1" si="59"/>
        <v>1912</v>
      </c>
      <c r="BY22" s="23">
        <f t="shared" ca="1" si="60"/>
        <v>981</v>
      </c>
      <c r="BZ22" s="23">
        <f t="shared" ca="1" si="60"/>
        <v>1062</v>
      </c>
      <c r="CA22" s="23">
        <f t="shared" ca="1" si="60"/>
        <v>1892</v>
      </c>
      <c r="CB22" s="23">
        <f t="shared" ca="1" si="60"/>
        <v>425</v>
      </c>
      <c r="CC22" s="23">
        <f t="shared" ca="1" si="60"/>
        <v>1606</v>
      </c>
      <c r="CD22" s="23">
        <f t="shared" ca="1" si="60"/>
        <v>1683</v>
      </c>
      <c r="CE22" s="23">
        <f t="shared" ca="1" si="60"/>
        <v>1116</v>
      </c>
      <c r="CF22" s="23">
        <f t="shared" ca="1" si="60"/>
        <v>306</v>
      </c>
      <c r="CG22" s="23">
        <f t="shared" ca="1" si="60"/>
        <v>1242</v>
      </c>
      <c r="CH22" s="23">
        <f t="shared" ca="1" si="60"/>
        <v>2206</v>
      </c>
      <c r="CI22" s="23">
        <f t="shared" ca="1" si="60"/>
        <v>528</v>
      </c>
      <c r="CJ22" s="23">
        <f t="shared" ca="1" si="60"/>
        <v>2388</v>
      </c>
      <c r="CK22" s="23">
        <f t="shared" ca="1" si="60"/>
        <v>2275</v>
      </c>
      <c r="CL22" s="23">
        <f t="shared" ca="1" si="60"/>
        <v>1498</v>
      </c>
      <c r="CM22" s="23">
        <f t="shared" ca="1" si="60"/>
        <v>1024</v>
      </c>
      <c r="CN22" s="22">
        <f t="shared" ca="1" si="61"/>
        <v>14990</v>
      </c>
      <c r="CO22" s="23">
        <f t="shared" ca="1" si="62"/>
        <v>1144</v>
      </c>
      <c r="CP22" s="23">
        <f t="shared" ca="1" si="62"/>
        <v>1714</v>
      </c>
      <c r="CQ22" s="23">
        <f t="shared" ca="1" si="62"/>
        <v>1101</v>
      </c>
      <c r="CR22" s="23">
        <f t="shared" ca="1" si="62"/>
        <v>1341</v>
      </c>
      <c r="CS22" s="23">
        <f t="shared" ca="1" si="62"/>
        <v>1270</v>
      </c>
      <c r="CT22" s="23">
        <f t="shared" ca="1" si="62"/>
        <v>1953</v>
      </c>
      <c r="CU22" s="23">
        <f t="shared" ca="1" si="62"/>
        <v>2322</v>
      </c>
      <c r="CV22" s="23">
        <f t="shared" ca="1" si="62"/>
        <v>766</v>
      </c>
      <c r="CW22" s="23">
        <f t="shared" ca="1" si="62"/>
        <v>364</v>
      </c>
      <c r="CX22" s="23">
        <f t="shared" ca="1" si="62"/>
        <v>2235</v>
      </c>
      <c r="CY22" s="23">
        <f t="shared" ca="1" si="62"/>
        <v>780</v>
      </c>
      <c r="CZ22" s="22">
        <f t="shared" ca="1" si="63"/>
        <v>7548</v>
      </c>
      <c r="DA22" s="23">
        <f t="shared" ca="1" si="64"/>
        <v>1164</v>
      </c>
      <c r="DB22" s="23">
        <f t="shared" ca="1" si="64"/>
        <v>1856</v>
      </c>
      <c r="DC22" s="23">
        <f t="shared" ca="1" si="64"/>
        <v>2309</v>
      </c>
      <c r="DD22" s="23">
        <f t="shared" ca="1" si="64"/>
        <v>2219</v>
      </c>
      <c r="DE22" s="22">
        <f t="shared" ca="1" si="65"/>
        <v>4272</v>
      </c>
      <c r="DF22" s="23">
        <f t="shared" ca="1" si="66"/>
        <v>1995</v>
      </c>
      <c r="DG22" s="23">
        <f t="shared" ca="1" si="66"/>
        <v>1088</v>
      </c>
      <c r="DH22" s="23">
        <f t="shared" ca="1" si="66"/>
        <v>1189</v>
      </c>
    </row>
    <row r="23" spans="1:112" ht="25.5" x14ac:dyDescent="0.2">
      <c r="A23" s="19">
        <v>13</v>
      </c>
      <c r="B23" s="20">
        <v>19002</v>
      </c>
      <c r="C23" s="20" t="str">
        <f>VLOOKUP($B23,[1]DANH_SACH_DAI_LY!$B$10:$F$54,2,0)</f>
        <v>Đại lý 19002</v>
      </c>
      <c r="D23" s="20" t="str">
        <f>VLOOKUP($B23,[1]DANH_SACH_DAI_LY!$B$10:$F$54,4,0)</f>
        <v>Nguyễn Đình Minh</v>
      </c>
      <c r="E23" s="20" t="str">
        <f>VLOOKUP($B23,[1]DANH_SACH_DAI_LY!$B$10:$F$54,5,0)</f>
        <v>KD853</v>
      </c>
      <c r="F23" s="21">
        <v>200000</v>
      </c>
      <c r="G23" s="21">
        <v>100000</v>
      </c>
      <c r="H23" s="22">
        <f ca="1">I23+R23+AZ23+BH23+CN23+CZ23+DE23</f>
        <v>142290</v>
      </c>
      <c r="I23" s="22">
        <f t="shared" ca="1" si="51"/>
        <v>9428</v>
      </c>
      <c r="J23" s="23">
        <f t="shared" ca="1" si="52"/>
        <v>1728</v>
      </c>
      <c r="K23" s="23">
        <f t="shared" ca="1" si="52"/>
        <v>2487</v>
      </c>
      <c r="L23" s="23">
        <f t="shared" ca="1" si="52"/>
        <v>566</v>
      </c>
      <c r="M23" s="23">
        <f t="shared" ca="1" si="52"/>
        <v>524</v>
      </c>
      <c r="N23" s="23">
        <f t="shared" ca="1" si="52"/>
        <v>1676</v>
      </c>
      <c r="O23" s="23">
        <f t="shared" ca="1" si="52"/>
        <v>458</v>
      </c>
      <c r="P23" s="23">
        <f t="shared" ca="1" si="52"/>
        <v>1660</v>
      </c>
      <c r="Q23" s="23">
        <f t="shared" ca="1" si="52"/>
        <v>329</v>
      </c>
      <c r="R23" s="22">
        <f t="shared" ca="1" si="53"/>
        <v>48961</v>
      </c>
      <c r="S23" s="23">
        <f t="shared" ca="1" si="54"/>
        <v>1677</v>
      </c>
      <c r="T23" s="23">
        <f t="shared" ca="1" si="54"/>
        <v>540</v>
      </c>
      <c r="U23" s="23">
        <f t="shared" ca="1" si="54"/>
        <v>1366</v>
      </c>
      <c r="V23" s="23">
        <f t="shared" ca="1" si="54"/>
        <v>2284</v>
      </c>
      <c r="W23" s="23">
        <f t="shared" ca="1" si="54"/>
        <v>1157</v>
      </c>
      <c r="X23" s="23">
        <f t="shared" ca="1" si="54"/>
        <v>1712</v>
      </c>
      <c r="Y23" s="23">
        <f t="shared" ca="1" si="54"/>
        <v>857</v>
      </c>
      <c r="Z23" s="23">
        <f t="shared" ca="1" si="54"/>
        <v>1806</v>
      </c>
      <c r="AA23" s="23">
        <f t="shared" ca="1" si="54"/>
        <v>1313</v>
      </c>
      <c r="AB23" s="23">
        <f t="shared" ca="1" si="54"/>
        <v>2029</v>
      </c>
      <c r="AC23" s="23">
        <f t="shared" ca="1" si="54"/>
        <v>1775</v>
      </c>
      <c r="AD23" s="23">
        <f t="shared" ca="1" si="54"/>
        <v>2181</v>
      </c>
      <c r="AE23" s="23">
        <f t="shared" ca="1" si="54"/>
        <v>1278</v>
      </c>
      <c r="AF23" s="23">
        <f t="shared" ca="1" si="54"/>
        <v>890</v>
      </c>
      <c r="AG23" s="23">
        <f t="shared" ca="1" si="54"/>
        <v>308</v>
      </c>
      <c r="AH23" s="23">
        <f t="shared" ca="1" si="54"/>
        <v>1658</v>
      </c>
      <c r="AI23" s="23">
        <f t="shared" ca="1" si="55"/>
        <v>1444</v>
      </c>
      <c r="AJ23" s="23">
        <f t="shared" ca="1" si="55"/>
        <v>2064</v>
      </c>
      <c r="AK23" s="23">
        <f t="shared" ca="1" si="55"/>
        <v>456</v>
      </c>
      <c r="AL23" s="23">
        <f t="shared" ca="1" si="55"/>
        <v>1739</v>
      </c>
      <c r="AM23" s="23">
        <f t="shared" ca="1" si="55"/>
        <v>723</v>
      </c>
      <c r="AN23" s="23">
        <f t="shared" ca="1" si="55"/>
        <v>1864</v>
      </c>
      <c r="AO23" s="23">
        <f t="shared" ca="1" si="55"/>
        <v>1292</v>
      </c>
      <c r="AP23" s="23">
        <f t="shared" ca="1" si="55"/>
        <v>706</v>
      </c>
      <c r="AQ23" s="23">
        <f t="shared" ca="1" si="55"/>
        <v>2291</v>
      </c>
      <c r="AR23" s="23">
        <f t="shared" ca="1" si="55"/>
        <v>1736</v>
      </c>
      <c r="AS23" s="23">
        <f t="shared" ca="1" si="55"/>
        <v>1926</v>
      </c>
      <c r="AT23" s="23">
        <f t="shared" ca="1" si="55"/>
        <v>2097</v>
      </c>
      <c r="AU23" s="23">
        <f t="shared" ca="1" si="55"/>
        <v>2024</v>
      </c>
      <c r="AV23" s="23">
        <f t="shared" ca="1" si="55"/>
        <v>501</v>
      </c>
      <c r="AW23" s="23">
        <f t="shared" ca="1" si="55"/>
        <v>1218</v>
      </c>
      <c r="AX23" s="23">
        <f t="shared" ca="1" si="55"/>
        <v>2156</v>
      </c>
      <c r="AY23" s="23">
        <f t="shared" ca="1" si="56"/>
        <v>1893</v>
      </c>
      <c r="AZ23" s="22">
        <f t="shared" ca="1" si="57"/>
        <v>10452</v>
      </c>
      <c r="BA23" s="23">
        <f t="shared" ca="1" si="58"/>
        <v>1297</v>
      </c>
      <c r="BB23" s="23">
        <f t="shared" ca="1" si="58"/>
        <v>748</v>
      </c>
      <c r="BC23" s="23">
        <f t="shared" ca="1" si="58"/>
        <v>2035</v>
      </c>
      <c r="BD23" s="23">
        <f t="shared" ca="1" si="58"/>
        <v>1192</v>
      </c>
      <c r="BE23" s="23">
        <f t="shared" ca="1" si="58"/>
        <v>2102</v>
      </c>
      <c r="BF23" s="23">
        <f t="shared" ca="1" si="58"/>
        <v>1558</v>
      </c>
      <c r="BG23" s="23">
        <f t="shared" ca="1" si="58"/>
        <v>1520</v>
      </c>
      <c r="BH23" s="22">
        <f ca="1">SUM(BI23:CM23)</f>
        <v>45307</v>
      </c>
      <c r="BI23" s="23">
        <f t="shared" ca="1" si="59"/>
        <v>1231</v>
      </c>
      <c r="BJ23" s="23">
        <f t="shared" ca="1" si="59"/>
        <v>2275</v>
      </c>
      <c r="BK23" s="23">
        <f t="shared" ca="1" si="59"/>
        <v>2213</v>
      </c>
      <c r="BL23" s="23">
        <f t="shared" ca="1" si="59"/>
        <v>2035</v>
      </c>
      <c r="BM23" s="23">
        <f t="shared" ca="1" si="59"/>
        <v>1180</v>
      </c>
      <c r="BN23" s="23">
        <f t="shared" ca="1" si="59"/>
        <v>1027</v>
      </c>
      <c r="BO23" s="23">
        <f t="shared" ca="1" si="59"/>
        <v>1893</v>
      </c>
      <c r="BP23" s="23">
        <f t="shared" ca="1" si="59"/>
        <v>1022</v>
      </c>
      <c r="BQ23" s="23">
        <f t="shared" ca="1" si="59"/>
        <v>2402</v>
      </c>
      <c r="BR23" s="23">
        <f t="shared" ca="1" si="59"/>
        <v>1130</v>
      </c>
      <c r="BS23" s="23">
        <f t="shared" ca="1" si="59"/>
        <v>1158</v>
      </c>
      <c r="BT23" s="23">
        <f t="shared" ca="1" si="59"/>
        <v>1231</v>
      </c>
      <c r="BU23" s="23">
        <f t="shared" ca="1" si="59"/>
        <v>2091</v>
      </c>
      <c r="BV23" s="23">
        <f t="shared" ca="1" si="59"/>
        <v>1387</v>
      </c>
      <c r="BW23" s="23">
        <f t="shared" ca="1" si="59"/>
        <v>922</v>
      </c>
      <c r="BX23" s="23">
        <f t="shared" ca="1" si="59"/>
        <v>1093</v>
      </c>
      <c r="BY23" s="23">
        <f t="shared" ca="1" si="60"/>
        <v>1675</v>
      </c>
      <c r="BZ23" s="23">
        <f t="shared" ca="1" si="60"/>
        <v>1345</v>
      </c>
      <c r="CA23" s="23">
        <f t="shared" ca="1" si="60"/>
        <v>1889</v>
      </c>
      <c r="CB23" s="23">
        <f t="shared" ca="1" si="60"/>
        <v>1616</v>
      </c>
      <c r="CC23" s="23">
        <f t="shared" ca="1" si="60"/>
        <v>1500</v>
      </c>
      <c r="CD23" s="23">
        <f t="shared" ca="1" si="60"/>
        <v>1500</v>
      </c>
      <c r="CE23" s="23">
        <f t="shared" ca="1" si="60"/>
        <v>944</v>
      </c>
      <c r="CF23" s="23">
        <f t="shared" ca="1" si="60"/>
        <v>1998</v>
      </c>
      <c r="CG23" s="23">
        <f t="shared" ca="1" si="60"/>
        <v>546</v>
      </c>
      <c r="CH23" s="23">
        <f t="shared" ca="1" si="60"/>
        <v>330</v>
      </c>
      <c r="CI23" s="23">
        <f t="shared" ca="1" si="60"/>
        <v>1564</v>
      </c>
      <c r="CJ23" s="23">
        <f t="shared" ca="1" si="60"/>
        <v>1951</v>
      </c>
      <c r="CK23" s="23">
        <f t="shared" ca="1" si="60"/>
        <v>367</v>
      </c>
      <c r="CL23" s="23">
        <f t="shared" ca="1" si="60"/>
        <v>2118</v>
      </c>
      <c r="CM23" s="23">
        <f t="shared" ca="1" si="60"/>
        <v>1674</v>
      </c>
      <c r="CN23" s="22">
        <f t="shared" ca="1" si="61"/>
        <v>16402</v>
      </c>
      <c r="CO23" s="23">
        <f t="shared" ca="1" si="62"/>
        <v>1638</v>
      </c>
      <c r="CP23" s="23">
        <f t="shared" ca="1" si="62"/>
        <v>1503</v>
      </c>
      <c r="CQ23" s="23">
        <f t="shared" ca="1" si="62"/>
        <v>2085</v>
      </c>
      <c r="CR23" s="23">
        <f t="shared" ca="1" si="62"/>
        <v>584</v>
      </c>
      <c r="CS23" s="23">
        <f t="shared" ca="1" si="62"/>
        <v>1945</v>
      </c>
      <c r="CT23" s="23">
        <f t="shared" ca="1" si="62"/>
        <v>2199</v>
      </c>
      <c r="CU23" s="23">
        <f t="shared" ca="1" si="62"/>
        <v>1261</v>
      </c>
      <c r="CV23" s="23">
        <f t="shared" ca="1" si="62"/>
        <v>330</v>
      </c>
      <c r="CW23" s="23">
        <f t="shared" ca="1" si="62"/>
        <v>1436</v>
      </c>
      <c r="CX23" s="23">
        <f t="shared" ca="1" si="62"/>
        <v>959</v>
      </c>
      <c r="CY23" s="23">
        <f t="shared" ca="1" si="62"/>
        <v>2462</v>
      </c>
      <c r="CZ23" s="22">
        <f t="shared" ca="1" si="63"/>
        <v>6514</v>
      </c>
      <c r="DA23" s="23">
        <f t="shared" ca="1" si="64"/>
        <v>2287</v>
      </c>
      <c r="DB23" s="23">
        <f t="shared" ca="1" si="64"/>
        <v>1813</v>
      </c>
      <c r="DC23" s="23">
        <f t="shared" ca="1" si="64"/>
        <v>586</v>
      </c>
      <c r="DD23" s="23">
        <f t="shared" ca="1" si="64"/>
        <v>1828</v>
      </c>
      <c r="DE23" s="22">
        <f t="shared" ca="1" si="65"/>
        <v>5226</v>
      </c>
      <c r="DF23" s="23">
        <f t="shared" ca="1" si="66"/>
        <v>1494</v>
      </c>
      <c r="DG23" s="23">
        <f t="shared" ca="1" si="66"/>
        <v>2450</v>
      </c>
      <c r="DH23" s="23">
        <f t="shared" ca="1" si="66"/>
        <v>1282</v>
      </c>
    </row>
    <row r="24" spans="1:112" s="32" customFormat="1" x14ac:dyDescent="0.2">
      <c r="A24" s="24"/>
      <c r="B24" s="25"/>
      <c r="C24" s="26"/>
      <c r="D24" s="33" t="s">
        <v>150</v>
      </c>
      <c r="E24" s="28" t="s">
        <v>151</v>
      </c>
      <c r="F24" s="29">
        <f>SUM(F25:F27)</f>
        <v>600000</v>
      </c>
      <c r="G24" s="29">
        <f>SUM(G25:G27)</f>
        <v>300000</v>
      </c>
      <c r="H24" s="35">
        <f t="shared" ref="H24:BS24" ca="1" si="67">SUM(H25:H27)</f>
        <v>428122</v>
      </c>
      <c r="I24" s="35">
        <f t="shared" ca="1" si="67"/>
        <v>40162</v>
      </c>
      <c r="J24" s="31">
        <f t="shared" ca="1" si="67"/>
        <v>6020</v>
      </c>
      <c r="K24" s="31">
        <f t="shared" ca="1" si="67"/>
        <v>4476</v>
      </c>
      <c r="L24" s="31">
        <f t="shared" ca="1" si="67"/>
        <v>4209</v>
      </c>
      <c r="M24" s="31">
        <f t="shared" ca="1" si="67"/>
        <v>5710</v>
      </c>
      <c r="N24" s="31">
        <f t="shared" ca="1" si="67"/>
        <v>4996</v>
      </c>
      <c r="O24" s="31">
        <f t="shared" ca="1" si="67"/>
        <v>4378</v>
      </c>
      <c r="P24" s="31">
        <f t="shared" ca="1" si="67"/>
        <v>5333</v>
      </c>
      <c r="Q24" s="31">
        <f t="shared" ca="1" si="67"/>
        <v>5040</v>
      </c>
      <c r="R24" s="31">
        <f t="shared" ca="1" si="67"/>
        <v>141852</v>
      </c>
      <c r="S24" s="31">
        <f t="shared" ca="1" si="67"/>
        <v>4068</v>
      </c>
      <c r="T24" s="31">
        <f t="shared" ca="1" si="67"/>
        <v>3776</v>
      </c>
      <c r="U24" s="31">
        <f t="shared" ca="1" si="67"/>
        <v>4671</v>
      </c>
      <c r="V24" s="31">
        <f t="shared" ca="1" si="67"/>
        <v>7160</v>
      </c>
      <c r="W24" s="31">
        <f t="shared" ca="1" si="67"/>
        <v>5853</v>
      </c>
      <c r="X24" s="31">
        <f t="shared" ca="1" si="67"/>
        <v>3910</v>
      </c>
      <c r="Y24" s="31">
        <f t="shared" ca="1" si="67"/>
        <v>4347</v>
      </c>
      <c r="Z24" s="31">
        <f t="shared" ca="1" si="67"/>
        <v>4756</v>
      </c>
      <c r="AA24" s="31">
        <f t="shared" ca="1" si="67"/>
        <v>5634</v>
      </c>
      <c r="AB24" s="31">
        <f t="shared" ca="1" si="67"/>
        <v>3031</v>
      </c>
      <c r="AC24" s="31">
        <f t="shared" ca="1" si="67"/>
        <v>4217</v>
      </c>
      <c r="AD24" s="31">
        <f t="shared" ca="1" si="67"/>
        <v>1843</v>
      </c>
      <c r="AE24" s="31">
        <f t="shared" ca="1" si="67"/>
        <v>3765</v>
      </c>
      <c r="AF24" s="31">
        <f t="shared" ca="1" si="67"/>
        <v>3813</v>
      </c>
      <c r="AG24" s="31">
        <f t="shared" ca="1" si="67"/>
        <v>4246</v>
      </c>
      <c r="AH24" s="31">
        <f t="shared" ca="1" si="67"/>
        <v>3817</v>
      </c>
      <c r="AI24" s="31">
        <f t="shared" ca="1" si="67"/>
        <v>5269</v>
      </c>
      <c r="AJ24" s="31">
        <f t="shared" ca="1" si="67"/>
        <v>4099</v>
      </c>
      <c r="AK24" s="31">
        <f t="shared" ca="1" si="67"/>
        <v>5620</v>
      </c>
      <c r="AL24" s="31">
        <f t="shared" ca="1" si="67"/>
        <v>4187</v>
      </c>
      <c r="AM24" s="31">
        <f t="shared" ca="1" si="67"/>
        <v>3415</v>
      </c>
      <c r="AN24" s="31">
        <f t="shared" ca="1" si="67"/>
        <v>5328</v>
      </c>
      <c r="AO24" s="31">
        <f t="shared" ca="1" si="67"/>
        <v>2811</v>
      </c>
      <c r="AP24" s="31">
        <f t="shared" ca="1" si="67"/>
        <v>3547</v>
      </c>
      <c r="AQ24" s="31">
        <f t="shared" ca="1" si="67"/>
        <v>6459</v>
      </c>
      <c r="AR24" s="31">
        <f t="shared" ca="1" si="67"/>
        <v>5556</v>
      </c>
      <c r="AS24" s="31">
        <f t="shared" ca="1" si="67"/>
        <v>4940</v>
      </c>
      <c r="AT24" s="31">
        <f t="shared" ca="1" si="67"/>
        <v>3114</v>
      </c>
      <c r="AU24" s="31">
        <f t="shared" ca="1" si="67"/>
        <v>4267</v>
      </c>
      <c r="AV24" s="31">
        <f t="shared" ca="1" si="67"/>
        <v>4697</v>
      </c>
      <c r="AW24" s="31">
        <f t="shared" ca="1" si="67"/>
        <v>2991</v>
      </c>
      <c r="AX24" s="31">
        <f t="shared" ca="1" si="67"/>
        <v>3675</v>
      </c>
      <c r="AY24" s="31">
        <f t="shared" ca="1" si="67"/>
        <v>2970</v>
      </c>
      <c r="AZ24" s="31">
        <f t="shared" ca="1" si="67"/>
        <v>27704</v>
      </c>
      <c r="BA24" s="31">
        <f t="shared" ca="1" si="67"/>
        <v>4178</v>
      </c>
      <c r="BB24" s="31">
        <f t="shared" ca="1" si="67"/>
        <v>3855</v>
      </c>
      <c r="BC24" s="31">
        <f t="shared" ca="1" si="67"/>
        <v>3447</v>
      </c>
      <c r="BD24" s="31">
        <f t="shared" ca="1" si="67"/>
        <v>4791</v>
      </c>
      <c r="BE24" s="31">
        <f t="shared" ca="1" si="67"/>
        <v>4653</v>
      </c>
      <c r="BF24" s="31">
        <f t="shared" ca="1" si="67"/>
        <v>2749</v>
      </c>
      <c r="BG24" s="31">
        <f t="shared" ca="1" si="67"/>
        <v>4031</v>
      </c>
      <c r="BH24" s="31">
        <f t="shared" ca="1" si="67"/>
        <v>135936</v>
      </c>
      <c r="BI24" s="31">
        <f t="shared" ca="1" si="67"/>
        <v>4441</v>
      </c>
      <c r="BJ24" s="31">
        <f t="shared" ca="1" si="67"/>
        <v>4768</v>
      </c>
      <c r="BK24" s="31">
        <f t="shared" ca="1" si="67"/>
        <v>3830</v>
      </c>
      <c r="BL24" s="31">
        <f t="shared" ca="1" si="67"/>
        <v>4169</v>
      </c>
      <c r="BM24" s="31">
        <f t="shared" ca="1" si="67"/>
        <v>5377</v>
      </c>
      <c r="BN24" s="31">
        <f t="shared" ca="1" si="67"/>
        <v>4036</v>
      </c>
      <c r="BO24" s="31">
        <f t="shared" ca="1" si="67"/>
        <v>3862</v>
      </c>
      <c r="BP24" s="31">
        <f t="shared" ca="1" si="67"/>
        <v>2679</v>
      </c>
      <c r="BQ24" s="31">
        <f t="shared" ca="1" si="67"/>
        <v>4605</v>
      </c>
      <c r="BR24" s="31">
        <f t="shared" ca="1" si="67"/>
        <v>3968</v>
      </c>
      <c r="BS24" s="31">
        <f t="shared" ca="1" si="67"/>
        <v>4084</v>
      </c>
      <c r="BT24" s="31">
        <f t="shared" ref="BT24:DG24" ca="1" si="68">SUM(BT25:BT27)</f>
        <v>5622</v>
      </c>
      <c r="BU24" s="31">
        <f t="shared" ca="1" si="68"/>
        <v>3650</v>
      </c>
      <c r="BV24" s="31">
        <f t="shared" ca="1" si="68"/>
        <v>5420</v>
      </c>
      <c r="BW24" s="31">
        <f t="shared" ca="1" si="68"/>
        <v>3700</v>
      </c>
      <c r="BX24" s="31">
        <f t="shared" ca="1" si="68"/>
        <v>2650</v>
      </c>
      <c r="BY24" s="31">
        <f t="shared" ca="1" si="68"/>
        <v>4685</v>
      </c>
      <c r="BZ24" s="31">
        <f t="shared" ca="1" si="68"/>
        <v>2449</v>
      </c>
      <c r="CA24" s="31">
        <f t="shared" ca="1" si="68"/>
        <v>4147</v>
      </c>
      <c r="CB24" s="31">
        <f t="shared" ca="1" si="68"/>
        <v>3900</v>
      </c>
      <c r="CC24" s="31">
        <f t="shared" ca="1" si="68"/>
        <v>5742</v>
      </c>
      <c r="CD24" s="31">
        <f t="shared" ca="1" si="68"/>
        <v>6303</v>
      </c>
      <c r="CE24" s="31">
        <f t="shared" ca="1" si="68"/>
        <v>5501</v>
      </c>
      <c r="CF24" s="31">
        <f t="shared" ca="1" si="68"/>
        <v>5183</v>
      </c>
      <c r="CG24" s="31">
        <f t="shared" ca="1" si="68"/>
        <v>5277</v>
      </c>
      <c r="CH24" s="31">
        <f t="shared" ca="1" si="68"/>
        <v>5568</v>
      </c>
      <c r="CI24" s="31">
        <f t="shared" ca="1" si="68"/>
        <v>5044</v>
      </c>
      <c r="CJ24" s="31">
        <f t="shared" ca="1" si="68"/>
        <v>4579</v>
      </c>
      <c r="CK24" s="31">
        <f t="shared" ca="1" si="68"/>
        <v>1233</v>
      </c>
      <c r="CL24" s="31">
        <f t="shared" ca="1" si="68"/>
        <v>4529</v>
      </c>
      <c r="CM24" s="31">
        <f t="shared" ca="1" si="68"/>
        <v>4935</v>
      </c>
      <c r="CN24" s="31">
        <f t="shared" ca="1" si="68"/>
        <v>52812</v>
      </c>
      <c r="CO24" s="31">
        <f t="shared" ca="1" si="68"/>
        <v>4304</v>
      </c>
      <c r="CP24" s="31">
        <f t="shared" ca="1" si="68"/>
        <v>3473</v>
      </c>
      <c r="CQ24" s="31">
        <f t="shared" ca="1" si="68"/>
        <v>6501</v>
      </c>
      <c r="CR24" s="31">
        <f t="shared" ca="1" si="68"/>
        <v>3675</v>
      </c>
      <c r="CS24" s="31">
        <f t="shared" ca="1" si="68"/>
        <v>4796</v>
      </c>
      <c r="CT24" s="31">
        <f t="shared" ca="1" si="68"/>
        <v>3700</v>
      </c>
      <c r="CU24" s="31">
        <f t="shared" ca="1" si="68"/>
        <v>5952</v>
      </c>
      <c r="CV24" s="31">
        <f t="shared" ca="1" si="68"/>
        <v>4111</v>
      </c>
      <c r="CW24" s="31">
        <f t="shared" ca="1" si="68"/>
        <v>5293</v>
      </c>
      <c r="CX24" s="31">
        <f t="shared" ca="1" si="68"/>
        <v>4608</v>
      </c>
      <c r="CY24" s="31">
        <f t="shared" ca="1" si="68"/>
        <v>6399</v>
      </c>
      <c r="CZ24" s="31">
        <f t="shared" ca="1" si="68"/>
        <v>18420</v>
      </c>
      <c r="DA24" s="31">
        <f t="shared" ca="1" si="68"/>
        <v>3704</v>
      </c>
      <c r="DB24" s="31">
        <f t="shared" ca="1" si="68"/>
        <v>4627</v>
      </c>
      <c r="DC24" s="31">
        <f t="shared" ca="1" si="68"/>
        <v>4604</v>
      </c>
      <c r="DD24" s="31">
        <f t="shared" ca="1" si="68"/>
        <v>5485</v>
      </c>
      <c r="DE24" s="31">
        <f t="shared" ca="1" si="68"/>
        <v>11236</v>
      </c>
      <c r="DF24" s="31">
        <f t="shared" ca="1" si="68"/>
        <v>2035</v>
      </c>
      <c r="DG24" s="31">
        <f t="shared" ca="1" si="68"/>
        <v>4806</v>
      </c>
      <c r="DH24" s="31">
        <f ca="1">SUM(DH25:DH27)</f>
        <v>4395</v>
      </c>
    </row>
    <row r="25" spans="1:112" ht="25.5" x14ac:dyDescent="0.2">
      <c r="A25" s="19">
        <v>14</v>
      </c>
      <c r="B25" s="20">
        <v>98006</v>
      </c>
      <c r="C25" s="20" t="str">
        <f>VLOOKUP($B25,[1]DANH_SACH_DAI_LY!$B$10:$F$54,2,0)</f>
        <v>Đại lý 98006</v>
      </c>
      <c r="D25" s="20" t="str">
        <f>VLOOKUP($B25,[1]DANH_SACH_DAI_LY!$B$10:$F$54,4,0)</f>
        <v>Nguyễn Năng Tùng</v>
      </c>
      <c r="E25" s="20" t="str">
        <f>VLOOKUP($B25,[1]DANH_SACH_DAI_LY!$B$10:$F$54,5,0)</f>
        <v>KD509</v>
      </c>
      <c r="F25" s="21">
        <v>200000</v>
      </c>
      <c r="G25" s="21">
        <v>100000</v>
      </c>
      <c r="H25" s="22">
        <f ca="1">I25+R25+AZ25+BH25+CN25+CZ25+DE25</f>
        <v>141324</v>
      </c>
      <c r="I25" s="22">
        <f t="shared" ref="I25:I27" ca="1" si="69">SUM(J25:Q25)</f>
        <v>11436</v>
      </c>
      <c r="J25" s="23">
        <f t="shared" ref="J25:Q27" ca="1" si="70">RANDBETWEEN($D$2,$E$2)</f>
        <v>1963</v>
      </c>
      <c r="K25" s="23">
        <f t="shared" ca="1" si="70"/>
        <v>1049</v>
      </c>
      <c r="L25" s="23">
        <f t="shared" ca="1" si="70"/>
        <v>869</v>
      </c>
      <c r="M25" s="23">
        <f t="shared" ca="1" si="70"/>
        <v>2490</v>
      </c>
      <c r="N25" s="23">
        <f t="shared" ca="1" si="70"/>
        <v>2499</v>
      </c>
      <c r="O25" s="23">
        <f t="shared" ca="1" si="70"/>
        <v>416</v>
      </c>
      <c r="P25" s="23">
        <f t="shared" ca="1" si="70"/>
        <v>1092</v>
      </c>
      <c r="Q25" s="23">
        <f t="shared" ca="1" si="70"/>
        <v>1058</v>
      </c>
      <c r="R25" s="22">
        <f t="shared" ref="R25:R27" ca="1" si="71">SUM(S25:AY25)</f>
        <v>46871</v>
      </c>
      <c r="S25" s="23">
        <f t="shared" ref="S25:AH27" ca="1" si="72">RANDBETWEEN($D$2,$E$2)</f>
        <v>1853</v>
      </c>
      <c r="T25" s="23">
        <f t="shared" ca="1" si="72"/>
        <v>1780</v>
      </c>
      <c r="U25" s="23">
        <f t="shared" ca="1" si="72"/>
        <v>2179</v>
      </c>
      <c r="V25" s="23">
        <f t="shared" ca="1" si="72"/>
        <v>2448</v>
      </c>
      <c r="W25" s="23">
        <f t="shared" ca="1" si="72"/>
        <v>1653</v>
      </c>
      <c r="X25" s="23">
        <f t="shared" ca="1" si="72"/>
        <v>481</v>
      </c>
      <c r="Y25" s="23">
        <f t="shared" ca="1" si="72"/>
        <v>1336</v>
      </c>
      <c r="Z25" s="23">
        <f t="shared" ca="1" si="72"/>
        <v>2122</v>
      </c>
      <c r="AA25" s="23">
        <f t="shared" ca="1" si="72"/>
        <v>2316</v>
      </c>
      <c r="AB25" s="23">
        <f t="shared" ca="1" si="72"/>
        <v>1239</v>
      </c>
      <c r="AC25" s="23">
        <f t="shared" ca="1" si="72"/>
        <v>1519</v>
      </c>
      <c r="AD25" s="23">
        <f t="shared" ca="1" si="72"/>
        <v>492</v>
      </c>
      <c r="AE25" s="23">
        <f t="shared" ca="1" si="72"/>
        <v>360</v>
      </c>
      <c r="AF25" s="23">
        <f t="shared" ca="1" si="72"/>
        <v>831</v>
      </c>
      <c r="AG25" s="23">
        <f t="shared" ca="1" si="72"/>
        <v>514</v>
      </c>
      <c r="AH25" s="23">
        <f t="shared" ca="1" si="72"/>
        <v>734</v>
      </c>
      <c r="AI25" s="23">
        <f t="shared" ref="AI25:AX27" ca="1" si="73">RANDBETWEEN($D$2,$E$2)</f>
        <v>1815</v>
      </c>
      <c r="AJ25" s="23">
        <f t="shared" ca="1" si="73"/>
        <v>1107</v>
      </c>
      <c r="AK25" s="23">
        <f t="shared" ca="1" si="73"/>
        <v>2424</v>
      </c>
      <c r="AL25" s="23">
        <f t="shared" ca="1" si="73"/>
        <v>1110</v>
      </c>
      <c r="AM25" s="23">
        <f t="shared" ca="1" si="73"/>
        <v>470</v>
      </c>
      <c r="AN25" s="23">
        <f t="shared" ca="1" si="73"/>
        <v>2015</v>
      </c>
      <c r="AO25" s="23">
        <f t="shared" ca="1" si="73"/>
        <v>1069</v>
      </c>
      <c r="AP25" s="23">
        <f t="shared" ca="1" si="73"/>
        <v>925</v>
      </c>
      <c r="AQ25" s="23">
        <f t="shared" ca="1" si="73"/>
        <v>1912</v>
      </c>
      <c r="AR25" s="23">
        <f t="shared" ca="1" si="73"/>
        <v>2213</v>
      </c>
      <c r="AS25" s="23">
        <f t="shared" ca="1" si="73"/>
        <v>2350</v>
      </c>
      <c r="AT25" s="23">
        <f t="shared" ca="1" si="73"/>
        <v>620</v>
      </c>
      <c r="AU25" s="23">
        <f t="shared" ca="1" si="73"/>
        <v>1597</v>
      </c>
      <c r="AV25" s="23">
        <f t="shared" ca="1" si="73"/>
        <v>1356</v>
      </c>
      <c r="AW25" s="23">
        <f t="shared" ca="1" si="73"/>
        <v>1093</v>
      </c>
      <c r="AX25" s="23">
        <f t="shared" ca="1" si="73"/>
        <v>811</v>
      </c>
      <c r="AY25" s="23">
        <f t="shared" ref="AY25:AY27" ca="1" si="74">RANDBETWEEN($D$2,$E$2)</f>
        <v>2127</v>
      </c>
      <c r="AZ25" s="22">
        <f t="shared" ref="AZ25:AZ27" ca="1" si="75">SUM(BA25:BG25)</f>
        <v>10084</v>
      </c>
      <c r="BA25" s="23">
        <f t="shared" ref="BA25:BG27" ca="1" si="76">RANDBETWEEN($D$2,$E$2)</f>
        <v>1047</v>
      </c>
      <c r="BB25" s="23">
        <f t="shared" ca="1" si="76"/>
        <v>1348</v>
      </c>
      <c r="BC25" s="23">
        <f t="shared" ca="1" si="76"/>
        <v>1124</v>
      </c>
      <c r="BD25" s="23">
        <f t="shared" ca="1" si="76"/>
        <v>1973</v>
      </c>
      <c r="BE25" s="23">
        <f t="shared" ca="1" si="76"/>
        <v>2097</v>
      </c>
      <c r="BF25" s="23">
        <f t="shared" ca="1" si="76"/>
        <v>945</v>
      </c>
      <c r="BG25" s="23">
        <f t="shared" ca="1" si="76"/>
        <v>1550</v>
      </c>
      <c r="BH25" s="22">
        <f ca="1">SUM(BI25:CM25)</f>
        <v>46052</v>
      </c>
      <c r="BI25" s="23">
        <f t="shared" ref="BI25:BX27" ca="1" si="77">RANDBETWEEN($D$2,$E$2)</f>
        <v>2429</v>
      </c>
      <c r="BJ25" s="23">
        <f t="shared" ca="1" si="77"/>
        <v>1339</v>
      </c>
      <c r="BK25" s="23">
        <f t="shared" ca="1" si="77"/>
        <v>1653</v>
      </c>
      <c r="BL25" s="23">
        <f t="shared" ca="1" si="77"/>
        <v>602</v>
      </c>
      <c r="BM25" s="23">
        <f t="shared" ca="1" si="77"/>
        <v>2176</v>
      </c>
      <c r="BN25" s="23">
        <f t="shared" ca="1" si="77"/>
        <v>763</v>
      </c>
      <c r="BO25" s="23">
        <f t="shared" ca="1" si="77"/>
        <v>1048</v>
      </c>
      <c r="BP25" s="23">
        <f t="shared" ca="1" si="77"/>
        <v>1225</v>
      </c>
      <c r="BQ25" s="23">
        <f t="shared" ca="1" si="77"/>
        <v>791</v>
      </c>
      <c r="BR25" s="23">
        <f t="shared" ca="1" si="77"/>
        <v>1224</v>
      </c>
      <c r="BS25" s="23">
        <f t="shared" ca="1" si="77"/>
        <v>1420</v>
      </c>
      <c r="BT25" s="23">
        <f t="shared" ca="1" si="77"/>
        <v>2439</v>
      </c>
      <c r="BU25" s="23">
        <f t="shared" ca="1" si="77"/>
        <v>416</v>
      </c>
      <c r="BV25" s="23">
        <f t="shared" ca="1" si="77"/>
        <v>1960</v>
      </c>
      <c r="BW25" s="23">
        <f t="shared" ca="1" si="77"/>
        <v>706</v>
      </c>
      <c r="BX25" s="23">
        <f t="shared" ca="1" si="77"/>
        <v>793</v>
      </c>
      <c r="BY25" s="23">
        <f t="shared" ref="BY25:CM27" ca="1" si="78">RANDBETWEEN($D$2,$E$2)</f>
        <v>1627</v>
      </c>
      <c r="BZ25" s="23">
        <f t="shared" ca="1" si="78"/>
        <v>946</v>
      </c>
      <c r="CA25" s="23">
        <f t="shared" ca="1" si="78"/>
        <v>1389</v>
      </c>
      <c r="CB25" s="23">
        <f t="shared" ca="1" si="78"/>
        <v>1819</v>
      </c>
      <c r="CC25" s="23">
        <f t="shared" ca="1" si="78"/>
        <v>2472</v>
      </c>
      <c r="CD25" s="23">
        <f t="shared" ca="1" si="78"/>
        <v>1955</v>
      </c>
      <c r="CE25" s="23">
        <f t="shared" ca="1" si="78"/>
        <v>2040</v>
      </c>
      <c r="CF25" s="23">
        <f t="shared" ca="1" si="78"/>
        <v>2370</v>
      </c>
      <c r="CG25" s="23">
        <f t="shared" ca="1" si="78"/>
        <v>1669</v>
      </c>
      <c r="CH25" s="23">
        <f t="shared" ca="1" si="78"/>
        <v>1140</v>
      </c>
      <c r="CI25" s="23">
        <f t="shared" ca="1" si="78"/>
        <v>2013</v>
      </c>
      <c r="CJ25" s="23">
        <f t="shared" ca="1" si="78"/>
        <v>2338</v>
      </c>
      <c r="CK25" s="23">
        <f t="shared" ca="1" si="78"/>
        <v>404</v>
      </c>
      <c r="CL25" s="23">
        <f t="shared" ca="1" si="78"/>
        <v>581</v>
      </c>
      <c r="CM25" s="23">
        <f t="shared" ca="1" si="78"/>
        <v>2305</v>
      </c>
      <c r="CN25" s="22">
        <f t="shared" ref="CN25:CN27" ca="1" si="79">SUM(CO25:CY25)</f>
        <v>17190</v>
      </c>
      <c r="CO25" s="23">
        <f t="shared" ref="CO25:CY27" ca="1" si="80">RANDBETWEEN($D$2,$E$2)</f>
        <v>972</v>
      </c>
      <c r="CP25" s="23">
        <f t="shared" ca="1" si="80"/>
        <v>1091</v>
      </c>
      <c r="CQ25" s="23">
        <f t="shared" ca="1" si="80"/>
        <v>1944</v>
      </c>
      <c r="CR25" s="23">
        <f t="shared" ca="1" si="80"/>
        <v>561</v>
      </c>
      <c r="CS25" s="23">
        <f t="shared" ca="1" si="80"/>
        <v>1419</v>
      </c>
      <c r="CT25" s="23">
        <f t="shared" ca="1" si="80"/>
        <v>1368</v>
      </c>
      <c r="CU25" s="23">
        <f t="shared" ca="1" si="80"/>
        <v>2229</v>
      </c>
      <c r="CV25" s="23">
        <f t="shared" ca="1" si="80"/>
        <v>1324</v>
      </c>
      <c r="CW25" s="23">
        <f t="shared" ca="1" si="80"/>
        <v>1967</v>
      </c>
      <c r="CX25" s="23">
        <f t="shared" ca="1" si="80"/>
        <v>1878</v>
      </c>
      <c r="CY25" s="23">
        <f t="shared" ca="1" si="80"/>
        <v>2437</v>
      </c>
      <c r="CZ25" s="22">
        <f t="shared" ref="CZ25:CZ27" ca="1" si="81">SUM(DA25:DD25)</f>
        <v>5616</v>
      </c>
      <c r="DA25" s="23">
        <f t="shared" ref="DA25:DD27" ca="1" si="82">RANDBETWEEN($D$2,$E$2)</f>
        <v>1364</v>
      </c>
      <c r="DB25" s="23">
        <f t="shared" ca="1" si="82"/>
        <v>1033</v>
      </c>
      <c r="DC25" s="23">
        <f t="shared" ca="1" si="82"/>
        <v>1185</v>
      </c>
      <c r="DD25" s="23">
        <f t="shared" ca="1" si="82"/>
        <v>2034</v>
      </c>
      <c r="DE25" s="22">
        <f t="shared" ref="DE25:DE27" ca="1" si="83">SUM(DF25:DH25)</f>
        <v>4075</v>
      </c>
      <c r="DF25" s="23">
        <f t="shared" ref="DF25:DH27" ca="1" si="84">RANDBETWEEN($D$2,$E$2)</f>
        <v>666</v>
      </c>
      <c r="DG25" s="23">
        <f t="shared" ca="1" si="84"/>
        <v>1874</v>
      </c>
      <c r="DH25" s="23">
        <f t="shared" ca="1" si="84"/>
        <v>1535</v>
      </c>
    </row>
    <row r="26" spans="1:112" x14ac:dyDescent="0.2">
      <c r="A26" s="19">
        <v>15</v>
      </c>
      <c r="B26" s="20">
        <v>98030</v>
      </c>
      <c r="C26" s="20" t="str">
        <f>VLOOKUP($B26,[1]DANH_SACH_DAI_LY!$B$10:$F$54,2,0)</f>
        <v>Đại lý 98030</v>
      </c>
      <c r="D26" s="20" t="str">
        <f>VLOOKUP($B26,[1]DANH_SACH_DAI_LY!$B$10:$F$54,4,0)</f>
        <v>Nguyễn Văn Độ</v>
      </c>
      <c r="E26" s="20" t="str">
        <f>VLOOKUP($B26,[1]DANH_SACH_DAI_LY!$B$10:$F$54,5,0)</f>
        <v>KD939</v>
      </c>
      <c r="F26" s="21">
        <v>200000</v>
      </c>
      <c r="G26" s="21">
        <v>100000</v>
      </c>
      <c r="H26" s="22">
        <f ca="1">I26+R26+AZ26+BH26+CN26+CZ26+DE26</f>
        <v>136683</v>
      </c>
      <c r="I26" s="22">
        <f t="shared" ca="1" si="69"/>
        <v>12389</v>
      </c>
      <c r="J26" s="23">
        <f t="shared" ca="1" si="70"/>
        <v>1639</v>
      </c>
      <c r="K26" s="23">
        <f t="shared" ca="1" si="70"/>
        <v>1879</v>
      </c>
      <c r="L26" s="23">
        <f t="shared" ca="1" si="70"/>
        <v>2061</v>
      </c>
      <c r="M26" s="23">
        <f t="shared" ca="1" si="70"/>
        <v>985</v>
      </c>
      <c r="N26" s="23">
        <f t="shared" ca="1" si="70"/>
        <v>384</v>
      </c>
      <c r="O26" s="23">
        <f t="shared" ca="1" si="70"/>
        <v>1619</v>
      </c>
      <c r="P26" s="23">
        <f t="shared" ca="1" si="70"/>
        <v>2339</v>
      </c>
      <c r="Q26" s="23">
        <f t="shared" ca="1" si="70"/>
        <v>1483</v>
      </c>
      <c r="R26" s="22">
        <f t="shared" ca="1" si="71"/>
        <v>46731</v>
      </c>
      <c r="S26" s="23">
        <f t="shared" ca="1" si="72"/>
        <v>1219</v>
      </c>
      <c r="T26" s="23">
        <f t="shared" ca="1" si="72"/>
        <v>932</v>
      </c>
      <c r="U26" s="23">
        <f t="shared" ca="1" si="72"/>
        <v>864</v>
      </c>
      <c r="V26" s="23">
        <f t="shared" ca="1" si="72"/>
        <v>2335</v>
      </c>
      <c r="W26" s="23">
        <f t="shared" ca="1" si="72"/>
        <v>2199</v>
      </c>
      <c r="X26" s="23">
        <f t="shared" ca="1" si="72"/>
        <v>2069</v>
      </c>
      <c r="Y26" s="23">
        <f t="shared" ca="1" si="72"/>
        <v>637</v>
      </c>
      <c r="Z26" s="23">
        <f t="shared" ca="1" si="72"/>
        <v>1993</v>
      </c>
      <c r="AA26" s="23">
        <f t="shared" ca="1" si="72"/>
        <v>1352</v>
      </c>
      <c r="AB26" s="23">
        <f t="shared" ca="1" si="72"/>
        <v>390</v>
      </c>
      <c r="AC26" s="23">
        <f t="shared" ca="1" si="72"/>
        <v>2313</v>
      </c>
      <c r="AD26" s="23">
        <f t="shared" ca="1" si="72"/>
        <v>994</v>
      </c>
      <c r="AE26" s="23">
        <f t="shared" ca="1" si="72"/>
        <v>1559</v>
      </c>
      <c r="AF26" s="23">
        <f t="shared" ca="1" si="72"/>
        <v>2488</v>
      </c>
      <c r="AG26" s="23">
        <f t="shared" ca="1" si="72"/>
        <v>2164</v>
      </c>
      <c r="AH26" s="23">
        <f t="shared" ca="1" si="72"/>
        <v>1109</v>
      </c>
      <c r="AI26" s="23">
        <f t="shared" ca="1" si="73"/>
        <v>2454</v>
      </c>
      <c r="AJ26" s="23">
        <f t="shared" ca="1" si="73"/>
        <v>2290</v>
      </c>
      <c r="AK26" s="23">
        <f t="shared" ca="1" si="73"/>
        <v>2159</v>
      </c>
      <c r="AL26" s="23">
        <f t="shared" ca="1" si="73"/>
        <v>1442</v>
      </c>
      <c r="AM26" s="23">
        <f t="shared" ca="1" si="73"/>
        <v>737</v>
      </c>
      <c r="AN26" s="23">
        <f t="shared" ca="1" si="73"/>
        <v>2128</v>
      </c>
      <c r="AO26" s="23">
        <f t="shared" ca="1" si="73"/>
        <v>561</v>
      </c>
      <c r="AP26" s="23">
        <f t="shared" ca="1" si="73"/>
        <v>522</v>
      </c>
      <c r="AQ26" s="23">
        <f t="shared" ca="1" si="73"/>
        <v>2080</v>
      </c>
      <c r="AR26" s="23">
        <f t="shared" ca="1" si="73"/>
        <v>1325</v>
      </c>
      <c r="AS26" s="23">
        <f t="shared" ca="1" si="73"/>
        <v>335</v>
      </c>
      <c r="AT26" s="23">
        <f t="shared" ca="1" si="73"/>
        <v>468</v>
      </c>
      <c r="AU26" s="23">
        <f t="shared" ca="1" si="73"/>
        <v>1118</v>
      </c>
      <c r="AV26" s="23">
        <f t="shared" ca="1" si="73"/>
        <v>2168</v>
      </c>
      <c r="AW26" s="23">
        <f t="shared" ca="1" si="73"/>
        <v>474</v>
      </c>
      <c r="AX26" s="23">
        <f t="shared" ca="1" si="73"/>
        <v>1399</v>
      </c>
      <c r="AY26" s="23">
        <f t="shared" ca="1" si="74"/>
        <v>454</v>
      </c>
      <c r="AZ26" s="22">
        <f t="shared" ca="1" si="75"/>
        <v>6815</v>
      </c>
      <c r="BA26" s="23">
        <f t="shared" ca="1" si="76"/>
        <v>1588</v>
      </c>
      <c r="BB26" s="23">
        <f t="shared" ca="1" si="76"/>
        <v>1173</v>
      </c>
      <c r="BC26" s="23">
        <f t="shared" ca="1" si="76"/>
        <v>680</v>
      </c>
      <c r="BD26" s="23">
        <f t="shared" ca="1" si="76"/>
        <v>620</v>
      </c>
      <c r="BE26" s="23">
        <f t="shared" ca="1" si="76"/>
        <v>508</v>
      </c>
      <c r="BF26" s="23">
        <f t="shared" ca="1" si="76"/>
        <v>936</v>
      </c>
      <c r="BG26" s="23">
        <f t="shared" ca="1" si="76"/>
        <v>1310</v>
      </c>
      <c r="BH26" s="22">
        <f ca="1">SUM(BI26:CM26)</f>
        <v>42070</v>
      </c>
      <c r="BI26" s="23">
        <f t="shared" ca="1" si="77"/>
        <v>761</v>
      </c>
      <c r="BJ26" s="23">
        <f t="shared" ca="1" si="77"/>
        <v>1913</v>
      </c>
      <c r="BK26" s="23">
        <f t="shared" ca="1" si="77"/>
        <v>539</v>
      </c>
      <c r="BL26" s="23">
        <f t="shared" ca="1" si="77"/>
        <v>2171</v>
      </c>
      <c r="BM26" s="23">
        <f t="shared" ca="1" si="77"/>
        <v>915</v>
      </c>
      <c r="BN26" s="23">
        <f t="shared" ca="1" si="77"/>
        <v>2451</v>
      </c>
      <c r="BO26" s="23">
        <f t="shared" ca="1" si="77"/>
        <v>609</v>
      </c>
      <c r="BP26" s="23">
        <f t="shared" ca="1" si="77"/>
        <v>929</v>
      </c>
      <c r="BQ26" s="23">
        <f t="shared" ca="1" si="77"/>
        <v>2437</v>
      </c>
      <c r="BR26" s="23">
        <f t="shared" ca="1" si="77"/>
        <v>2247</v>
      </c>
      <c r="BS26" s="23">
        <f t="shared" ca="1" si="77"/>
        <v>748</v>
      </c>
      <c r="BT26" s="23">
        <f t="shared" ca="1" si="77"/>
        <v>1785</v>
      </c>
      <c r="BU26" s="23">
        <f t="shared" ca="1" si="77"/>
        <v>1095</v>
      </c>
      <c r="BV26" s="23">
        <f t="shared" ca="1" si="77"/>
        <v>2170</v>
      </c>
      <c r="BW26" s="23">
        <f t="shared" ca="1" si="77"/>
        <v>1557</v>
      </c>
      <c r="BX26" s="23">
        <f t="shared" ca="1" si="77"/>
        <v>1185</v>
      </c>
      <c r="BY26" s="23">
        <f t="shared" ca="1" si="78"/>
        <v>1810</v>
      </c>
      <c r="BZ26" s="23">
        <f t="shared" ca="1" si="78"/>
        <v>699</v>
      </c>
      <c r="CA26" s="23">
        <f t="shared" ca="1" si="78"/>
        <v>451</v>
      </c>
      <c r="CB26" s="23">
        <f t="shared" ca="1" si="78"/>
        <v>939</v>
      </c>
      <c r="CC26" s="23">
        <f t="shared" ca="1" si="78"/>
        <v>971</v>
      </c>
      <c r="CD26" s="23">
        <f t="shared" ca="1" si="78"/>
        <v>1963</v>
      </c>
      <c r="CE26" s="23">
        <f t="shared" ca="1" si="78"/>
        <v>1067</v>
      </c>
      <c r="CF26" s="23">
        <f t="shared" ca="1" si="78"/>
        <v>1568</v>
      </c>
      <c r="CG26" s="23">
        <f t="shared" ca="1" si="78"/>
        <v>1271</v>
      </c>
      <c r="CH26" s="23">
        <f t="shared" ca="1" si="78"/>
        <v>2084</v>
      </c>
      <c r="CI26" s="23">
        <f t="shared" ca="1" si="78"/>
        <v>2209</v>
      </c>
      <c r="CJ26" s="23">
        <f t="shared" ca="1" si="78"/>
        <v>850</v>
      </c>
      <c r="CK26" s="23">
        <f t="shared" ca="1" si="78"/>
        <v>496</v>
      </c>
      <c r="CL26" s="23">
        <f t="shared" ca="1" si="78"/>
        <v>1776</v>
      </c>
      <c r="CM26" s="23">
        <f t="shared" ca="1" si="78"/>
        <v>404</v>
      </c>
      <c r="CN26" s="22">
        <f t="shared" ca="1" si="79"/>
        <v>16903</v>
      </c>
      <c r="CO26" s="23">
        <f t="shared" ca="1" si="80"/>
        <v>1814</v>
      </c>
      <c r="CP26" s="23">
        <f t="shared" ca="1" si="80"/>
        <v>967</v>
      </c>
      <c r="CQ26" s="23">
        <f t="shared" ca="1" si="80"/>
        <v>2300</v>
      </c>
      <c r="CR26" s="23">
        <f t="shared" ca="1" si="80"/>
        <v>1467</v>
      </c>
      <c r="CS26" s="23">
        <f t="shared" ca="1" si="80"/>
        <v>1481</v>
      </c>
      <c r="CT26" s="23">
        <f t="shared" ca="1" si="80"/>
        <v>581</v>
      </c>
      <c r="CU26" s="23">
        <f t="shared" ca="1" si="80"/>
        <v>1432</v>
      </c>
      <c r="CV26" s="23">
        <f t="shared" ca="1" si="80"/>
        <v>1214</v>
      </c>
      <c r="CW26" s="23">
        <f t="shared" ca="1" si="80"/>
        <v>958</v>
      </c>
      <c r="CX26" s="23">
        <f t="shared" ca="1" si="80"/>
        <v>2313</v>
      </c>
      <c r="CY26" s="23">
        <f t="shared" ca="1" si="80"/>
        <v>2376</v>
      </c>
      <c r="CZ26" s="22">
        <f t="shared" ca="1" si="81"/>
        <v>7636</v>
      </c>
      <c r="DA26" s="23">
        <f t="shared" ca="1" si="82"/>
        <v>1777</v>
      </c>
      <c r="DB26" s="23">
        <f t="shared" ca="1" si="82"/>
        <v>1420</v>
      </c>
      <c r="DC26" s="23">
        <f t="shared" ca="1" si="82"/>
        <v>2086</v>
      </c>
      <c r="DD26" s="23">
        <f t="shared" ca="1" si="82"/>
        <v>2353</v>
      </c>
      <c r="DE26" s="22">
        <f t="shared" ca="1" si="83"/>
        <v>4139</v>
      </c>
      <c r="DF26" s="23">
        <f t="shared" ca="1" si="84"/>
        <v>485</v>
      </c>
      <c r="DG26" s="23">
        <f t="shared" ca="1" si="84"/>
        <v>2003</v>
      </c>
      <c r="DH26" s="23">
        <f t="shared" ca="1" si="84"/>
        <v>1651</v>
      </c>
    </row>
    <row r="27" spans="1:112" ht="25.5" x14ac:dyDescent="0.2">
      <c r="A27" s="19">
        <v>16</v>
      </c>
      <c r="B27" s="20">
        <v>98004</v>
      </c>
      <c r="C27" s="20" t="str">
        <f>VLOOKUP($B27,[1]DANH_SACH_DAI_LY!$B$10:$F$54,2,0)</f>
        <v>Đại lý 98004</v>
      </c>
      <c r="D27" s="20" t="str">
        <f>VLOOKUP($B27,[1]DANH_SACH_DAI_LY!$B$10:$F$54,4,0)</f>
        <v>Dương Thành Tuân</v>
      </c>
      <c r="E27" s="20" t="str">
        <f>VLOOKUP($B27,[1]DANH_SACH_DAI_LY!$B$10:$F$54,5,0)</f>
        <v>KD471</v>
      </c>
      <c r="F27" s="21">
        <v>200000</v>
      </c>
      <c r="G27" s="21">
        <v>100000</v>
      </c>
      <c r="H27" s="22">
        <f ca="1">I27+R27+AZ27+BH27+CN27+CZ27+DE27</f>
        <v>150115</v>
      </c>
      <c r="I27" s="22">
        <f t="shared" ca="1" si="69"/>
        <v>16337</v>
      </c>
      <c r="J27" s="23">
        <f t="shared" ca="1" si="70"/>
        <v>2418</v>
      </c>
      <c r="K27" s="23">
        <f t="shared" ca="1" si="70"/>
        <v>1548</v>
      </c>
      <c r="L27" s="23">
        <f t="shared" ca="1" si="70"/>
        <v>1279</v>
      </c>
      <c r="M27" s="23">
        <f t="shared" ca="1" si="70"/>
        <v>2235</v>
      </c>
      <c r="N27" s="23">
        <f t="shared" ca="1" si="70"/>
        <v>2113</v>
      </c>
      <c r="O27" s="23">
        <f t="shared" ca="1" si="70"/>
        <v>2343</v>
      </c>
      <c r="P27" s="23">
        <f t="shared" ca="1" si="70"/>
        <v>1902</v>
      </c>
      <c r="Q27" s="23">
        <f t="shared" ca="1" si="70"/>
        <v>2499</v>
      </c>
      <c r="R27" s="22">
        <f t="shared" ca="1" si="71"/>
        <v>48250</v>
      </c>
      <c r="S27" s="23">
        <f t="shared" ca="1" si="72"/>
        <v>996</v>
      </c>
      <c r="T27" s="23">
        <f t="shared" ca="1" si="72"/>
        <v>1064</v>
      </c>
      <c r="U27" s="23">
        <f t="shared" ca="1" si="72"/>
        <v>1628</v>
      </c>
      <c r="V27" s="23">
        <f t="shared" ca="1" si="72"/>
        <v>2377</v>
      </c>
      <c r="W27" s="23">
        <f t="shared" ca="1" si="72"/>
        <v>2001</v>
      </c>
      <c r="X27" s="23">
        <f t="shared" ca="1" si="72"/>
        <v>1360</v>
      </c>
      <c r="Y27" s="23">
        <f t="shared" ca="1" si="72"/>
        <v>2374</v>
      </c>
      <c r="Z27" s="23">
        <f t="shared" ca="1" si="72"/>
        <v>641</v>
      </c>
      <c r="AA27" s="23">
        <f t="shared" ca="1" si="72"/>
        <v>1966</v>
      </c>
      <c r="AB27" s="23">
        <f t="shared" ca="1" si="72"/>
        <v>1402</v>
      </c>
      <c r="AC27" s="23">
        <f t="shared" ca="1" si="72"/>
        <v>385</v>
      </c>
      <c r="AD27" s="23">
        <f t="shared" ca="1" si="72"/>
        <v>357</v>
      </c>
      <c r="AE27" s="23">
        <f t="shared" ca="1" si="72"/>
        <v>1846</v>
      </c>
      <c r="AF27" s="23">
        <f t="shared" ca="1" si="72"/>
        <v>494</v>
      </c>
      <c r="AG27" s="23">
        <f t="shared" ca="1" si="72"/>
        <v>1568</v>
      </c>
      <c r="AH27" s="23">
        <f t="shared" ca="1" si="72"/>
        <v>1974</v>
      </c>
      <c r="AI27" s="23">
        <f t="shared" ca="1" si="73"/>
        <v>1000</v>
      </c>
      <c r="AJ27" s="23">
        <f t="shared" ca="1" si="73"/>
        <v>702</v>
      </c>
      <c r="AK27" s="23">
        <f t="shared" ca="1" si="73"/>
        <v>1037</v>
      </c>
      <c r="AL27" s="23">
        <f t="shared" ca="1" si="73"/>
        <v>1635</v>
      </c>
      <c r="AM27" s="23">
        <f t="shared" ca="1" si="73"/>
        <v>2208</v>
      </c>
      <c r="AN27" s="23">
        <f t="shared" ca="1" si="73"/>
        <v>1185</v>
      </c>
      <c r="AO27" s="23">
        <f t="shared" ca="1" si="73"/>
        <v>1181</v>
      </c>
      <c r="AP27" s="23">
        <f t="shared" ca="1" si="73"/>
        <v>2100</v>
      </c>
      <c r="AQ27" s="23">
        <f t="shared" ca="1" si="73"/>
        <v>2467</v>
      </c>
      <c r="AR27" s="23">
        <f t="shared" ca="1" si="73"/>
        <v>2018</v>
      </c>
      <c r="AS27" s="23">
        <f t="shared" ca="1" si="73"/>
        <v>2255</v>
      </c>
      <c r="AT27" s="23">
        <f t="shared" ca="1" si="73"/>
        <v>2026</v>
      </c>
      <c r="AU27" s="23">
        <f t="shared" ca="1" si="73"/>
        <v>1552</v>
      </c>
      <c r="AV27" s="23">
        <f t="shared" ca="1" si="73"/>
        <v>1173</v>
      </c>
      <c r="AW27" s="23">
        <f t="shared" ca="1" si="73"/>
        <v>1424</v>
      </c>
      <c r="AX27" s="23">
        <f t="shared" ca="1" si="73"/>
        <v>1465</v>
      </c>
      <c r="AY27" s="23">
        <f t="shared" ca="1" si="74"/>
        <v>389</v>
      </c>
      <c r="AZ27" s="22">
        <f t="shared" ca="1" si="75"/>
        <v>10805</v>
      </c>
      <c r="BA27" s="23">
        <f t="shared" ca="1" si="76"/>
        <v>1543</v>
      </c>
      <c r="BB27" s="23">
        <f t="shared" ca="1" si="76"/>
        <v>1334</v>
      </c>
      <c r="BC27" s="23">
        <f t="shared" ca="1" si="76"/>
        <v>1643</v>
      </c>
      <c r="BD27" s="23">
        <f t="shared" ca="1" si="76"/>
        <v>2198</v>
      </c>
      <c r="BE27" s="23">
        <f t="shared" ca="1" si="76"/>
        <v>2048</v>
      </c>
      <c r="BF27" s="23">
        <f t="shared" ca="1" si="76"/>
        <v>868</v>
      </c>
      <c r="BG27" s="23">
        <f t="shared" ca="1" si="76"/>
        <v>1171</v>
      </c>
      <c r="BH27" s="22">
        <f ca="1">SUM(BI27:CM27)</f>
        <v>47814</v>
      </c>
      <c r="BI27" s="23">
        <f t="shared" ca="1" si="77"/>
        <v>1251</v>
      </c>
      <c r="BJ27" s="23">
        <f t="shared" ca="1" si="77"/>
        <v>1516</v>
      </c>
      <c r="BK27" s="23">
        <f t="shared" ca="1" si="77"/>
        <v>1638</v>
      </c>
      <c r="BL27" s="23">
        <f t="shared" ca="1" si="77"/>
        <v>1396</v>
      </c>
      <c r="BM27" s="23">
        <f t="shared" ca="1" si="77"/>
        <v>2286</v>
      </c>
      <c r="BN27" s="23">
        <f t="shared" ca="1" si="77"/>
        <v>822</v>
      </c>
      <c r="BO27" s="23">
        <f t="shared" ca="1" si="77"/>
        <v>2205</v>
      </c>
      <c r="BP27" s="23">
        <f t="shared" ca="1" si="77"/>
        <v>525</v>
      </c>
      <c r="BQ27" s="23">
        <f t="shared" ca="1" si="77"/>
        <v>1377</v>
      </c>
      <c r="BR27" s="23">
        <f t="shared" ca="1" si="77"/>
        <v>497</v>
      </c>
      <c r="BS27" s="23">
        <f t="shared" ca="1" si="77"/>
        <v>1916</v>
      </c>
      <c r="BT27" s="23">
        <f t="shared" ca="1" si="77"/>
        <v>1398</v>
      </c>
      <c r="BU27" s="23">
        <f t="shared" ca="1" si="77"/>
        <v>2139</v>
      </c>
      <c r="BV27" s="23">
        <f t="shared" ca="1" si="77"/>
        <v>1290</v>
      </c>
      <c r="BW27" s="23">
        <f t="shared" ca="1" si="77"/>
        <v>1437</v>
      </c>
      <c r="BX27" s="23">
        <f t="shared" ca="1" si="77"/>
        <v>672</v>
      </c>
      <c r="BY27" s="23">
        <f t="shared" ca="1" si="78"/>
        <v>1248</v>
      </c>
      <c r="BZ27" s="23">
        <f t="shared" ca="1" si="78"/>
        <v>804</v>
      </c>
      <c r="CA27" s="23">
        <f t="shared" ca="1" si="78"/>
        <v>2307</v>
      </c>
      <c r="CB27" s="23">
        <f t="shared" ca="1" si="78"/>
        <v>1142</v>
      </c>
      <c r="CC27" s="23">
        <f t="shared" ca="1" si="78"/>
        <v>2299</v>
      </c>
      <c r="CD27" s="23">
        <f t="shared" ca="1" si="78"/>
        <v>2385</v>
      </c>
      <c r="CE27" s="23">
        <f t="shared" ca="1" si="78"/>
        <v>2394</v>
      </c>
      <c r="CF27" s="23">
        <f t="shared" ca="1" si="78"/>
        <v>1245</v>
      </c>
      <c r="CG27" s="23">
        <f t="shared" ca="1" si="78"/>
        <v>2337</v>
      </c>
      <c r="CH27" s="23">
        <f t="shared" ca="1" si="78"/>
        <v>2344</v>
      </c>
      <c r="CI27" s="23">
        <f t="shared" ca="1" si="78"/>
        <v>822</v>
      </c>
      <c r="CJ27" s="23">
        <f t="shared" ca="1" si="78"/>
        <v>1391</v>
      </c>
      <c r="CK27" s="23">
        <f t="shared" ca="1" si="78"/>
        <v>333</v>
      </c>
      <c r="CL27" s="23">
        <f t="shared" ca="1" si="78"/>
        <v>2172</v>
      </c>
      <c r="CM27" s="23">
        <f t="shared" ca="1" si="78"/>
        <v>2226</v>
      </c>
      <c r="CN27" s="22">
        <f t="shared" ca="1" si="79"/>
        <v>18719</v>
      </c>
      <c r="CO27" s="23">
        <f t="shared" ca="1" si="80"/>
        <v>1518</v>
      </c>
      <c r="CP27" s="23">
        <f t="shared" ca="1" si="80"/>
        <v>1415</v>
      </c>
      <c r="CQ27" s="23">
        <f t="shared" ca="1" si="80"/>
        <v>2257</v>
      </c>
      <c r="CR27" s="23">
        <f t="shared" ca="1" si="80"/>
        <v>1647</v>
      </c>
      <c r="CS27" s="23">
        <f t="shared" ca="1" si="80"/>
        <v>1896</v>
      </c>
      <c r="CT27" s="23">
        <f t="shared" ca="1" si="80"/>
        <v>1751</v>
      </c>
      <c r="CU27" s="23">
        <f t="shared" ca="1" si="80"/>
        <v>2291</v>
      </c>
      <c r="CV27" s="23">
        <f t="shared" ca="1" si="80"/>
        <v>1573</v>
      </c>
      <c r="CW27" s="23">
        <f t="shared" ca="1" si="80"/>
        <v>2368</v>
      </c>
      <c r="CX27" s="23">
        <f t="shared" ca="1" si="80"/>
        <v>417</v>
      </c>
      <c r="CY27" s="23">
        <f t="shared" ca="1" si="80"/>
        <v>1586</v>
      </c>
      <c r="CZ27" s="22">
        <f t="shared" ca="1" si="81"/>
        <v>5168</v>
      </c>
      <c r="DA27" s="23">
        <f t="shared" ca="1" si="82"/>
        <v>563</v>
      </c>
      <c r="DB27" s="23">
        <f t="shared" ca="1" si="82"/>
        <v>2174</v>
      </c>
      <c r="DC27" s="23">
        <f t="shared" ca="1" si="82"/>
        <v>1333</v>
      </c>
      <c r="DD27" s="23">
        <f t="shared" ca="1" si="82"/>
        <v>1098</v>
      </c>
      <c r="DE27" s="22">
        <f t="shared" ca="1" si="83"/>
        <v>3022</v>
      </c>
      <c r="DF27" s="23">
        <f t="shared" ca="1" si="84"/>
        <v>884</v>
      </c>
      <c r="DG27" s="23">
        <f t="shared" ca="1" si="84"/>
        <v>929</v>
      </c>
      <c r="DH27" s="23">
        <f t="shared" ca="1" si="84"/>
        <v>1209</v>
      </c>
    </row>
    <row r="28" spans="1:112" s="32" customFormat="1" x14ac:dyDescent="0.2">
      <c r="A28" s="24"/>
      <c r="B28" s="25"/>
      <c r="C28" s="26"/>
      <c r="D28" s="37" t="s">
        <v>152</v>
      </c>
      <c r="E28" s="34" t="s">
        <v>153</v>
      </c>
      <c r="F28" s="29">
        <f>SUM(F29:F30)</f>
        <v>400000</v>
      </c>
      <c r="G28" s="29">
        <f>SUM(G29:G30)</f>
        <v>200000</v>
      </c>
      <c r="H28" s="35">
        <f t="shared" ref="H28:BS28" ca="1" si="85">SUM(H29:H30)</f>
        <v>271191</v>
      </c>
      <c r="I28" s="35">
        <f t="shared" ca="1" si="85"/>
        <v>22192</v>
      </c>
      <c r="J28" s="31">
        <f t="shared" ca="1" si="85"/>
        <v>2517</v>
      </c>
      <c r="K28" s="31">
        <f t="shared" ca="1" si="85"/>
        <v>3510</v>
      </c>
      <c r="L28" s="31">
        <f t="shared" ca="1" si="85"/>
        <v>2096</v>
      </c>
      <c r="M28" s="31">
        <f t="shared" ca="1" si="85"/>
        <v>1193</v>
      </c>
      <c r="N28" s="31">
        <f t="shared" ca="1" si="85"/>
        <v>3998</v>
      </c>
      <c r="O28" s="31">
        <f t="shared" ca="1" si="85"/>
        <v>2654</v>
      </c>
      <c r="P28" s="31">
        <f t="shared" ca="1" si="85"/>
        <v>2861</v>
      </c>
      <c r="Q28" s="31">
        <f t="shared" ca="1" si="85"/>
        <v>3363</v>
      </c>
      <c r="R28" s="31">
        <f t="shared" ca="1" si="85"/>
        <v>93553</v>
      </c>
      <c r="S28" s="31">
        <f t="shared" ca="1" si="85"/>
        <v>2791</v>
      </c>
      <c r="T28" s="31">
        <f t="shared" ca="1" si="85"/>
        <v>3425</v>
      </c>
      <c r="U28" s="31">
        <f t="shared" ca="1" si="85"/>
        <v>2524</v>
      </c>
      <c r="V28" s="31">
        <f t="shared" ca="1" si="85"/>
        <v>3108</v>
      </c>
      <c r="W28" s="31">
        <f t="shared" ca="1" si="85"/>
        <v>2994</v>
      </c>
      <c r="X28" s="31">
        <f t="shared" ca="1" si="85"/>
        <v>3446</v>
      </c>
      <c r="Y28" s="31">
        <f t="shared" ca="1" si="85"/>
        <v>2180</v>
      </c>
      <c r="Z28" s="31">
        <f t="shared" ca="1" si="85"/>
        <v>3809</v>
      </c>
      <c r="AA28" s="31">
        <f t="shared" ca="1" si="85"/>
        <v>2358</v>
      </c>
      <c r="AB28" s="31">
        <f t="shared" ca="1" si="85"/>
        <v>2345</v>
      </c>
      <c r="AC28" s="31">
        <f t="shared" ca="1" si="85"/>
        <v>3166</v>
      </c>
      <c r="AD28" s="31">
        <f t="shared" ca="1" si="85"/>
        <v>4504</v>
      </c>
      <c r="AE28" s="31">
        <f t="shared" ca="1" si="85"/>
        <v>2772</v>
      </c>
      <c r="AF28" s="31">
        <f t="shared" ca="1" si="85"/>
        <v>2748</v>
      </c>
      <c r="AG28" s="31">
        <f t="shared" ca="1" si="85"/>
        <v>2239</v>
      </c>
      <c r="AH28" s="31">
        <f t="shared" ca="1" si="85"/>
        <v>3630</v>
      </c>
      <c r="AI28" s="31">
        <f t="shared" ca="1" si="85"/>
        <v>2104</v>
      </c>
      <c r="AJ28" s="31">
        <f t="shared" ca="1" si="85"/>
        <v>2691</v>
      </c>
      <c r="AK28" s="31">
        <f t="shared" ca="1" si="85"/>
        <v>3771</v>
      </c>
      <c r="AL28" s="31">
        <f t="shared" ca="1" si="85"/>
        <v>1626</v>
      </c>
      <c r="AM28" s="31">
        <f t="shared" ca="1" si="85"/>
        <v>1950</v>
      </c>
      <c r="AN28" s="31">
        <f t="shared" ca="1" si="85"/>
        <v>2531</v>
      </c>
      <c r="AO28" s="31">
        <f t="shared" ca="1" si="85"/>
        <v>2354</v>
      </c>
      <c r="AP28" s="31">
        <f t="shared" ca="1" si="85"/>
        <v>1630</v>
      </c>
      <c r="AQ28" s="31">
        <f t="shared" ca="1" si="85"/>
        <v>2136</v>
      </c>
      <c r="AR28" s="31">
        <f t="shared" ca="1" si="85"/>
        <v>4689</v>
      </c>
      <c r="AS28" s="31">
        <f t="shared" ca="1" si="85"/>
        <v>2297</v>
      </c>
      <c r="AT28" s="31">
        <f t="shared" ca="1" si="85"/>
        <v>1929</v>
      </c>
      <c r="AU28" s="31">
        <f t="shared" ca="1" si="85"/>
        <v>2938</v>
      </c>
      <c r="AV28" s="31">
        <f t="shared" ca="1" si="85"/>
        <v>2096</v>
      </c>
      <c r="AW28" s="31">
        <f t="shared" ca="1" si="85"/>
        <v>2304</v>
      </c>
      <c r="AX28" s="31">
        <f t="shared" ca="1" si="85"/>
        <v>4954</v>
      </c>
      <c r="AY28" s="31">
        <f t="shared" ca="1" si="85"/>
        <v>3514</v>
      </c>
      <c r="AZ28" s="31">
        <f t="shared" ca="1" si="85"/>
        <v>19866</v>
      </c>
      <c r="BA28" s="31">
        <f t="shared" ca="1" si="85"/>
        <v>1099</v>
      </c>
      <c r="BB28" s="31">
        <f t="shared" ca="1" si="85"/>
        <v>2570</v>
      </c>
      <c r="BC28" s="31">
        <f t="shared" ca="1" si="85"/>
        <v>3056</v>
      </c>
      <c r="BD28" s="31">
        <f t="shared" ca="1" si="85"/>
        <v>3187</v>
      </c>
      <c r="BE28" s="31">
        <f t="shared" ca="1" si="85"/>
        <v>4186</v>
      </c>
      <c r="BF28" s="31">
        <f t="shared" ca="1" si="85"/>
        <v>2803</v>
      </c>
      <c r="BG28" s="31">
        <f t="shared" ca="1" si="85"/>
        <v>2965</v>
      </c>
      <c r="BH28" s="31">
        <f t="shared" ca="1" si="85"/>
        <v>90459</v>
      </c>
      <c r="BI28" s="31">
        <f t="shared" ca="1" si="85"/>
        <v>1961</v>
      </c>
      <c r="BJ28" s="31">
        <f t="shared" ca="1" si="85"/>
        <v>1604</v>
      </c>
      <c r="BK28" s="31">
        <f t="shared" ca="1" si="85"/>
        <v>3051</v>
      </c>
      <c r="BL28" s="31">
        <f t="shared" ca="1" si="85"/>
        <v>3117</v>
      </c>
      <c r="BM28" s="31">
        <f t="shared" ca="1" si="85"/>
        <v>3742</v>
      </c>
      <c r="BN28" s="31">
        <f t="shared" ca="1" si="85"/>
        <v>2439</v>
      </c>
      <c r="BO28" s="31">
        <f t="shared" ca="1" si="85"/>
        <v>1985</v>
      </c>
      <c r="BP28" s="31">
        <f t="shared" ca="1" si="85"/>
        <v>3853</v>
      </c>
      <c r="BQ28" s="31">
        <f t="shared" ca="1" si="85"/>
        <v>2533</v>
      </c>
      <c r="BR28" s="31">
        <f t="shared" ca="1" si="85"/>
        <v>3617</v>
      </c>
      <c r="BS28" s="31">
        <f t="shared" ca="1" si="85"/>
        <v>2496</v>
      </c>
      <c r="BT28" s="31">
        <f t="shared" ref="BT28:DG28" ca="1" si="86">SUM(BT29:BT30)</f>
        <v>3661</v>
      </c>
      <c r="BU28" s="31">
        <f t="shared" ca="1" si="86"/>
        <v>1692</v>
      </c>
      <c r="BV28" s="31">
        <f t="shared" ca="1" si="86"/>
        <v>3104</v>
      </c>
      <c r="BW28" s="31">
        <f t="shared" ca="1" si="86"/>
        <v>1547</v>
      </c>
      <c r="BX28" s="31">
        <f t="shared" ca="1" si="86"/>
        <v>2045</v>
      </c>
      <c r="BY28" s="31">
        <f t="shared" ca="1" si="86"/>
        <v>3871</v>
      </c>
      <c r="BZ28" s="31">
        <f t="shared" ca="1" si="86"/>
        <v>3059</v>
      </c>
      <c r="CA28" s="31">
        <f t="shared" ca="1" si="86"/>
        <v>2883</v>
      </c>
      <c r="CB28" s="31">
        <f t="shared" ca="1" si="86"/>
        <v>4921</v>
      </c>
      <c r="CC28" s="31">
        <f t="shared" ca="1" si="86"/>
        <v>1931</v>
      </c>
      <c r="CD28" s="31">
        <f t="shared" ca="1" si="86"/>
        <v>4643</v>
      </c>
      <c r="CE28" s="31">
        <f t="shared" ca="1" si="86"/>
        <v>2664</v>
      </c>
      <c r="CF28" s="31">
        <f t="shared" ca="1" si="86"/>
        <v>3219</v>
      </c>
      <c r="CG28" s="31">
        <f t="shared" ca="1" si="86"/>
        <v>2649</v>
      </c>
      <c r="CH28" s="31">
        <f t="shared" ca="1" si="86"/>
        <v>3012</v>
      </c>
      <c r="CI28" s="31">
        <f t="shared" ca="1" si="86"/>
        <v>3396</v>
      </c>
      <c r="CJ28" s="31">
        <f t="shared" ca="1" si="86"/>
        <v>3490</v>
      </c>
      <c r="CK28" s="31">
        <f t="shared" ca="1" si="86"/>
        <v>3166</v>
      </c>
      <c r="CL28" s="31">
        <f t="shared" ca="1" si="86"/>
        <v>2489</v>
      </c>
      <c r="CM28" s="31">
        <f t="shared" ca="1" si="86"/>
        <v>2619</v>
      </c>
      <c r="CN28" s="31">
        <f t="shared" ca="1" si="86"/>
        <v>26492</v>
      </c>
      <c r="CO28" s="31">
        <f t="shared" ca="1" si="86"/>
        <v>2963</v>
      </c>
      <c r="CP28" s="31">
        <f t="shared" ca="1" si="86"/>
        <v>3185</v>
      </c>
      <c r="CQ28" s="31">
        <f t="shared" ca="1" si="86"/>
        <v>4054</v>
      </c>
      <c r="CR28" s="31">
        <f t="shared" ca="1" si="86"/>
        <v>1153</v>
      </c>
      <c r="CS28" s="31">
        <f t="shared" ca="1" si="86"/>
        <v>1296</v>
      </c>
      <c r="CT28" s="31">
        <f t="shared" ca="1" si="86"/>
        <v>2110</v>
      </c>
      <c r="CU28" s="31">
        <f t="shared" ca="1" si="86"/>
        <v>1666</v>
      </c>
      <c r="CV28" s="31">
        <f t="shared" ca="1" si="86"/>
        <v>2069</v>
      </c>
      <c r="CW28" s="31">
        <f t="shared" ca="1" si="86"/>
        <v>2524</v>
      </c>
      <c r="CX28" s="31">
        <f t="shared" ca="1" si="86"/>
        <v>2511</v>
      </c>
      <c r="CY28" s="31">
        <f t="shared" ca="1" si="86"/>
        <v>2961</v>
      </c>
      <c r="CZ28" s="31">
        <f t="shared" ca="1" si="86"/>
        <v>11142</v>
      </c>
      <c r="DA28" s="31">
        <f t="shared" ca="1" si="86"/>
        <v>3698</v>
      </c>
      <c r="DB28" s="31">
        <f t="shared" ca="1" si="86"/>
        <v>3905</v>
      </c>
      <c r="DC28" s="31">
        <f t="shared" ca="1" si="86"/>
        <v>1804</v>
      </c>
      <c r="DD28" s="31">
        <f t="shared" ca="1" si="86"/>
        <v>1735</v>
      </c>
      <c r="DE28" s="31">
        <f t="shared" ca="1" si="86"/>
        <v>7487</v>
      </c>
      <c r="DF28" s="31">
        <f t="shared" ca="1" si="86"/>
        <v>3139</v>
      </c>
      <c r="DG28" s="31">
        <f t="shared" ca="1" si="86"/>
        <v>1533</v>
      </c>
      <c r="DH28" s="31">
        <f ca="1">SUM(DH29:DH30)</f>
        <v>2815</v>
      </c>
    </row>
    <row r="29" spans="1:112" ht="25.5" x14ac:dyDescent="0.2">
      <c r="A29" s="19">
        <v>17</v>
      </c>
      <c r="B29" s="20">
        <v>98024</v>
      </c>
      <c r="C29" s="20" t="str">
        <f>VLOOKUP($B29,[1]DANH_SACH_DAI_LY!$B$10:$F$54,2,0)</f>
        <v>Đại lý 98024</v>
      </c>
      <c r="D29" s="20" t="str">
        <f>VLOOKUP($B29,[1]DANH_SACH_DAI_LY!$B$10:$F$54,4,0)</f>
        <v>chưa có nhân viên</v>
      </c>
      <c r="E29" s="20" t="str">
        <f>VLOOKUP($B29,[1]DANH_SACH_DAI_LY!$B$10:$F$54,5,0)</f>
        <v>-</v>
      </c>
      <c r="F29" s="21">
        <v>200000</v>
      </c>
      <c r="G29" s="21">
        <v>100000</v>
      </c>
      <c r="H29" s="22">
        <f ca="1">I29+R29+AZ29+BH29+CN29+CZ29+DE29</f>
        <v>130619</v>
      </c>
      <c r="I29" s="22">
        <f t="shared" ref="I29:I30" ca="1" si="87">SUM(J29:Q29)</f>
        <v>11624</v>
      </c>
      <c r="J29" s="23">
        <f t="shared" ref="J29:Q30" ca="1" si="88">RANDBETWEEN($D$2,$E$2)</f>
        <v>666</v>
      </c>
      <c r="K29" s="23">
        <f t="shared" ca="1" si="88"/>
        <v>2342</v>
      </c>
      <c r="L29" s="23">
        <f t="shared" ca="1" si="88"/>
        <v>1644</v>
      </c>
      <c r="M29" s="23">
        <f t="shared" ca="1" si="88"/>
        <v>623</v>
      </c>
      <c r="N29" s="23">
        <f t="shared" ca="1" si="88"/>
        <v>2311</v>
      </c>
      <c r="O29" s="23">
        <f t="shared" ca="1" si="88"/>
        <v>1008</v>
      </c>
      <c r="P29" s="23">
        <f t="shared" ca="1" si="88"/>
        <v>1154</v>
      </c>
      <c r="Q29" s="23">
        <f t="shared" ca="1" si="88"/>
        <v>1876</v>
      </c>
      <c r="R29" s="22">
        <f t="shared" ref="R29:R30" ca="1" si="89">SUM(S29:AY29)</f>
        <v>45483</v>
      </c>
      <c r="S29" s="23">
        <f t="shared" ref="S29:AH30" ca="1" si="90">RANDBETWEEN($D$2,$E$2)</f>
        <v>596</v>
      </c>
      <c r="T29" s="23">
        <f t="shared" ca="1" si="90"/>
        <v>983</v>
      </c>
      <c r="U29" s="23">
        <f t="shared" ca="1" si="90"/>
        <v>805</v>
      </c>
      <c r="V29" s="23">
        <f t="shared" ca="1" si="90"/>
        <v>1885</v>
      </c>
      <c r="W29" s="23">
        <f t="shared" ca="1" si="90"/>
        <v>1010</v>
      </c>
      <c r="X29" s="23">
        <f t="shared" ca="1" si="90"/>
        <v>1777</v>
      </c>
      <c r="Y29" s="23">
        <f t="shared" ca="1" si="90"/>
        <v>745</v>
      </c>
      <c r="Z29" s="23">
        <f t="shared" ca="1" si="90"/>
        <v>1902</v>
      </c>
      <c r="AA29" s="23">
        <f t="shared" ca="1" si="90"/>
        <v>706</v>
      </c>
      <c r="AB29" s="23">
        <f t="shared" ca="1" si="90"/>
        <v>1932</v>
      </c>
      <c r="AC29" s="23">
        <f t="shared" ca="1" si="90"/>
        <v>1275</v>
      </c>
      <c r="AD29" s="23">
        <f t="shared" ca="1" si="90"/>
        <v>2391</v>
      </c>
      <c r="AE29" s="23">
        <f t="shared" ca="1" si="90"/>
        <v>987</v>
      </c>
      <c r="AF29" s="23">
        <f t="shared" ca="1" si="90"/>
        <v>2174</v>
      </c>
      <c r="AG29" s="23">
        <f t="shared" ca="1" si="90"/>
        <v>1457</v>
      </c>
      <c r="AH29" s="23">
        <f t="shared" ca="1" si="90"/>
        <v>1830</v>
      </c>
      <c r="AI29" s="23">
        <f t="shared" ref="AI29:AX30" ca="1" si="91">RANDBETWEEN($D$2,$E$2)</f>
        <v>416</v>
      </c>
      <c r="AJ29" s="23">
        <f t="shared" ca="1" si="91"/>
        <v>1931</v>
      </c>
      <c r="AK29" s="23">
        <f t="shared" ca="1" si="91"/>
        <v>1854</v>
      </c>
      <c r="AL29" s="23">
        <f t="shared" ca="1" si="91"/>
        <v>810</v>
      </c>
      <c r="AM29" s="23">
        <f t="shared" ca="1" si="91"/>
        <v>1479</v>
      </c>
      <c r="AN29" s="23">
        <f t="shared" ca="1" si="91"/>
        <v>1508</v>
      </c>
      <c r="AO29" s="23">
        <f t="shared" ca="1" si="91"/>
        <v>1381</v>
      </c>
      <c r="AP29" s="23">
        <f t="shared" ca="1" si="91"/>
        <v>680</v>
      </c>
      <c r="AQ29" s="23">
        <f t="shared" ca="1" si="91"/>
        <v>452</v>
      </c>
      <c r="AR29" s="23">
        <f t="shared" ca="1" si="91"/>
        <v>2485</v>
      </c>
      <c r="AS29" s="23">
        <f t="shared" ca="1" si="91"/>
        <v>375</v>
      </c>
      <c r="AT29" s="23">
        <f t="shared" ca="1" si="91"/>
        <v>1563</v>
      </c>
      <c r="AU29" s="23">
        <f t="shared" ca="1" si="91"/>
        <v>1861</v>
      </c>
      <c r="AV29" s="23">
        <f t="shared" ca="1" si="91"/>
        <v>428</v>
      </c>
      <c r="AW29" s="23">
        <f t="shared" ca="1" si="91"/>
        <v>982</v>
      </c>
      <c r="AX29" s="23">
        <f t="shared" ca="1" si="91"/>
        <v>2459</v>
      </c>
      <c r="AY29" s="23">
        <f t="shared" ref="AY29:AY30" ca="1" si="92">RANDBETWEEN($D$2,$E$2)</f>
        <v>2364</v>
      </c>
      <c r="AZ29" s="22">
        <f t="shared" ref="AZ29:AZ30" ca="1" si="93">SUM(BA29:BG29)</f>
        <v>8273</v>
      </c>
      <c r="BA29" s="23">
        <f t="shared" ref="BA29:BG30" ca="1" si="94">RANDBETWEEN($D$2,$E$2)</f>
        <v>537</v>
      </c>
      <c r="BB29" s="23">
        <f t="shared" ca="1" si="94"/>
        <v>500</v>
      </c>
      <c r="BC29" s="23">
        <f t="shared" ca="1" si="94"/>
        <v>954</v>
      </c>
      <c r="BD29" s="23">
        <f t="shared" ca="1" si="94"/>
        <v>2251</v>
      </c>
      <c r="BE29" s="23">
        <f t="shared" ca="1" si="94"/>
        <v>2137</v>
      </c>
      <c r="BF29" s="23">
        <f t="shared" ca="1" si="94"/>
        <v>374</v>
      </c>
      <c r="BG29" s="23">
        <f t="shared" ca="1" si="94"/>
        <v>1520</v>
      </c>
      <c r="BH29" s="22">
        <f ca="1">SUM(BI29:CM29)</f>
        <v>39845</v>
      </c>
      <c r="BI29" s="23">
        <f t="shared" ref="BI29:BX30" ca="1" si="95">RANDBETWEEN($D$2,$E$2)</f>
        <v>1619</v>
      </c>
      <c r="BJ29" s="23">
        <f t="shared" ca="1" si="95"/>
        <v>529</v>
      </c>
      <c r="BK29" s="23">
        <f t="shared" ca="1" si="95"/>
        <v>1910</v>
      </c>
      <c r="BL29" s="23">
        <f t="shared" ca="1" si="95"/>
        <v>882</v>
      </c>
      <c r="BM29" s="23">
        <f t="shared" ca="1" si="95"/>
        <v>1390</v>
      </c>
      <c r="BN29" s="23">
        <f t="shared" ca="1" si="95"/>
        <v>1315</v>
      </c>
      <c r="BO29" s="23">
        <f t="shared" ca="1" si="95"/>
        <v>1502</v>
      </c>
      <c r="BP29" s="23">
        <f t="shared" ca="1" si="95"/>
        <v>2379</v>
      </c>
      <c r="BQ29" s="23">
        <f t="shared" ca="1" si="95"/>
        <v>372</v>
      </c>
      <c r="BR29" s="23">
        <f t="shared" ca="1" si="95"/>
        <v>1227</v>
      </c>
      <c r="BS29" s="23">
        <f t="shared" ca="1" si="95"/>
        <v>1221</v>
      </c>
      <c r="BT29" s="23">
        <f t="shared" ca="1" si="95"/>
        <v>2091</v>
      </c>
      <c r="BU29" s="23">
        <f t="shared" ca="1" si="95"/>
        <v>857</v>
      </c>
      <c r="BV29" s="23">
        <f t="shared" ca="1" si="95"/>
        <v>1228</v>
      </c>
      <c r="BW29" s="23">
        <f t="shared" ca="1" si="95"/>
        <v>603</v>
      </c>
      <c r="BX29" s="23">
        <f t="shared" ca="1" si="95"/>
        <v>610</v>
      </c>
      <c r="BY29" s="23">
        <f t="shared" ref="BY29:CM30" ca="1" si="96">RANDBETWEEN($D$2,$E$2)</f>
        <v>1626</v>
      </c>
      <c r="BZ29" s="23">
        <f t="shared" ca="1" si="96"/>
        <v>778</v>
      </c>
      <c r="CA29" s="23">
        <f t="shared" ca="1" si="96"/>
        <v>939</v>
      </c>
      <c r="CB29" s="23">
        <f t="shared" ca="1" si="96"/>
        <v>2432</v>
      </c>
      <c r="CC29" s="23">
        <f t="shared" ca="1" si="96"/>
        <v>1278</v>
      </c>
      <c r="CD29" s="23">
        <f t="shared" ca="1" si="96"/>
        <v>2400</v>
      </c>
      <c r="CE29" s="23">
        <f t="shared" ca="1" si="96"/>
        <v>2296</v>
      </c>
      <c r="CF29" s="23">
        <f t="shared" ca="1" si="96"/>
        <v>947</v>
      </c>
      <c r="CG29" s="23">
        <f t="shared" ca="1" si="96"/>
        <v>894</v>
      </c>
      <c r="CH29" s="23">
        <f t="shared" ca="1" si="96"/>
        <v>951</v>
      </c>
      <c r="CI29" s="23">
        <f t="shared" ca="1" si="96"/>
        <v>1872</v>
      </c>
      <c r="CJ29" s="23">
        <f t="shared" ca="1" si="96"/>
        <v>1383</v>
      </c>
      <c r="CK29" s="23">
        <f t="shared" ca="1" si="96"/>
        <v>1103</v>
      </c>
      <c r="CL29" s="23">
        <f t="shared" ca="1" si="96"/>
        <v>713</v>
      </c>
      <c r="CM29" s="23">
        <f t="shared" ca="1" si="96"/>
        <v>498</v>
      </c>
      <c r="CN29" s="22">
        <f t="shared" ref="CN29:CN30" ca="1" si="97">SUM(CO29:CY29)</f>
        <v>16601</v>
      </c>
      <c r="CO29" s="23">
        <f t="shared" ref="CO29:CY30" ca="1" si="98">RANDBETWEEN($D$2,$E$2)</f>
        <v>1366</v>
      </c>
      <c r="CP29" s="23">
        <f t="shared" ca="1" si="98"/>
        <v>1716</v>
      </c>
      <c r="CQ29" s="23">
        <f t="shared" ca="1" si="98"/>
        <v>2264</v>
      </c>
      <c r="CR29" s="23">
        <f t="shared" ca="1" si="98"/>
        <v>834</v>
      </c>
      <c r="CS29" s="23">
        <f t="shared" ca="1" si="98"/>
        <v>638</v>
      </c>
      <c r="CT29" s="23">
        <f t="shared" ca="1" si="98"/>
        <v>1105</v>
      </c>
      <c r="CU29" s="23">
        <f t="shared" ca="1" si="98"/>
        <v>1031</v>
      </c>
      <c r="CV29" s="23">
        <f t="shared" ca="1" si="98"/>
        <v>1525</v>
      </c>
      <c r="CW29" s="23">
        <f t="shared" ca="1" si="98"/>
        <v>1922</v>
      </c>
      <c r="CX29" s="23">
        <f t="shared" ca="1" si="98"/>
        <v>2100</v>
      </c>
      <c r="CY29" s="23">
        <f t="shared" ca="1" si="98"/>
        <v>2100</v>
      </c>
      <c r="CZ29" s="22">
        <f t="shared" ref="CZ29:CZ30" ca="1" si="99">SUM(DA29:DD29)</f>
        <v>4927</v>
      </c>
      <c r="DA29" s="23">
        <f t="shared" ref="DA29:DD30" ca="1" si="100">RANDBETWEEN($D$2,$E$2)</f>
        <v>1603</v>
      </c>
      <c r="DB29" s="23">
        <f t="shared" ca="1" si="100"/>
        <v>2347</v>
      </c>
      <c r="DC29" s="23">
        <f t="shared" ca="1" si="100"/>
        <v>548</v>
      </c>
      <c r="DD29" s="23">
        <f t="shared" ca="1" si="100"/>
        <v>429</v>
      </c>
      <c r="DE29" s="22">
        <f t="shared" ref="DE29:DE30" ca="1" si="101">SUM(DF29:DH29)</f>
        <v>3866</v>
      </c>
      <c r="DF29" s="23">
        <f t="shared" ref="DF29:DH30" ca="1" si="102">RANDBETWEEN($D$2,$E$2)</f>
        <v>1636</v>
      </c>
      <c r="DG29" s="23">
        <f t="shared" ca="1" si="102"/>
        <v>432</v>
      </c>
      <c r="DH29" s="23">
        <f t="shared" ca="1" si="102"/>
        <v>1798</v>
      </c>
    </row>
    <row r="30" spans="1:112" x14ac:dyDescent="0.2">
      <c r="A30" s="19">
        <v>18</v>
      </c>
      <c r="B30" s="20">
        <v>98025</v>
      </c>
      <c r="C30" s="20" t="str">
        <f>VLOOKUP($B30,[1]DANH_SACH_DAI_LY!$B$10:$F$54,2,0)</f>
        <v>Đại lý 98025</v>
      </c>
      <c r="D30" s="20" t="str">
        <f>VLOOKUP($B30,[1]DANH_SACH_DAI_LY!$B$10:$F$54,4,0)</f>
        <v>Ngụy Văn Duyên</v>
      </c>
      <c r="E30" s="20" t="str">
        <f>VLOOKUP($B30,[1]DANH_SACH_DAI_LY!$B$10:$F$54,5,0)</f>
        <v>KD855</v>
      </c>
      <c r="F30" s="21">
        <v>200000</v>
      </c>
      <c r="G30" s="21">
        <v>100000</v>
      </c>
      <c r="H30" s="22">
        <f ca="1">I30+R30+AZ30+BH30+CN30+CZ30+DE30</f>
        <v>140572</v>
      </c>
      <c r="I30" s="22">
        <f t="shared" ca="1" si="87"/>
        <v>10568</v>
      </c>
      <c r="J30" s="23">
        <f t="shared" ca="1" si="88"/>
        <v>1851</v>
      </c>
      <c r="K30" s="23">
        <f t="shared" ca="1" si="88"/>
        <v>1168</v>
      </c>
      <c r="L30" s="23">
        <f t="shared" ca="1" si="88"/>
        <v>452</v>
      </c>
      <c r="M30" s="23">
        <f t="shared" ca="1" si="88"/>
        <v>570</v>
      </c>
      <c r="N30" s="23">
        <f t="shared" ca="1" si="88"/>
        <v>1687</v>
      </c>
      <c r="O30" s="23">
        <f t="shared" ca="1" si="88"/>
        <v>1646</v>
      </c>
      <c r="P30" s="23">
        <f t="shared" ca="1" si="88"/>
        <v>1707</v>
      </c>
      <c r="Q30" s="23">
        <f t="shared" ca="1" si="88"/>
        <v>1487</v>
      </c>
      <c r="R30" s="22">
        <f t="shared" ca="1" si="89"/>
        <v>48070</v>
      </c>
      <c r="S30" s="23">
        <f t="shared" ca="1" si="90"/>
        <v>2195</v>
      </c>
      <c r="T30" s="23">
        <f t="shared" ca="1" si="90"/>
        <v>2442</v>
      </c>
      <c r="U30" s="23">
        <f t="shared" ca="1" si="90"/>
        <v>1719</v>
      </c>
      <c r="V30" s="23">
        <f t="shared" ca="1" si="90"/>
        <v>1223</v>
      </c>
      <c r="W30" s="23">
        <f t="shared" ca="1" si="90"/>
        <v>1984</v>
      </c>
      <c r="X30" s="23">
        <f t="shared" ca="1" si="90"/>
        <v>1669</v>
      </c>
      <c r="Y30" s="23">
        <f t="shared" ca="1" si="90"/>
        <v>1435</v>
      </c>
      <c r="Z30" s="23">
        <f t="shared" ca="1" si="90"/>
        <v>1907</v>
      </c>
      <c r="AA30" s="23">
        <f t="shared" ca="1" si="90"/>
        <v>1652</v>
      </c>
      <c r="AB30" s="23">
        <f t="shared" ca="1" si="90"/>
        <v>413</v>
      </c>
      <c r="AC30" s="23">
        <f t="shared" ca="1" si="90"/>
        <v>1891</v>
      </c>
      <c r="AD30" s="23">
        <f t="shared" ca="1" si="90"/>
        <v>2113</v>
      </c>
      <c r="AE30" s="23">
        <f t="shared" ca="1" si="90"/>
        <v>1785</v>
      </c>
      <c r="AF30" s="23">
        <f t="shared" ca="1" si="90"/>
        <v>574</v>
      </c>
      <c r="AG30" s="23">
        <f t="shared" ca="1" si="90"/>
        <v>782</v>
      </c>
      <c r="AH30" s="23">
        <f t="shared" ca="1" si="90"/>
        <v>1800</v>
      </c>
      <c r="AI30" s="23">
        <f t="shared" ca="1" si="91"/>
        <v>1688</v>
      </c>
      <c r="AJ30" s="23">
        <f t="shared" ca="1" si="91"/>
        <v>760</v>
      </c>
      <c r="AK30" s="23">
        <f t="shared" ca="1" si="91"/>
        <v>1917</v>
      </c>
      <c r="AL30" s="23">
        <f t="shared" ca="1" si="91"/>
        <v>816</v>
      </c>
      <c r="AM30" s="23">
        <f t="shared" ca="1" si="91"/>
        <v>471</v>
      </c>
      <c r="AN30" s="23">
        <f t="shared" ca="1" si="91"/>
        <v>1023</v>
      </c>
      <c r="AO30" s="23">
        <f t="shared" ca="1" si="91"/>
        <v>973</v>
      </c>
      <c r="AP30" s="23">
        <f t="shared" ca="1" si="91"/>
        <v>950</v>
      </c>
      <c r="AQ30" s="23">
        <f t="shared" ca="1" si="91"/>
        <v>1684</v>
      </c>
      <c r="AR30" s="23">
        <f t="shared" ca="1" si="91"/>
        <v>2204</v>
      </c>
      <c r="AS30" s="23">
        <f t="shared" ca="1" si="91"/>
        <v>1922</v>
      </c>
      <c r="AT30" s="23">
        <f t="shared" ca="1" si="91"/>
        <v>366</v>
      </c>
      <c r="AU30" s="23">
        <f t="shared" ca="1" si="91"/>
        <v>1077</v>
      </c>
      <c r="AV30" s="23">
        <f t="shared" ca="1" si="91"/>
        <v>1668</v>
      </c>
      <c r="AW30" s="23">
        <f t="shared" ca="1" si="91"/>
        <v>1322</v>
      </c>
      <c r="AX30" s="23">
        <f t="shared" ca="1" si="91"/>
        <v>2495</v>
      </c>
      <c r="AY30" s="23">
        <f t="shared" ca="1" si="92"/>
        <v>1150</v>
      </c>
      <c r="AZ30" s="22">
        <f t="shared" ca="1" si="93"/>
        <v>11593</v>
      </c>
      <c r="BA30" s="23">
        <f t="shared" ca="1" si="94"/>
        <v>562</v>
      </c>
      <c r="BB30" s="23">
        <f t="shared" ca="1" si="94"/>
        <v>2070</v>
      </c>
      <c r="BC30" s="23">
        <f t="shared" ca="1" si="94"/>
        <v>2102</v>
      </c>
      <c r="BD30" s="23">
        <f t="shared" ca="1" si="94"/>
        <v>936</v>
      </c>
      <c r="BE30" s="23">
        <f t="shared" ca="1" si="94"/>
        <v>2049</v>
      </c>
      <c r="BF30" s="23">
        <f t="shared" ca="1" si="94"/>
        <v>2429</v>
      </c>
      <c r="BG30" s="23">
        <f t="shared" ca="1" si="94"/>
        <v>1445</v>
      </c>
      <c r="BH30" s="22">
        <f ca="1">SUM(BI30:CM30)</f>
        <v>50614</v>
      </c>
      <c r="BI30" s="23">
        <f t="shared" ca="1" si="95"/>
        <v>342</v>
      </c>
      <c r="BJ30" s="23">
        <f t="shared" ca="1" si="95"/>
        <v>1075</v>
      </c>
      <c r="BK30" s="23">
        <f t="shared" ca="1" si="95"/>
        <v>1141</v>
      </c>
      <c r="BL30" s="23">
        <f t="shared" ca="1" si="95"/>
        <v>2235</v>
      </c>
      <c r="BM30" s="23">
        <f t="shared" ca="1" si="95"/>
        <v>2352</v>
      </c>
      <c r="BN30" s="23">
        <f t="shared" ca="1" si="95"/>
        <v>1124</v>
      </c>
      <c r="BO30" s="23">
        <f t="shared" ca="1" si="95"/>
        <v>483</v>
      </c>
      <c r="BP30" s="23">
        <f t="shared" ca="1" si="95"/>
        <v>1474</v>
      </c>
      <c r="BQ30" s="23">
        <f t="shared" ca="1" si="95"/>
        <v>2161</v>
      </c>
      <c r="BR30" s="23">
        <f t="shared" ca="1" si="95"/>
        <v>2390</v>
      </c>
      <c r="BS30" s="23">
        <f t="shared" ca="1" si="95"/>
        <v>1275</v>
      </c>
      <c r="BT30" s="23">
        <f t="shared" ca="1" si="95"/>
        <v>1570</v>
      </c>
      <c r="BU30" s="23">
        <f t="shared" ca="1" si="95"/>
        <v>835</v>
      </c>
      <c r="BV30" s="23">
        <f t="shared" ca="1" si="95"/>
        <v>1876</v>
      </c>
      <c r="BW30" s="23">
        <f t="shared" ca="1" si="95"/>
        <v>944</v>
      </c>
      <c r="BX30" s="23">
        <f t="shared" ca="1" si="95"/>
        <v>1435</v>
      </c>
      <c r="BY30" s="23">
        <f t="shared" ca="1" si="96"/>
        <v>2245</v>
      </c>
      <c r="BZ30" s="23">
        <f t="shared" ca="1" si="96"/>
        <v>2281</v>
      </c>
      <c r="CA30" s="23">
        <f t="shared" ca="1" si="96"/>
        <v>1944</v>
      </c>
      <c r="CB30" s="23">
        <f t="shared" ca="1" si="96"/>
        <v>2489</v>
      </c>
      <c r="CC30" s="23">
        <f t="shared" ca="1" si="96"/>
        <v>653</v>
      </c>
      <c r="CD30" s="23">
        <f t="shared" ca="1" si="96"/>
        <v>2243</v>
      </c>
      <c r="CE30" s="23">
        <f t="shared" ca="1" si="96"/>
        <v>368</v>
      </c>
      <c r="CF30" s="23">
        <f t="shared" ca="1" si="96"/>
        <v>2272</v>
      </c>
      <c r="CG30" s="23">
        <f t="shared" ca="1" si="96"/>
        <v>1755</v>
      </c>
      <c r="CH30" s="23">
        <f t="shared" ca="1" si="96"/>
        <v>2061</v>
      </c>
      <c r="CI30" s="23">
        <f t="shared" ca="1" si="96"/>
        <v>1524</v>
      </c>
      <c r="CJ30" s="23">
        <f t="shared" ca="1" si="96"/>
        <v>2107</v>
      </c>
      <c r="CK30" s="23">
        <f t="shared" ca="1" si="96"/>
        <v>2063</v>
      </c>
      <c r="CL30" s="23">
        <f t="shared" ca="1" si="96"/>
        <v>1776</v>
      </c>
      <c r="CM30" s="23">
        <f t="shared" ca="1" si="96"/>
        <v>2121</v>
      </c>
      <c r="CN30" s="22">
        <f t="shared" ca="1" si="97"/>
        <v>9891</v>
      </c>
      <c r="CO30" s="23">
        <f t="shared" ca="1" si="98"/>
        <v>1597</v>
      </c>
      <c r="CP30" s="23">
        <f t="shared" ca="1" si="98"/>
        <v>1469</v>
      </c>
      <c r="CQ30" s="23">
        <f t="shared" ca="1" si="98"/>
        <v>1790</v>
      </c>
      <c r="CR30" s="23">
        <f t="shared" ca="1" si="98"/>
        <v>319</v>
      </c>
      <c r="CS30" s="23">
        <f t="shared" ca="1" si="98"/>
        <v>658</v>
      </c>
      <c r="CT30" s="23">
        <f t="shared" ca="1" si="98"/>
        <v>1005</v>
      </c>
      <c r="CU30" s="23">
        <f t="shared" ca="1" si="98"/>
        <v>635</v>
      </c>
      <c r="CV30" s="23">
        <f t="shared" ca="1" si="98"/>
        <v>544</v>
      </c>
      <c r="CW30" s="23">
        <f t="shared" ca="1" si="98"/>
        <v>602</v>
      </c>
      <c r="CX30" s="23">
        <f t="shared" ca="1" si="98"/>
        <v>411</v>
      </c>
      <c r="CY30" s="23">
        <f t="shared" ca="1" si="98"/>
        <v>861</v>
      </c>
      <c r="CZ30" s="22">
        <f t="shared" ca="1" si="99"/>
        <v>6215</v>
      </c>
      <c r="DA30" s="23">
        <f t="shared" ca="1" si="100"/>
        <v>2095</v>
      </c>
      <c r="DB30" s="23">
        <f t="shared" ca="1" si="100"/>
        <v>1558</v>
      </c>
      <c r="DC30" s="23">
        <f t="shared" ca="1" si="100"/>
        <v>1256</v>
      </c>
      <c r="DD30" s="23">
        <f t="shared" ca="1" si="100"/>
        <v>1306</v>
      </c>
      <c r="DE30" s="22">
        <f t="shared" ca="1" si="101"/>
        <v>3621</v>
      </c>
      <c r="DF30" s="23">
        <f t="shared" ca="1" si="102"/>
        <v>1503</v>
      </c>
      <c r="DG30" s="23">
        <f t="shared" ca="1" si="102"/>
        <v>1101</v>
      </c>
      <c r="DH30" s="23">
        <f t="shared" ca="1" si="102"/>
        <v>1017</v>
      </c>
    </row>
    <row r="31" spans="1:112" s="32" customFormat="1" x14ac:dyDescent="0.2">
      <c r="A31" s="24"/>
      <c r="B31" s="25"/>
      <c r="C31" s="26"/>
      <c r="D31" s="33" t="s">
        <v>154</v>
      </c>
      <c r="E31" s="28" t="s">
        <v>155</v>
      </c>
      <c r="F31" s="29">
        <f>SUM(F32:F35)</f>
        <v>800000</v>
      </c>
      <c r="G31" s="29">
        <f>SUM(G32:G35)</f>
        <v>400000</v>
      </c>
      <c r="H31" s="35">
        <f t="shared" ref="H31:BS31" ca="1" si="103">SUM(H32:H35)</f>
        <v>529265</v>
      </c>
      <c r="I31" s="35">
        <f t="shared" ca="1" si="103"/>
        <v>41616</v>
      </c>
      <c r="J31" s="31">
        <f t="shared" ca="1" si="103"/>
        <v>6113</v>
      </c>
      <c r="K31" s="31">
        <f t="shared" ca="1" si="103"/>
        <v>4009</v>
      </c>
      <c r="L31" s="31">
        <f t="shared" ca="1" si="103"/>
        <v>4878</v>
      </c>
      <c r="M31" s="31">
        <f t="shared" ca="1" si="103"/>
        <v>6221</v>
      </c>
      <c r="N31" s="31">
        <f t="shared" ca="1" si="103"/>
        <v>5190</v>
      </c>
      <c r="O31" s="31">
        <f t="shared" ca="1" si="103"/>
        <v>4944</v>
      </c>
      <c r="P31" s="31">
        <f t="shared" ca="1" si="103"/>
        <v>5018</v>
      </c>
      <c r="Q31" s="31">
        <f t="shared" ca="1" si="103"/>
        <v>5243</v>
      </c>
      <c r="R31" s="31">
        <f t="shared" ca="1" si="103"/>
        <v>180272</v>
      </c>
      <c r="S31" s="31">
        <f t="shared" ca="1" si="103"/>
        <v>3321</v>
      </c>
      <c r="T31" s="31">
        <f t="shared" ca="1" si="103"/>
        <v>3586</v>
      </c>
      <c r="U31" s="31">
        <f t="shared" ca="1" si="103"/>
        <v>3333</v>
      </c>
      <c r="V31" s="31">
        <f t="shared" ca="1" si="103"/>
        <v>7584</v>
      </c>
      <c r="W31" s="31">
        <f t="shared" ca="1" si="103"/>
        <v>3631</v>
      </c>
      <c r="X31" s="31">
        <f t="shared" ca="1" si="103"/>
        <v>5004</v>
      </c>
      <c r="Y31" s="31">
        <f t="shared" ca="1" si="103"/>
        <v>4519</v>
      </c>
      <c r="Z31" s="31">
        <f t="shared" ca="1" si="103"/>
        <v>5207</v>
      </c>
      <c r="AA31" s="31">
        <f t="shared" ca="1" si="103"/>
        <v>4458</v>
      </c>
      <c r="AB31" s="31">
        <f t="shared" ca="1" si="103"/>
        <v>4393</v>
      </c>
      <c r="AC31" s="31">
        <f t="shared" ca="1" si="103"/>
        <v>3448</v>
      </c>
      <c r="AD31" s="31">
        <f t="shared" ca="1" si="103"/>
        <v>5722</v>
      </c>
      <c r="AE31" s="31">
        <f t="shared" ca="1" si="103"/>
        <v>7192</v>
      </c>
      <c r="AF31" s="31">
        <f t="shared" ca="1" si="103"/>
        <v>7176</v>
      </c>
      <c r="AG31" s="31">
        <f t="shared" ca="1" si="103"/>
        <v>4296</v>
      </c>
      <c r="AH31" s="31">
        <f t="shared" ca="1" si="103"/>
        <v>3865</v>
      </c>
      <c r="AI31" s="31">
        <f t="shared" ca="1" si="103"/>
        <v>8255</v>
      </c>
      <c r="AJ31" s="31">
        <f t="shared" ca="1" si="103"/>
        <v>3881</v>
      </c>
      <c r="AK31" s="31">
        <f t="shared" ca="1" si="103"/>
        <v>7098</v>
      </c>
      <c r="AL31" s="31">
        <f t="shared" ca="1" si="103"/>
        <v>8056</v>
      </c>
      <c r="AM31" s="31">
        <f t="shared" ca="1" si="103"/>
        <v>5122</v>
      </c>
      <c r="AN31" s="31">
        <f t="shared" ca="1" si="103"/>
        <v>6209</v>
      </c>
      <c r="AO31" s="31">
        <f t="shared" ca="1" si="103"/>
        <v>6382</v>
      </c>
      <c r="AP31" s="31">
        <f t="shared" ca="1" si="103"/>
        <v>6821</v>
      </c>
      <c r="AQ31" s="31">
        <f t="shared" ca="1" si="103"/>
        <v>2896</v>
      </c>
      <c r="AR31" s="31">
        <f t="shared" ca="1" si="103"/>
        <v>6453</v>
      </c>
      <c r="AS31" s="31">
        <f t="shared" ca="1" si="103"/>
        <v>4237</v>
      </c>
      <c r="AT31" s="31">
        <f t="shared" ca="1" si="103"/>
        <v>6435</v>
      </c>
      <c r="AU31" s="31">
        <f t="shared" ca="1" si="103"/>
        <v>5991</v>
      </c>
      <c r="AV31" s="31">
        <f t="shared" ca="1" si="103"/>
        <v>6344</v>
      </c>
      <c r="AW31" s="31">
        <f t="shared" ca="1" si="103"/>
        <v>6386</v>
      </c>
      <c r="AX31" s="31">
        <f t="shared" ca="1" si="103"/>
        <v>6486</v>
      </c>
      <c r="AY31" s="31">
        <f t="shared" ca="1" si="103"/>
        <v>6485</v>
      </c>
      <c r="AZ31" s="31">
        <f t="shared" ca="1" si="103"/>
        <v>34613</v>
      </c>
      <c r="BA31" s="31">
        <f t="shared" ca="1" si="103"/>
        <v>5628</v>
      </c>
      <c r="BB31" s="31">
        <f t="shared" ca="1" si="103"/>
        <v>3620</v>
      </c>
      <c r="BC31" s="31">
        <f t="shared" ca="1" si="103"/>
        <v>4696</v>
      </c>
      <c r="BD31" s="31">
        <f t="shared" ca="1" si="103"/>
        <v>4633</v>
      </c>
      <c r="BE31" s="31">
        <f t="shared" ca="1" si="103"/>
        <v>5704</v>
      </c>
      <c r="BF31" s="31">
        <f t="shared" ca="1" si="103"/>
        <v>5505</v>
      </c>
      <c r="BG31" s="31">
        <f t="shared" ca="1" si="103"/>
        <v>4827</v>
      </c>
      <c r="BH31" s="31">
        <f t="shared" ca="1" si="103"/>
        <v>170126</v>
      </c>
      <c r="BI31" s="31">
        <f t="shared" ca="1" si="103"/>
        <v>5410</v>
      </c>
      <c r="BJ31" s="31">
        <f t="shared" ca="1" si="103"/>
        <v>3845</v>
      </c>
      <c r="BK31" s="31">
        <f t="shared" ca="1" si="103"/>
        <v>6922</v>
      </c>
      <c r="BL31" s="31">
        <f t="shared" ca="1" si="103"/>
        <v>6194</v>
      </c>
      <c r="BM31" s="31">
        <f t="shared" ca="1" si="103"/>
        <v>4843</v>
      </c>
      <c r="BN31" s="31">
        <f t="shared" ca="1" si="103"/>
        <v>6489</v>
      </c>
      <c r="BO31" s="31">
        <f t="shared" ca="1" si="103"/>
        <v>5425</v>
      </c>
      <c r="BP31" s="31">
        <f t="shared" ca="1" si="103"/>
        <v>6012</v>
      </c>
      <c r="BQ31" s="31">
        <f t="shared" ca="1" si="103"/>
        <v>3495</v>
      </c>
      <c r="BR31" s="31">
        <f t="shared" ca="1" si="103"/>
        <v>4501</v>
      </c>
      <c r="BS31" s="31">
        <f t="shared" ca="1" si="103"/>
        <v>6178</v>
      </c>
      <c r="BT31" s="31">
        <f t="shared" ref="BT31:DG31" ca="1" si="104">SUM(BT32:BT35)</f>
        <v>6356</v>
      </c>
      <c r="BU31" s="31">
        <f t="shared" ca="1" si="104"/>
        <v>4941</v>
      </c>
      <c r="BV31" s="31">
        <f t="shared" ca="1" si="104"/>
        <v>7594</v>
      </c>
      <c r="BW31" s="31">
        <f t="shared" ca="1" si="104"/>
        <v>6788</v>
      </c>
      <c r="BX31" s="31">
        <f t="shared" ca="1" si="104"/>
        <v>4021</v>
      </c>
      <c r="BY31" s="31">
        <f t="shared" ca="1" si="104"/>
        <v>5439</v>
      </c>
      <c r="BZ31" s="31">
        <f t="shared" ca="1" si="104"/>
        <v>4557</v>
      </c>
      <c r="CA31" s="31">
        <f t="shared" ca="1" si="104"/>
        <v>5412</v>
      </c>
      <c r="CB31" s="31">
        <f t="shared" ca="1" si="104"/>
        <v>3675</v>
      </c>
      <c r="CC31" s="31">
        <f t="shared" ca="1" si="104"/>
        <v>7851</v>
      </c>
      <c r="CD31" s="31">
        <f t="shared" ca="1" si="104"/>
        <v>6228</v>
      </c>
      <c r="CE31" s="31">
        <f t="shared" ca="1" si="104"/>
        <v>7914</v>
      </c>
      <c r="CF31" s="31">
        <f t="shared" ca="1" si="104"/>
        <v>6216</v>
      </c>
      <c r="CG31" s="31">
        <f t="shared" ca="1" si="104"/>
        <v>3208</v>
      </c>
      <c r="CH31" s="31">
        <f t="shared" ca="1" si="104"/>
        <v>4767</v>
      </c>
      <c r="CI31" s="31">
        <f t="shared" ca="1" si="104"/>
        <v>7078</v>
      </c>
      <c r="CJ31" s="31">
        <f t="shared" ca="1" si="104"/>
        <v>5167</v>
      </c>
      <c r="CK31" s="31">
        <f t="shared" ca="1" si="104"/>
        <v>3647</v>
      </c>
      <c r="CL31" s="31">
        <f t="shared" ca="1" si="104"/>
        <v>5935</v>
      </c>
      <c r="CM31" s="31">
        <f t="shared" ca="1" si="104"/>
        <v>4018</v>
      </c>
      <c r="CN31" s="31">
        <f t="shared" ca="1" si="104"/>
        <v>62187</v>
      </c>
      <c r="CO31" s="31">
        <f t="shared" ca="1" si="104"/>
        <v>8022</v>
      </c>
      <c r="CP31" s="31">
        <f t="shared" ca="1" si="104"/>
        <v>6586</v>
      </c>
      <c r="CQ31" s="31">
        <f t="shared" ca="1" si="104"/>
        <v>6182</v>
      </c>
      <c r="CR31" s="31">
        <f t="shared" ca="1" si="104"/>
        <v>6068</v>
      </c>
      <c r="CS31" s="31">
        <f t="shared" ca="1" si="104"/>
        <v>6178</v>
      </c>
      <c r="CT31" s="31">
        <f t="shared" ca="1" si="104"/>
        <v>6644</v>
      </c>
      <c r="CU31" s="31">
        <f t="shared" ca="1" si="104"/>
        <v>4326</v>
      </c>
      <c r="CV31" s="31">
        <f t="shared" ca="1" si="104"/>
        <v>4241</v>
      </c>
      <c r="CW31" s="31">
        <f t="shared" ca="1" si="104"/>
        <v>3251</v>
      </c>
      <c r="CX31" s="31">
        <f t="shared" ca="1" si="104"/>
        <v>4294</v>
      </c>
      <c r="CY31" s="31">
        <f t="shared" ca="1" si="104"/>
        <v>6395</v>
      </c>
      <c r="CZ31" s="31">
        <f t="shared" ca="1" si="104"/>
        <v>25737</v>
      </c>
      <c r="DA31" s="31">
        <f t="shared" ca="1" si="104"/>
        <v>6990</v>
      </c>
      <c r="DB31" s="31">
        <f t="shared" ca="1" si="104"/>
        <v>5119</v>
      </c>
      <c r="DC31" s="31">
        <f t="shared" ca="1" si="104"/>
        <v>5221</v>
      </c>
      <c r="DD31" s="31">
        <f t="shared" ca="1" si="104"/>
        <v>8407</v>
      </c>
      <c r="DE31" s="31">
        <f t="shared" ca="1" si="104"/>
        <v>14714</v>
      </c>
      <c r="DF31" s="31">
        <f t="shared" ca="1" si="104"/>
        <v>5724</v>
      </c>
      <c r="DG31" s="31">
        <f t="shared" ca="1" si="104"/>
        <v>4309</v>
      </c>
      <c r="DH31" s="31">
        <f ca="1">SUM(DH32:DH35)</f>
        <v>4681</v>
      </c>
    </row>
    <row r="32" spans="1:112" ht="25.5" x14ac:dyDescent="0.2">
      <c r="A32" s="19">
        <v>19</v>
      </c>
      <c r="B32" s="20">
        <v>29032</v>
      </c>
      <c r="C32" s="20" t="str">
        <f>VLOOKUP($B32,[1]DANH_SACH_DAI_LY!$B$10:$F$54,2,0)</f>
        <v>Đại lý 29032</v>
      </c>
      <c r="D32" s="20" t="str">
        <f>VLOOKUP($B32,[1]DANH_SACH_DAI_LY!$B$10:$F$54,4,0)</f>
        <v>Nguyễn Thị Giang</v>
      </c>
      <c r="E32" s="20" t="str">
        <f>VLOOKUP($B32,[1]DANH_SACH_DAI_LY!$B$10:$F$54,5,0)</f>
        <v>KD522</v>
      </c>
      <c r="F32" s="21">
        <v>200000</v>
      </c>
      <c r="G32" s="21">
        <v>100000</v>
      </c>
      <c r="H32" s="22">
        <f ca="1">I32+R32+AZ32+BH32+CN32+CZ32+DE32</f>
        <v>136738</v>
      </c>
      <c r="I32" s="22">
        <f t="shared" ref="I32:I35" ca="1" si="105">SUM(J32:Q32)</f>
        <v>12270</v>
      </c>
      <c r="J32" s="23">
        <f t="shared" ref="J32:Q35" ca="1" si="106">RANDBETWEEN($D$2,$E$2)</f>
        <v>1979</v>
      </c>
      <c r="K32" s="23">
        <f t="shared" ca="1" si="106"/>
        <v>1368</v>
      </c>
      <c r="L32" s="23">
        <f t="shared" ca="1" si="106"/>
        <v>1219</v>
      </c>
      <c r="M32" s="23">
        <f t="shared" ca="1" si="106"/>
        <v>1842</v>
      </c>
      <c r="N32" s="23">
        <f t="shared" ca="1" si="106"/>
        <v>1547</v>
      </c>
      <c r="O32" s="23">
        <f t="shared" ca="1" si="106"/>
        <v>1260</v>
      </c>
      <c r="P32" s="23">
        <f t="shared" ca="1" si="106"/>
        <v>949</v>
      </c>
      <c r="Q32" s="23">
        <f t="shared" ca="1" si="106"/>
        <v>2106</v>
      </c>
      <c r="R32" s="22">
        <f t="shared" ref="R32:R35" ca="1" si="107">SUM(S32:AY32)</f>
        <v>41348</v>
      </c>
      <c r="S32" s="23">
        <f t="shared" ref="S32:AH35" ca="1" si="108">RANDBETWEEN($D$2,$E$2)</f>
        <v>378</v>
      </c>
      <c r="T32" s="23">
        <f t="shared" ca="1" si="108"/>
        <v>417</v>
      </c>
      <c r="U32" s="23">
        <f t="shared" ca="1" si="108"/>
        <v>569</v>
      </c>
      <c r="V32" s="23">
        <f t="shared" ca="1" si="108"/>
        <v>1605</v>
      </c>
      <c r="W32" s="23">
        <f t="shared" ca="1" si="108"/>
        <v>948</v>
      </c>
      <c r="X32" s="23">
        <f t="shared" ca="1" si="108"/>
        <v>711</v>
      </c>
      <c r="Y32" s="23">
        <f t="shared" ca="1" si="108"/>
        <v>1333</v>
      </c>
      <c r="Z32" s="23">
        <f t="shared" ca="1" si="108"/>
        <v>499</v>
      </c>
      <c r="AA32" s="23">
        <f t="shared" ca="1" si="108"/>
        <v>584</v>
      </c>
      <c r="AB32" s="23">
        <f t="shared" ca="1" si="108"/>
        <v>357</v>
      </c>
      <c r="AC32" s="23">
        <f t="shared" ca="1" si="108"/>
        <v>457</v>
      </c>
      <c r="AD32" s="23">
        <f t="shared" ca="1" si="108"/>
        <v>1299</v>
      </c>
      <c r="AE32" s="23">
        <f t="shared" ca="1" si="108"/>
        <v>831</v>
      </c>
      <c r="AF32" s="23">
        <f t="shared" ca="1" si="108"/>
        <v>1910</v>
      </c>
      <c r="AG32" s="23">
        <f t="shared" ca="1" si="108"/>
        <v>728</v>
      </c>
      <c r="AH32" s="23">
        <f t="shared" ca="1" si="108"/>
        <v>1123</v>
      </c>
      <c r="AI32" s="23">
        <f t="shared" ref="AI32:AX35" ca="1" si="109">RANDBETWEEN($D$2,$E$2)</f>
        <v>2283</v>
      </c>
      <c r="AJ32" s="23">
        <f t="shared" ca="1" si="109"/>
        <v>1615</v>
      </c>
      <c r="AK32" s="23">
        <f t="shared" ca="1" si="109"/>
        <v>1239</v>
      </c>
      <c r="AL32" s="23">
        <f t="shared" ca="1" si="109"/>
        <v>2490</v>
      </c>
      <c r="AM32" s="23">
        <f t="shared" ca="1" si="109"/>
        <v>2195</v>
      </c>
      <c r="AN32" s="23">
        <f t="shared" ca="1" si="109"/>
        <v>2149</v>
      </c>
      <c r="AO32" s="23">
        <f t="shared" ca="1" si="109"/>
        <v>2375</v>
      </c>
      <c r="AP32" s="23">
        <f t="shared" ca="1" si="109"/>
        <v>2482</v>
      </c>
      <c r="AQ32" s="23">
        <f t="shared" ca="1" si="109"/>
        <v>487</v>
      </c>
      <c r="AR32" s="23">
        <f t="shared" ca="1" si="109"/>
        <v>778</v>
      </c>
      <c r="AS32" s="23">
        <f t="shared" ca="1" si="109"/>
        <v>1300</v>
      </c>
      <c r="AT32" s="23">
        <f t="shared" ca="1" si="109"/>
        <v>1293</v>
      </c>
      <c r="AU32" s="23">
        <f t="shared" ca="1" si="109"/>
        <v>1492</v>
      </c>
      <c r="AV32" s="23">
        <f t="shared" ca="1" si="109"/>
        <v>1852</v>
      </c>
      <c r="AW32" s="23">
        <f t="shared" ca="1" si="109"/>
        <v>1455</v>
      </c>
      <c r="AX32" s="23">
        <f t="shared" ca="1" si="109"/>
        <v>1574</v>
      </c>
      <c r="AY32" s="23">
        <f t="shared" ref="AY32:AY35" ca="1" si="110">RANDBETWEEN($D$2,$E$2)</f>
        <v>540</v>
      </c>
      <c r="AZ32" s="22">
        <f t="shared" ref="AZ32:AZ35" ca="1" si="111">SUM(BA32:BG32)</f>
        <v>11189</v>
      </c>
      <c r="BA32" s="23">
        <f t="shared" ref="BA32:BG35" ca="1" si="112">RANDBETWEEN($D$2,$E$2)</f>
        <v>1719</v>
      </c>
      <c r="BB32" s="23">
        <f t="shared" ca="1" si="112"/>
        <v>680</v>
      </c>
      <c r="BC32" s="23">
        <f t="shared" ca="1" si="112"/>
        <v>763</v>
      </c>
      <c r="BD32" s="23">
        <f t="shared" ca="1" si="112"/>
        <v>1852</v>
      </c>
      <c r="BE32" s="23">
        <f t="shared" ca="1" si="112"/>
        <v>1478</v>
      </c>
      <c r="BF32" s="23">
        <f t="shared" ca="1" si="112"/>
        <v>2446</v>
      </c>
      <c r="BG32" s="23">
        <f t="shared" ca="1" si="112"/>
        <v>2251</v>
      </c>
      <c r="BH32" s="22">
        <f ca="1">SUM(BI32:CM32)</f>
        <v>44628</v>
      </c>
      <c r="BI32" s="23">
        <f t="shared" ref="BI32:BX35" ca="1" si="113">RANDBETWEEN($D$2,$E$2)</f>
        <v>784</v>
      </c>
      <c r="BJ32" s="23">
        <f t="shared" ca="1" si="113"/>
        <v>700</v>
      </c>
      <c r="BK32" s="23">
        <f t="shared" ca="1" si="113"/>
        <v>2279</v>
      </c>
      <c r="BL32" s="23">
        <f t="shared" ca="1" si="113"/>
        <v>1807</v>
      </c>
      <c r="BM32" s="23">
        <f t="shared" ca="1" si="113"/>
        <v>1102</v>
      </c>
      <c r="BN32" s="23">
        <f t="shared" ca="1" si="113"/>
        <v>1233</v>
      </c>
      <c r="BO32" s="23">
        <f t="shared" ca="1" si="113"/>
        <v>2089</v>
      </c>
      <c r="BP32" s="23">
        <f t="shared" ca="1" si="113"/>
        <v>471</v>
      </c>
      <c r="BQ32" s="23">
        <f t="shared" ca="1" si="113"/>
        <v>596</v>
      </c>
      <c r="BR32" s="23">
        <f t="shared" ca="1" si="113"/>
        <v>301</v>
      </c>
      <c r="BS32" s="23">
        <f t="shared" ca="1" si="113"/>
        <v>1903</v>
      </c>
      <c r="BT32" s="23">
        <f t="shared" ca="1" si="113"/>
        <v>2383</v>
      </c>
      <c r="BU32" s="23">
        <f t="shared" ca="1" si="113"/>
        <v>1239</v>
      </c>
      <c r="BV32" s="23">
        <f t="shared" ca="1" si="113"/>
        <v>1628</v>
      </c>
      <c r="BW32" s="23">
        <f t="shared" ca="1" si="113"/>
        <v>2227</v>
      </c>
      <c r="BX32" s="23">
        <f t="shared" ca="1" si="113"/>
        <v>1726</v>
      </c>
      <c r="BY32" s="23">
        <f t="shared" ref="BY32:CM35" ca="1" si="114">RANDBETWEEN($D$2,$E$2)</f>
        <v>2109</v>
      </c>
      <c r="BZ32" s="23">
        <f t="shared" ca="1" si="114"/>
        <v>706</v>
      </c>
      <c r="CA32" s="23">
        <f t="shared" ca="1" si="114"/>
        <v>1918</v>
      </c>
      <c r="CB32" s="23">
        <f t="shared" ca="1" si="114"/>
        <v>727</v>
      </c>
      <c r="CC32" s="23">
        <f t="shared" ca="1" si="114"/>
        <v>2171</v>
      </c>
      <c r="CD32" s="23">
        <f t="shared" ca="1" si="114"/>
        <v>1944</v>
      </c>
      <c r="CE32" s="23">
        <f t="shared" ca="1" si="114"/>
        <v>2216</v>
      </c>
      <c r="CF32" s="23">
        <f t="shared" ca="1" si="114"/>
        <v>1512</v>
      </c>
      <c r="CG32" s="23">
        <f t="shared" ca="1" si="114"/>
        <v>779</v>
      </c>
      <c r="CH32" s="23">
        <f t="shared" ca="1" si="114"/>
        <v>1587</v>
      </c>
      <c r="CI32" s="23">
        <f t="shared" ca="1" si="114"/>
        <v>2416</v>
      </c>
      <c r="CJ32" s="23">
        <f t="shared" ca="1" si="114"/>
        <v>672</v>
      </c>
      <c r="CK32" s="23">
        <f t="shared" ca="1" si="114"/>
        <v>770</v>
      </c>
      <c r="CL32" s="23">
        <f t="shared" ca="1" si="114"/>
        <v>1828</v>
      </c>
      <c r="CM32" s="23">
        <f t="shared" ca="1" si="114"/>
        <v>805</v>
      </c>
      <c r="CN32" s="22">
        <f t="shared" ref="CN32:CN35" ca="1" si="115">SUM(CO32:CY32)</f>
        <v>15821</v>
      </c>
      <c r="CO32" s="23">
        <f t="shared" ref="CO32:CY35" ca="1" si="116">RANDBETWEEN($D$2,$E$2)</f>
        <v>2167</v>
      </c>
      <c r="CP32" s="23">
        <f t="shared" ca="1" si="116"/>
        <v>1044</v>
      </c>
      <c r="CQ32" s="23">
        <f t="shared" ca="1" si="116"/>
        <v>2351</v>
      </c>
      <c r="CR32" s="23">
        <f t="shared" ca="1" si="116"/>
        <v>1480</v>
      </c>
      <c r="CS32" s="23">
        <f t="shared" ca="1" si="116"/>
        <v>1889</v>
      </c>
      <c r="CT32" s="23">
        <f t="shared" ca="1" si="116"/>
        <v>1709</v>
      </c>
      <c r="CU32" s="23">
        <f t="shared" ca="1" si="116"/>
        <v>762</v>
      </c>
      <c r="CV32" s="23">
        <f t="shared" ca="1" si="116"/>
        <v>780</v>
      </c>
      <c r="CW32" s="23">
        <f t="shared" ca="1" si="116"/>
        <v>852</v>
      </c>
      <c r="CX32" s="23">
        <f t="shared" ca="1" si="116"/>
        <v>577</v>
      </c>
      <c r="CY32" s="23">
        <f t="shared" ca="1" si="116"/>
        <v>2210</v>
      </c>
      <c r="CZ32" s="22">
        <f t="shared" ref="CZ32:CZ35" ca="1" si="117">SUM(DA32:DD32)</f>
        <v>6824</v>
      </c>
      <c r="DA32" s="23">
        <f t="shared" ref="DA32:DD35" ca="1" si="118">RANDBETWEEN($D$2,$E$2)</f>
        <v>2435</v>
      </c>
      <c r="DB32" s="23">
        <f t="shared" ca="1" si="118"/>
        <v>1342</v>
      </c>
      <c r="DC32" s="23">
        <f t="shared" ca="1" si="118"/>
        <v>861</v>
      </c>
      <c r="DD32" s="23">
        <f t="shared" ca="1" si="118"/>
        <v>2186</v>
      </c>
      <c r="DE32" s="22">
        <f t="shared" ref="DE32:DE35" ca="1" si="119">SUM(DF32:DH32)</f>
        <v>4658</v>
      </c>
      <c r="DF32" s="23">
        <f t="shared" ref="DF32:DH35" ca="1" si="120">RANDBETWEEN($D$2,$E$2)</f>
        <v>2300</v>
      </c>
      <c r="DG32" s="23">
        <f t="shared" ca="1" si="120"/>
        <v>1339</v>
      </c>
      <c r="DH32" s="23">
        <f t="shared" ca="1" si="120"/>
        <v>1019</v>
      </c>
    </row>
    <row r="33" spans="1:112" ht="25.5" x14ac:dyDescent="0.2">
      <c r="A33" s="19">
        <v>20</v>
      </c>
      <c r="B33" s="20">
        <v>29056</v>
      </c>
      <c r="C33" s="20" t="str">
        <f>VLOOKUP($B33,[1]DANH_SACH_DAI_LY!$B$10:$F$54,2,0)</f>
        <v>Đại lý 29056</v>
      </c>
      <c r="D33" s="20" t="str">
        <f>VLOOKUP($B33,[1]DANH_SACH_DAI_LY!$B$10:$F$54,4,0)</f>
        <v>Đoàn Huy Chương</v>
      </c>
      <c r="E33" s="20" t="str">
        <f>VLOOKUP($B33,[1]DANH_SACH_DAI_LY!$B$10:$F$54,5,0)</f>
        <v>KD815</v>
      </c>
      <c r="F33" s="21">
        <v>200000</v>
      </c>
      <c r="G33" s="21">
        <v>100000</v>
      </c>
      <c r="H33" s="22">
        <f ca="1">I33+R33+AZ33+BH33+CN33+CZ33+DE33</f>
        <v>129231</v>
      </c>
      <c r="I33" s="22">
        <f t="shared" ca="1" si="105"/>
        <v>9718</v>
      </c>
      <c r="J33" s="23">
        <f t="shared" ca="1" si="106"/>
        <v>1422</v>
      </c>
      <c r="K33" s="23">
        <f t="shared" ca="1" si="106"/>
        <v>358</v>
      </c>
      <c r="L33" s="23">
        <f t="shared" ca="1" si="106"/>
        <v>2085</v>
      </c>
      <c r="M33" s="23">
        <f t="shared" ca="1" si="106"/>
        <v>2080</v>
      </c>
      <c r="N33" s="23">
        <f t="shared" ca="1" si="106"/>
        <v>583</v>
      </c>
      <c r="O33" s="23">
        <f t="shared" ca="1" si="106"/>
        <v>1741</v>
      </c>
      <c r="P33" s="23">
        <f t="shared" ca="1" si="106"/>
        <v>777</v>
      </c>
      <c r="Q33" s="23">
        <f t="shared" ca="1" si="106"/>
        <v>672</v>
      </c>
      <c r="R33" s="22">
        <f t="shared" ca="1" si="107"/>
        <v>44661</v>
      </c>
      <c r="S33" s="23">
        <f t="shared" ca="1" si="108"/>
        <v>1265</v>
      </c>
      <c r="T33" s="23">
        <f t="shared" ca="1" si="108"/>
        <v>2158</v>
      </c>
      <c r="U33" s="23">
        <f t="shared" ca="1" si="108"/>
        <v>645</v>
      </c>
      <c r="V33" s="23">
        <f t="shared" ca="1" si="108"/>
        <v>2004</v>
      </c>
      <c r="W33" s="23">
        <f t="shared" ca="1" si="108"/>
        <v>327</v>
      </c>
      <c r="X33" s="23">
        <f t="shared" ca="1" si="108"/>
        <v>641</v>
      </c>
      <c r="Y33" s="23">
        <f t="shared" ca="1" si="108"/>
        <v>1172</v>
      </c>
      <c r="Z33" s="23">
        <f t="shared" ca="1" si="108"/>
        <v>2191</v>
      </c>
      <c r="AA33" s="23">
        <f t="shared" ca="1" si="108"/>
        <v>1609</v>
      </c>
      <c r="AB33" s="23">
        <f t="shared" ca="1" si="108"/>
        <v>1095</v>
      </c>
      <c r="AC33" s="23">
        <f t="shared" ca="1" si="108"/>
        <v>1182</v>
      </c>
      <c r="AD33" s="23">
        <f t="shared" ca="1" si="108"/>
        <v>2134</v>
      </c>
      <c r="AE33" s="23">
        <f t="shared" ca="1" si="108"/>
        <v>2122</v>
      </c>
      <c r="AF33" s="23">
        <f t="shared" ca="1" si="108"/>
        <v>1849</v>
      </c>
      <c r="AG33" s="23">
        <f t="shared" ca="1" si="108"/>
        <v>2173</v>
      </c>
      <c r="AH33" s="23">
        <f t="shared" ca="1" si="108"/>
        <v>362</v>
      </c>
      <c r="AI33" s="23">
        <f t="shared" ca="1" si="109"/>
        <v>2080</v>
      </c>
      <c r="AJ33" s="23">
        <f t="shared" ca="1" si="109"/>
        <v>558</v>
      </c>
      <c r="AK33" s="23">
        <f t="shared" ca="1" si="109"/>
        <v>1379</v>
      </c>
      <c r="AL33" s="23">
        <f t="shared" ca="1" si="109"/>
        <v>1970</v>
      </c>
      <c r="AM33" s="23">
        <f t="shared" ca="1" si="109"/>
        <v>562</v>
      </c>
      <c r="AN33" s="23">
        <f t="shared" ca="1" si="109"/>
        <v>619</v>
      </c>
      <c r="AO33" s="23">
        <f t="shared" ca="1" si="109"/>
        <v>952</v>
      </c>
      <c r="AP33" s="23">
        <f t="shared" ca="1" si="109"/>
        <v>447</v>
      </c>
      <c r="AQ33" s="23">
        <f t="shared" ca="1" si="109"/>
        <v>1025</v>
      </c>
      <c r="AR33" s="23">
        <f t="shared" ca="1" si="109"/>
        <v>850</v>
      </c>
      <c r="AS33" s="23">
        <f t="shared" ca="1" si="109"/>
        <v>472</v>
      </c>
      <c r="AT33" s="23">
        <f t="shared" ca="1" si="109"/>
        <v>1851</v>
      </c>
      <c r="AU33" s="23">
        <f t="shared" ca="1" si="109"/>
        <v>1221</v>
      </c>
      <c r="AV33" s="23">
        <f t="shared" ca="1" si="109"/>
        <v>2426</v>
      </c>
      <c r="AW33" s="23">
        <f t="shared" ca="1" si="109"/>
        <v>1102</v>
      </c>
      <c r="AX33" s="23">
        <f t="shared" ca="1" si="109"/>
        <v>1861</v>
      </c>
      <c r="AY33" s="23">
        <f t="shared" ca="1" si="110"/>
        <v>2357</v>
      </c>
      <c r="AZ33" s="22">
        <f t="shared" ca="1" si="111"/>
        <v>7886</v>
      </c>
      <c r="BA33" s="23">
        <f t="shared" ca="1" si="112"/>
        <v>2041</v>
      </c>
      <c r="BB33" s="23">
        <f t="shared" ca="1" si="112"/>
        <v>1873</v>
      </c>
      <c r="BC33" s="23">
        <f t="shared" ca="1" si="112"/>
        <v>1742</v>
      </c>
      <c r="BD33" s="23">
        <f t="shared" ca="1" si="112"/>
        <v>509</v>
      </c>
      <c r="BE33" s="23">
        <f t="shared" ca="1" si="112"/>
        <v>479</v>
      </c>
      <c r="BF33" s="23">
        <f t="shared" ca="1" si="112"/>
        <v>606</v>
      </c>
      <c r="BG33" s="23">
        <f t="shared" ca="1" si="112"/>
        <v>636</v>
      </c>
      <c r="BH33" s="22">
        <f ca="1">SUM(BI33:CM33)</f>
        <v>41485</v>
      </c>
      <c r="BI33" s="23">
        <f t="shared" ca="1" si="113"/>
        <v>2245</v>
      </c>
      <c r="BJ33" s="23">
        <f t="shared" ca="1" si="113"/>
        <v>1376</v>
      </c>
      <c r="BK33" s="23">
        <f t="shared" ca="1" si="113"/>
        <v>2049</v>
      </c>
      <c r="BL33" s="23">
        <f t="shared" ca="1" si="113"/>
        <v>1874</v>
      </c>
      <c r="BM33" s="23">
        <f t="shared" ca="1" si="113"/>
        <v>1889</v>
      </c>
      <c r="BN33" s="23">
        <f t="shared" ca="1" si="113"/>
        <v>1311</v>
      </c>
      <c r="BO33" s="23">
        <f t="shared" ca="1" si="113"/>
        <v>990</v>
      </c>
      <c r="BP33" s="23">
        <f t="shared" ca="1" si="113"/>
        <v>2215</v>
      </c>
      <c r="BQ33" s="23">
        <f t="shared" ca="1" si="113"/>
        <v>1195</v>
      </c>
      <c r="BR33" s="23">
        <f t="shared" ca="1" si="113"/>
        <v>1548</v>
      </c>
      <c r="BS33" s="23">
        <f t="shared" ca="1" si="113"/>
        <v>560</v>
      </c>
      <c r="BT33" s="23">
        <f t="shared" ca="1" si="113"/>
        <v>690</v>
      </c>
      <c r="BU33" s="23">
        <f t="shared" ca="1" si="113"/>
        <v>983</v>
      </c>
      <c r="BV33" s="23">
        <f t="shared" ca="1" si="113"/>
        <v>2350</v>
      </c>
      <c r="BW33" s="23">
        <f t="shared" ca="1" si="113"/>
        <v>1537</v>
      </c>
      <c r="BX33" s="23">
        <f t="shared" ca="1" si="113"/>
        <v>1166</v>
      </c>
      <c r="BY33" s="23">
        <f t="shared" ca="1" si="114"/>
        <v>435</v>
      </c>
      <c r="BZ33" s="23">
        <f t="shared" ca="1" si="114"/>
        <v>2153</v>
      </c>
      <c r="CA33" s="23">
        <f t="shared" ca="1" si="114"/>
        <v>1257</v>
      </c>
      <c r="CB33" s="23">
        <f t="shared" ca="1" si="114"/>
        <v>989</v>
      </c>
      <c r="CC33" s="23">
        <f t="shared" ca="1" si="114"/>
        <v>2348</v>
      </c>
      <c r="CD33" s="23">
        <f t="shared" ca="1" si="114"/>
        <v>646</v>
      </c>
      <c r="CE33" s="23">
        <f t="shared" ca="1" si="114"/>
        <v>1378</v>
      </c>
      <c r="CF33" s="23">
        <f t="shared" ca="1" si="114"/>
        <v>1608</v>
      </c>
      <c r="CG33" s="23">
        <f t="shared" ca="1" si="114"/>
        <v>786</v>
      </c>
      <c r="CH33" s="23">
        <f t="shared" ca="1" si="114"/>
        <v>2232</v>
      </c>
      <c r="CI33" s="23">
        <f t="shared" ca="1" si="114"/>
        <v>374</v>
      </c>
      <c r="CJ33" s="23">
        <f t="shared" ca="1" si="114"/>
        <v>840</v>
      </c>
      <c r="CK33" s="23">
        <f t="shared" ca="1" si="114"/>
        <v>749</v>
      </c>
      <c r="CL33" s="23">
        <f t="shared" ca="1" si="114"/>
        <v>1095</v>
      </c>
      <c r="CM33" s="23">
        <f t="shared" ca="1" si="114"/>
        <v>617</v>
      </c>
      <c r="CN33" s="22">
        <f t="shared" ca="1" si="115"/>
        <v>14913</v>
      </c>
      <c r="CO33" s="23">
        <f t="shared" ca="1" si="116"/>
        <v>1918</v>
      </c>
      <c r="CP33" s="23">
        <f t="shared" ca="1" si="116"/>
        <v>2063</v>
      </c>
      <c r="CQ33" s="23">
        <f t="shared" ca="1" si="116"/>
        <v>2500</v>
      </c>
      <c r="CR33" s="23">
        <f t="shared" ca="1" si="116"/>
        <v>1193</v>
      </c>
      <c r="CS33" s="23">
        <f t="shared" ca="1" si="116"/>
        <v>445</v>
      </c>
      <c r="CT33" s="23">
        <f t="shared" ca="1" si="116"/>
        <v>2145</v>
      </c>
      <c r="CU33" s="23">
        <f t="shared" ca="1" si="116"/>
        <v>847</v>
      </c>
      <c r="CV33" s="23">
        <f t="shared" ca="1" si="116"/>
        <v>505</v>
      </c>
      <c r="CW33" s="23">
        <f t="shared" ca="1" si="116"/>
        <v>358</v>
      </c>
      <c r="CX33" s="23">
        <f t="shared" ca="1" si="116"/>
        <v>716</v>
      </c>
      <c r="CY33" s="23">
        <f t="shared" ca="1" si="116"/>
        <v>2223</v>
      </c>
      <c r="CZ33" s="22">
        <f t="shared" ca="1" si="117"/>
        <v>6997</v>
      </c>
      <c r="DA33" s="23">
        <f t="shared" ca="1" si="118"/>
        <v>2335</v>
      </c>
      <c r="DB33" s="23">
        <f t="shared" ca="1" si="118"/>
        <v>309</v>
      </c>
      <c r="DC33" s="23">
        <f t="shared" ca="1" si="118"/>
        <v>2174</v>
      </c>
      <c r="DD33" s="23">
        <f t="shared" ca="1" si="118"/>
        <v>2179</v>
      </c>
      <c r="DE33" s="22">
        <f t="shared" ca="1" si="119"/>
        <v>3571</v>
      </c>
      <c r="DF33" s="23">
        <f t="shared" ca="1" si="120"/>
        <v>841</v>
      </c>
      <c r="DG33" s="23">
        <f t="shared" ca="1" si="120"/>
        <v>422</v>
      </c>
      <c r="DH33" s="23">
        <f t="shared" ca="1" si="120"/>
        <v>2308</v>
      </c>
    </row>
    <row r="34" spans="1:112" ht="21.75" customHeight="1" x14ac:dyDescent="0.2">
      <c r="A34" s="19">
        <v>21</v>
      </c>
      <c r="B34" s="20">
        <v>99012</v>
      </c>
      <c r="C34" s="20" t="str">
        <f>VLOOKUP($B34,[1]DANH_SACH_DAI_LY!$B$10:$F$54,2,0)</f>
        <v>Đại lý 99012</v>
      </c>
      <c r="D34" s="20" t="str">
        <f>VLOOKUP($B34,[1]DANH_SACH_DAI_LY!$B$10:$F$54,4,0)</f>
        <v>Lê Kiên Giang</v>
      </c>
      <c r="E34" s="20" t="str">
        <f>VLOOKUP($B34,[1]DANH_SACH_DAI_LY!$B$10:$F$54,5,0)</f>
        <v>KD964</v>
      </c>
      <c r="F34" s="21">
        <v>200000</v>
      </c>
      <c r="G34" s="21">
        <v>100000</v>
      </c>
      <c r="H34" s="22">
        <f ca="1">I34+R34+AZ34+BH34+CN34+CZ34+DE34</f>
        <v>131603</v>
      </c>
      <c r="I34" s="22">
        <f t="shared" ca="1" si="105"/>
        <v>7703</v>
      </c>
      <c r="J34" s="23">
        <f t="shared" ca="1" si="106"/>
        <v>300</v>
      </c>
      <c r="K34" s="23">
        <f t="shared" ca="1" si="106"/>
        <v>1154</v>
      </c>
      <c r="L34" s="23">
        <f t="shared" ca="1" si="106"/>
        <v>814</v>
      </c>
      <c r="M34" s="23">
        <f t="shared" ca="1" si="106"/>
        <v>581</v>
      </c>
      <c r="N34" s="23">
        <f t="shared" ca="1" si="106"/>
        <v>2168</v>
      </c>
      <c r="O34" s="23">
        <f t="shared" ca="1" si="106"/>
        <v>302</v>
      </c>
      <c r="P34" s="23">
        <f t="shared" ca="1" si="106"/>
        <v>1486</v>
      </c>
      <c r="Q34" s="23">
        <f t="shared" ca="1" si="106"/>
        <v>898</v>
      </c>
      <c r="R34" s="22">
        <f t="shared" ca="1" si="107"/>
        <v>47437</v>
      </c>
      <c r="S34" s="23">
        <f t="shared" ca="1" si="108"/>
        <v>639</v>
      </c>
      <c r="T34" s="23">
        <f t="shared" ca="1" si="108"/>
        <v>528</v>
      </c>
      <c r="U34" s="23">
        <f t="shared" ca="1" si="108"/>
        <v>1125</v>
      </c>
      <c r="V34" s="23">
        <f t="shared" ca="1" si="108"/>
        <v>1800</v>
      </c>
      <c r="W34" s="23">
        <f t="shared" ca="1" si="108"/>
        <v>766</v>
      </c>
      <c r="X34" s="23">
        <f t="shared" ca="1" si="108"/>
        <v>2087</v>
      </c>
      <c r="Y34" s="23">
        <f t="shared" ca="1" si="108"/>
        <v>977</v>
      </c>
      <c r="Z34" s="23">
        <f t="shared" ca="1" si="108"/>
        <v>1075</v>
      </c>
      <c r="AA34" s="23">
        <f t="shared" ca="1" si="108"/>
        <v>1909</v>
      </c>
      <c r="AB34" s="23">
        <f t="shared" ca="1" si="108"/>
        <v>1337</v>
      </c>
      <c r="AC34" s="23">
        <f t="shared" ca="1" si="108"/>
        <v>746</v>
      </c>
      <c r="AD34" s="23">
        <f t="shared" ca="1" si="108"/>
        <v>1834</v>
      </c>
      <c r="AE34" s="23">
        <f t="shared" ca="1" si="108"/>
        <v>1990</v>
      </c>
      <c r="AF34" s="23">
        <f t="shared" ca="1" si="108"/>
        <v>2323</v>
      </c>
      <c r="AG34" s="23">
        <f t="shared" ca="1" si="108"/>
        <v>467</v>
      </c>
      <c r="AH34" s="23">
        <f t="shared" ca="1" si="108"/>
        <v>1409</v>
      </c>
      <c r="AI34" s="23">
        <f t="shared" ca="1" si="109"/>
        <v>1469</v>
      </c>
      <c r="AJ34" s="23">
        <f t="shared" ca="1" si="109"/>
        <v>454</v>
      </c>
      <c r="AK34" s="23">
        <f t="shared" ca="1" si="109"/>
        <v>2111</v>
      </c>
      <c r="AL34" s="23">
        <f t="shared" ca="1" si="109"/>
        <v>2281</v>
      </c>
      <c r="AM34" s="23">
        <f t="shared" ca="1" si="109"/>
        <v>1080</v>
      </c>
      <c r="AN34" s="23">
        <f t="shared" ca="1" si="109"/>
        <v>1153</v>
      </c>
      <c r="AO34" s="23">
        <f t="shared" ca="1" si="109"/>
        <v>817</v>
      </c>
      <c r="AP34" s="23">
        <f t="shared" ca="1" si="109"/>
        <v>2092</v>
      </c>
      <c r="AQ34" s="23">
        <f t="shared" ca="1" si="109"/>
        <v>1083</v>
      </c>
      <c r="AR34" s="23">
        <f t="shared" ca="1" si="109"/>
        <v>2345</v>
      </c>
      <c r="AS34" s="23">
        <f t="shared" ca="1" si="109"/>
        <v>1561</v>
      </c>
      <c r="AT34" s="23">
        <f t="shared" ca="1" si="109"/>
        <v>1978</v>
      </c>
      <c r="AU34" s="23">
        <f t="shared" ca="1" si="109"/>
        <v>1633</v>
      </c>
      <c r="AV34" s="23">
        <f t="shared" ca="1" si="109"/>
        <v>1533</v>
      </c>
      <c r="AW34" s="23">
        <f t="shared" ca="1" si="109"/>
        <v>1886</v>
      </c>
      <c r="AX34" s="23">
        <f t="shared" ca="1" si="109"/>
        <v>1062</v>
      </c>
      <c r="AY34" s="23">
        <f t="shared" ca="1" si="110"/>
        <v>1887</v>
      </c>
      <c r="AZ34" s="22">
        <f t="shared" ca="1" si="111"/>
        <v>7597</v>
      </c>
      <c r="BA34" s="23">
        <f t="shared" ca="1" si="112"/>
        <v>655</v>
      </c>
      <c r="BB34" s="23">
        <f t="shared" ca="1" si="112"/>
        <v>410</v>
      </c>
      <c r="BC34" s="23">
        <f t="shared" ca="1" si="112"/>
        <v>636</v>
      </c>
      <c r="BD34" s="23">
        <f t="shared" ca="1" si="112"/>
        <v>1274</v>
      </c>
      <c r="BE34" s="23">
        <f t="shared" ca="1" si="112"/>
        <v>2328</v>
      </c>
      <c r="BF34" s="23">
        <f t="shared" ca="1" si="112"/>
        <v>1068</v>
      </c>
      <c r="BG34" s="23">
        <f t="shared" ca="1" si="112"/>
        <v>1226</v>
      </c>
      <c r="BH34" s="22">
        <f ca="1">SUM(BI34:CM34)</f>
        <v>44663</v>
      </c>
      <c r="BI34" s="23">
        <f t="shared" ca="1" si="113"/>
        <v>1777</v>
      </c>
      <c r="BJ34" s="23">
        <f t="shared" ca="1" si="113"/>
        <v>1003</v>
      </c>
      <c r="BK34" s="23">
        <f t="shared" ca="1" si="113"/>
        <v>1466</v>
      </c>
      <c r="BL34" s="23">
        <f t="shared" ca="1" si="113"/>
        <v>1421</v>
      </c>
      <c r="BM34" s="23">
        <f t="shared" ca="1" si="113"/>
        <v>684</v>
      </c>
      <c r="BN34" s="23">
        <f t="shared" ca="1" si="113"/>
        <v>2227</v>
      </c>
      <c r="BO34" s="23">
        <f t="shared" ca="1" si="113"/>
        <v>1405</v>
      </c>
      <c r="BP34" s="23">
        <f t="shared" ca="1" si="113"/>
        <v>1157</v>
      </c>
      <c r="BQ34" s="23">
        <f t="shared" ca="1" si="113"/>
        <v>1352</v>
      </c>
      <c r="BR34" s="23">
        <f t="shared" ca="1" si="113"/>
        <v>1677</v>
      </c>
      <c r="BS34" s="23">
        <f t="shared" ca="1" si="113"/>
        <v>1856</v>
      </c>
      <c r="BT34" s="23">
        <f t="shared" ca="1" si="113"/>
        <v>1972</v>
      </c>
      <c r="BU34" s="23">
        <f t="shared" ca="1" si="113"/>
        <v>786</v>
      </c>
      <c r="BV34" s="23">
        <f t="shared" ca="1" si="113"/>
        <v>2003</v>
      </c>
      <c r="BW34" s="23">
        <f t="shared" ca="1" si="113"/>
        <v>1752</v>
      </c>
      <c r="BX34" s="23">
        <f t="shared" ca="1" si="113"/>
        <v>789</v>
      </c>
      <c r="BY34" s="23">
        <f t="shared" ca="1" si="114"/>
        <v>1991</v>
      </c>
      <c r="BZ34" s="23">
        <f t="shared" ca="1" si="114"/>
        <v>607</v>
      </c>
      <c r="CA34" s="23">
        <f t="shared" ca="1" si="114"/>
        <v>872</v>
      </c>
      <c r="CB34" s="23">
        <f t="shared" ca="1" si="114"/>
        <v>363</v>
      </c>
      <c r="CC34" s="23">
        <f t="shared" ca="1" si="114"/>
        <v>1939</v>
      </c>
      <c r="CD34" s="23">
        <f t="shared" ca="1" si="114"/>
        <v>1855</v>
      </c>
      <c r="CE34" s="23">
        <f t="shared" ca="1" si="114"/>
        <v>2122</v>
      </c>
      <c r="CF34" s="23">
        <f t="shared" ca="1" si="114"/>
        <v>1904</v>
      </c>
      <c r="CG34" s="23">
        <f t="shared" ca="1" si="114"/>
        <v>977</v>
      </c>
      <c r="CH34" s="23">
        <f t="shared" ca="1" si="114"/>
        <v>590</v>
      </c>
      <c r="CI34" s="23">
        <f t="shared" ca="1" si="114"/>
        <v>2229</v>
      </c>
      <c r="CJ34" s="23">
        <f t="shared" ca="1" si="114"/>
        <v>2343</v>
      </c>
      <c r="CK34" s="23">
        <f t="shared" ca="1" si="114"/>
        <v>1227</v>
      </c>
      <c r="CL34" s="23">
        <f t="shared" ca="1" si="114"/>
        <v>1809</v>
      </c>
      <c r="CM34" s="23">
        <f t="shared" ca="1" si="114"/>
        <v>508</v>
      </c>
      <c r="CN34" s="22">
        <f t="shared" ca="1" si="115"/>
        <v>15363</v>
      </c>
      <c r="CO34" s="23">
        <f t="shared" ca="1" si="116"/>
        <v>1811</v>
      </c>
      <c r="CP34" s="23">
        <f t="shared" ca="1" si="116"/>
        <v>1869</v>
      </c>
      <c r="CQ34" s="23">
        <f t="shared" ca="1" si="116"/>
        <v>475</v>
      </c>
      <c r="CR34" s="23">
        <f t="shared" ca="1" si="116"/>
        <v>1676</v>
      </c>
      <c r="CS34" s="23">
        <f t="shared" ca="1" si="116"/>
        <v>1389</v>
      </c>
      <c r="CT34" s="23">
        <f t="shared" ca="1" si="116"/>
        <v>1027</v>
      </c>
      <c r="CU34" s="23">
        <f t="shared" ca="1" si="116"/>
        <v>1358</v>
      </c>
      <c r="CV34" s="23">
        <f t="shared" ca="1" si="116"/>
        <v>1860</v>
      </c>
      <c r="CW34" s="23">
        <f t="shared" ca="1" si="116"/>
        <v>353</v>
      </c>
      <c r="CX34" s="23">
        <f t="shared" ca="1" si="116"/>
        <v>2099</v>
      </c>
      <c r="CY34" s="23">
        <f t="shared" ca="1" si="116"/>
        <v>1446</v>
      </c>
      <c r="CZ34" s="22">
        <f t="shared" ca="1" si="117"/>
        <v>5806</v>
      </c>
      <c r="DA34" s="23">
        <f t="shared" ca="1" si="118"/>
        <v>615</v>
      </c>
      <c r="DB34" s="23">
        <f t="shared" ca="1" si="118"/>
        <v>1776</v>
      </c>
      <c r="DC34" s="23">
        <f t="shared" ca="1" si="118"/>
        <v>1102</v>
      </c>
      <c r="DD34" s="23">
        <f t="shared" ca="1" si="118"/>
        <v>2313</v>
      </c>
      <c r="DE34" s="22">
        <f t="shared" ca="1" si="119"/>
        <v>3034</v>
      </c>
      <c r="DF34" s="23">
        <f t="shared" ca="1" si="120"/>
        <v>2105</v>
      </c>
      <c r="DG34" s="23">
        <f t="shared" ca="1" si="120"/>
        <v>503</v>
      </c>
      <c r="DH34" s="23">
        <f t="shared" ca="1" si="120"/>
        <v>426</v>
      </c>
    </row>
    <row r="35" spans="1:112" ht="25.5" x14ac:dyDescent="0.2">
      <c r="A35" s="19">
        <v>22</v>
      </c>
      <c r="B35" s="20">
        <v>99002</v>
      </c>
      <c r="C35" s="20" t="str">
        <f>VLOOKUP($B35,[1]DANH_SACH_DAI_LY!$B$10:$F$54,2,0)</f>
        <v>Đại lý 99002</v>
      </c>
      <c r="D35" s="20" t="str">
        <f>VLOOKUP($B35,[1]DANH_SACH_DAI_LY!$B$10:$F$54,4,0)</f>
        <v>chưa có nhân viên</v>
      </c>
      <c r="E35" s="20" t="str">
        <f>VLOOKUP($B35,[1]DANH_SACH_DAI_LY!$B$10:$F$54,5,0)</f>
        <v>-</v>
      </c>
      <c r="F35" s="21">
        <v>200000</v>
      </c>
      <c r="G35" s="21">
        <v>100000</v>
      </c>
      <c r="H35" s="22">
        <f ca="1">I35+R35+AZ35+BH35+CN35+CZ35+DE35</f>
        <v>131693</v>
      </c>
      <c r="I35" s="22">
        <f t="shared" ca="1" si="105"/>
        <v>11925</v>
      </c>
      <c r="J35" s="23">
        <f t="shared" ca="1" si="106"/>
        <v>2412</v>
      </c>
      <c r="K35" s="23">
        <f t="shared" ca="1" si="106"/>
        <v>1129</v>
      </c>
      <c r="L35" s="23">
        <f t="shared" ca="1" si="106"/>
        <v>760</v>
      </c>
      <c r="M35" s="23">
        <f t="shared" ca="1" si="106"/>
        <v>1718</v>
      </c>
      <c r="N35" s="23">
        <f t="shared" ca="1" si="106"/>
        <v>892</v>
      </c>
      <c r="O35" s="23">
        <f t="shared" ca="1" si="106"/>
        <v>1641</v>
      </c>
      <c r="P35" s="23">
        <f t="shared" ca="1" si="106"/>
        <v>1806</v>
      </c>
      <c r="Q35" s="23">
        <f t="shared" ca="1" si="106"/>
        <v>1567</v>
      </c>
      <c r="R35" s="22">
        <f t="shared" ca="1" si="107"/>
        <v>46826</v>
      </c>
      <c r="S35" s="23">
        <f t="shared" ca="1" si="108"/>
        <v>1039</v>
      </c>
      <c r="T35" s="23">
        <f t="shared" ca="1" si="108"/>
        <v>483</v>
      </c>
      <c r="U35" s="23">
        <f t="shared" ca="1" si="108"/>
        <v>994</v>
      </c>
      <c r="V35" s="23">
        <f t="shared" ca="1" si="108"/>
        <v>2175</v>
      </c>
      <c r="W35" s="23">
        <f t="shared" ca="1" si="108"/>
        <v>1590</v>
      </c>
      <c r="X35" s="23">
        <f t="shared" ca="1" si="108"/>
        <v>1565</v>
      </c>
      <c r="Y35" s="23">
        <f t="shared" ca="1" si="108"/>
        <v>1037</v>
      </c>
      <c r="Z35" s="23">
        <f t="shared" ca="1" si="108"/>
        <v>1442</v>
      </c>
      <c r="AA35" s="23">
        <f t="shared" ca="1" si="108"/>
        <v>356</v>
      </c>
      <c r="AB35" s="23">
        <f t="shared" ca="1" si="108"/>
        <v>1604</v>
      </c>
      <c r="AC35" s="23">
        <f t="shared" ca="1" si="108"/>
        <v>1063</v>
      </c>
      <c r="AD35" s="23">
        <f t="shared" ca="1" si="108"/>
        <v>455</v>
      </c>
      <c r="AE35" s="23">
        <f t="shared" ca="1" si="108"/>
        <v>2249</v>
      </c>
      <c r="AF35" s="23">
        <f t="shared" ca="1" si="108"/>
        <v>1094</v>
      </c>
      <c r="AG35" s="23">
        <f t="shared" ca="1" si="108"/>
        <v>928</v>
      </c>
      <c r="AH35" s="23">
        <f t="shared" ca="1" si="108"/>
        <v>971</v>
      </c>
      <c r="AI35" s="23">
        <f t="shared" ca="1" si="109"/>
        <v>2423</v>
      </c>
      <c r="AJ35" s="23">
        <f t="shared" ca="1" si="109"/>
        <v>1254</v>
      </c>
      <c r="AK35" s="23">
        <f t="shared" ca="1" si="109"/>
        <v>2369</v>
      </c>
      <c r="AL35" s="23">
        <f t="shared" ca="1" si="109"/>
        <v>1315</v>
      </c>
      <c r="AM35" s="23">
        <f t="shared" ca="1" si="109"/>
        <v>1285</v>
      </c>
      <c r="AN35" s="23">
        <f t="shared" ca="1" si="109"/>
        <v>2288</v>
      </c>
      <c r="AO35" s="23">
        <f t="shared" ca="1" si="109"/>
        <v>2238</v>
      </c>
      <c r="AP35" s="23">
        <f t="shared" ca="1" si="109"/>
        <v>1800</v>
      </c>
      <c r="AQ35" s="23">
        <f t="shared" ca="1" si="109"/>
        <v>301</v>
      </c>
      <c r="AR35" s="23">
        <f t="shared" ca="1" si="109"/>
        <v>2480</v>
      </c>
      <c r="AS35" s="23">
        <f t="shared" ca="1" si="109"/>
        <v>904</v>
      </c>
      <c r="AT35" s="23">
        <f t="shared" ca="1" si="109"/>
        <v>1313</v>
      </c>
      <c r="AU35" s="23">
        <f t="shared" ca="1" si="109"/>
        <v>1645</v>
      </c>
      <c r="AV35" s="23">
        <f t="shared" ca="1" si="109"/>
        <v>533</v>
      </c>
      <c r="AW35" s="23">
        <f t="shared" ca="1" si="109"/>
        <v>1943</v>
      </c>
      <c r="AX35" s="23">
        <f t="shared" ca="1" si="109"/>
        <v>1989</v>
      </c>
      <c r="AY35" s="23">
        <f t="shared" ca="1" si="110"/>
        <v>1701</v>
      </c>
      <c r="AZ35" s="22">
        <f t="shared" ca="1" si="111"/>
        <v>7941</v>
      </c>
      <c r="BA35" s="23">
        <f t="shared" ca="1" si="112"/>
        <v>1213</v>
      </c>
      <c r="BB35" s="23">
        <f t="shared" ca="1" si="112"/>
        <v>657</v>
      </c>
      <c r="BC35" s="23">
        <f t="shared" ca="1" si="112"/>
        <v>1555</v>
      </c>
      <c r="BD35" s="23">
        <f t="shared" ca="1" si="112"/>
        <v>998</v>
      </c>
      <c r="BE35" s="23">
        <f t="shared" ca="1" si="112"/>
        <v>1419</v>
      </c>
      <c r="BF35" s="23">
        <f t="shared" ca="1" si="112"/>
        <v>1385</v>
      </c>
      <c r="BG35" s="23">
        <f t="shared" ca="1" si="112"/>
        <v>714</v>
      </c>
      <c r="BH35" s="22">
        <f ca="1">SUM(BI35:CM35)</f>
        <v>39350</v>
      </c>
      <c r="BI35" s="23">
        <f t="shared" ca="1" si="113"/>
        <v>604</v>
      </c>
      <c r="BJ35" s="23">
        <f t="shared" ca="1" si="113"/>
        <v>766</v>
      </c>
      <c r="BK35" s="23">
        <f t="shared" ca="1" si="113"/>
        <v>1128</v>
      </c>
      <c r="BL35" s="23">
        <f t="shared" ca="1" si="113"/>
        <v>1092</v>
      </c>
      <c r="BM35" s="23">
        <f t="shared" ca="1" si="113"/>
        <v>1168</v>
      </c>
      <c r="BN35" s="23">
        <f t="shared" ca="1" si="113"/>
        <v>1718</v>
      </c>
      <c r="BO35" s="23">
        <f t="shared" ca="1" si="113"/>
        <v>941</v>
      </c>
      <c r="BP35" s="23">
        <f t="shared" ca="1" si="113"/>
        <v>2169</v>
      </c>
      <c r="BQ35" s="23">
        <f t="shared" ca="1" si="113"/>
        <v>352</v>
      </c>
      <c r="BR35" s="23">
        <f t="shared" ca="1" si="113"/>
        <v>975</v>
      </c>
      <c r="BS35" s="23">
        <f t="shared" ca="1" si="113"/>
        <v>1859</v>
      </c>
      <c r="BT35" s="23">
        <f t="shared" ca="1" si="113"/>
        <v>1311</v>
      </c>
      <c r="BU35" s="23">
        <f t="shared" ca="1" si="113"/>
        <v>1933</v>
      </c>
      <c r="BV35" s="23">
        <f t="shared" ca="1" si="113"/>
        <v>1613</v>
      </c>
      <c r="BW35" s="23">
        <f t="shared" ca="1" si="113"/>
        <v>1272</v>
      </c>
      <c r="BX35" s="23">
        <f t="shared" ca="1" si="113"/>
        <v>340</v>
      </c>
      <c r="BY35" s="23">
        <f t="shared" ca="1" si="114"/>
        <v>904</v>
      </c>
      <c r="BZ35" s="23">
        <f t="shared" ca="1" si="114"/>
        <v>1091</v>
      </c>
      <c r="CA35" s="23">
        <f t="shared" ca="1" si="114"/>
        <v>1365</v>
      </c>
      <c r="CB35" s="23">
        <f t="shared" ca="1" si="114"/>
        <v>1596</v>
      </c>
      <c r="CC35" s="23">
        <f t="shared" ca="1" si="114"/>
        <v>1393</v>
      </c>
      <c r="CD35" s="23">
        <f t="shared" ca="1" si="114"/>
        <v>1783</v>
      </c>
      <c r="CE35" s="23">
        <f t="shared" ca="1" si="114"/>
        <v>2198</v>
      </c>
      <c r="CF35" s="23">
        <f t="shared" ca="1" si="114"/>
        <v>1192</v>
      </c>
      <c r="CG35" s="23">
        <f t="shared" ca="1" si="114"/>
        <v>666</v>
      </c>
      <c r="CH35" s="23">
        <f t="shared" ca="1" si="114"/>
        <v>358</v>
      </c>
      <c r="CI35" s="23">
        <f t="shared" ca="1" si="114"/>
        <v>2059</v>
      </c>
      <c r="CJ35" s="23">
        <f t="shared" ca="1" si="114"/>
        <v>1312</v>
      </c>
      <c r="CK35" s="23">
        <f t="shared" ca="1" si="114"/>
        <v>901</v>
      </c>
      <c r="CL35" s="23">
        <f t="shared" ca="1" si="114"/>
        <v>1203</v>
      </c>
      <c r="CM35" s="23">
        <f t="shared" ca="1" si="114"/>
        <v>2088</v>
      </c>
      <c r="CN35" s="22">
        <f t="shared" ca="1" si="115"/>
        <v>16090</v>
      </c>
      <c r="CO35" s="23">
        <f t="shared" ca="1" si="116"/>
        <v>2126</v>
      </c>
      <c r="CP35" s="23">
        <f t="shared" ca="1" si="116"/>
        <v>1610</v>
      </c>
      <c r="CQ35" s="23">
        <f t="shared" ca="1" si="116"/>
        <v>856</v>
      </c>
      <c r="CR35" s="23">
        <f t="shared" ca="1" si="116"/>
        <v>1719</v>
      </c>
      <c r="CS35" s="23">
        <f t="shared" ca="1" si="116"/>
        <v>2455</v>
      </c>
      <c r="CT35" s="23">
        <f t="shared" ca="1" si="116"/>
        <v>1763</v>
      </c>
      <c r="CU35" s="23">
        <f t="shared" ca="1" si="116"/>
        <v>1359</v>
      </c>
      <c r="CV35" s="23">
        <f t="shared" ca="1" si="116"/>
        <v>1096</v>
      </c>
      <c r="CW35" s="23">
        <f t="shared" ca="1" si="116"/>
        <v>1688</v>
      </c>
      <c r="CX35" s="23">
        <f t="shared" ca="1" si="116"/>
        <v>902</v>
      </c>
      <c r="CY35" s="23">
        <f t="shared" ca="1" si="116"/>
        <v>516</v>
      </c>
      <c r="CZ35" s="22">
        <f t="shared" ca="1" si="117"/>
        <v>6110</v>
      </c>
      <c r="DA35" s="23">
        <f t="shared" ca="1" si="118"/>
        <v>1605</v>
      </c>
      <c r="DB35" s="23">
        <f t="shared" ca="1" si="118"/>
        <v>1692</v>
      </c>
      <c r="DC35" s="23">
        <f t="shared" ca="1" si="118"/>
        <v>1084</v>
      </c>
      <c r="DD35" s="23">
        <f t="shared" ca="1" si="118"/>
        <v>1729</v>
      </c>
      <c r="DE35" s="22">
        <f t="shared" ca="1" si="119"/>
        <v>3451</v>
      </c>
      <c r="DF35" s="23">
        <f t="shared" ca="1" si="120"/>
        <v>478</v>
      </c>
      <c r="DG35" s="23">
        <f t="shared" ca="1" si="120"/>
        <v>2045</v>
      </c>
      <c r="DH35" s="23">
        <f t="shared" ca="1" si="120"/>
        <v>928</v>
      </c>
    </row>
    <row r="36" spans="1:112" s="44" customFormat="1" x14ac:dyDescent="0.2">
      <c r="A36" s="38"/>
      <c r="B36" s="39"/>
      <c r="C36" s="40"/>
      <c r="D36" s="41" t="s">
        <v>156</v>
      </c>
      <c r="E36" s="42" t="s">
        <v>157</v>
      </c>
      <c r="F36" s="43">
        <f t="shared" ref="F36:G36" si="121">SUM(F37:F41)+F42+F46+F50</f>
        <v>3000000</v>
      </c>
      <c r="G36" s="43">
        <f t="shared" si="121"/>
        <v>1500000</v>
      </c>
      <c r="H36" s="16">
        <f ca="1">H37+H38+H39+H40+H41+H42+H46+H50</f>
        <v>2054669</v>
      </c>
      <c r="I36" s="16">
        <f t="shared" ref="I36:BT36" ca="1" si="122">I37+I38+I39+I40+I41+I42+I46+I50</f>
        <v>175587</v>
      </c>
      <c r="J36" s="17">
        <f t="shared" ca="1" si="122"/>
        <v>20422</v>
      </c>
      <c r="K36" s="17">
        <f t="shared" ca="1" si="122"/>
        <v>19884</v>
      </c>
      <c r="L36" s="17">
        <f t="shared" ca="1" si="122"/>
        <v>25137</v>
      </c>
      <c r="M36" s="17">
        <f t="shared" ca="1" si="122"/>
        <v>22615</v>
      </c>
      <c r="N36" s="17">
        <f t="shared" ca="1" si="122"/>
        <v>21645</v>
      </c>
      <c r="O36" s="17">
        <f t="shared" ca="1" si="122"/>
        <v>21481</v>
      </c>
      <c r="P36" s="17">
        <f t="shared" ca="1" si="122"/>
        <v>23941</v>
      </c>
      <c r="Q36" s="17">
        <f t="shared" ca="1" si="122"/>
        <v>20462</v>
      </c>
      <c r="R36" s="16">
        <f t="shared" ca="1" si="122"/>
        <v>701451</v>
      </c>
      <c r="S36" s="17">
        <f t="shared" ca="1" si="122"/>
        <v>18390</v>
      </c>
      <c r="T36" s="17">
        <f t="shared" ca="1" si="122"/>
        <v>19878</v>
      </c>
      <c r="U36" s="17">
        <f t="shared" ca="1" si="122"/>
        <v>21588</v>
      </c>
      <c r="V36" s="17">
        <f t="shared" ca="1" si="122"/>
        <v>19844</v>
      </c>
      <c r="W36" s="17">
        <f t="shared" ca="1" si="122"/>
        <v>24402</v>
      </c>
      <c r="X36" s="17">
        <f t="shared" ca="1" si="122"/>
        <v>21692</v>
      </c>
      <c r="Y36" s="17">
        <f t="shared" ca="1" si="122"/>
        <v>24683</v>
      </c>
      <c r="Z36" s="17">
        <f t="shared" ca="1" si="122"/>
        <v>19429</v>
      </c>
      <c r="AA36" s="17">
        <f t="shared" ca="1" si="122"/>
        <v>20588</v>
      </c>
      <c r="AB36" s="17">
        <f t="shared" ca="1" si="122"/>
        <v>20555</v>
      </c>
      <c r="AC36" s="17">
        <f t="shared" ca="1" si="122"/>
        <v>23813</v>
      </c>
      <c r="AD36" s="17">
        <f t="shared" ca="1" si="122"/>
        <v>19691</v>
      </c>
      <c r="AE36" s="17">
        <f t="shared" ca="1" si="122"/>
        <v>24244</v>
      </c>
      <c r="AF36" s="17">
        <f t="shared" ca="1" si="122"/>
        <v>21270</v>
      </c>
      <c r="AG36" s="17">
        <f t="shared" ca="1" si="122"/>
        <v>18864</v>
      </c>
      <c r="AH36" s="17">
        <f t="shared" ca="1" si="122"/>
        <v>23717</v>
      </c>
      <c r="AI36" s="17">
        <f t="shared" ca="1" si="122"/>
        <v>23579</v>
      </c>
      <c r="AJ36" s="17">
        <f t="shared" ca="1" si="122"/>
        <v>20336</v>
      </c>
      <c r="AK36" s="17">
        <f t="shared" ca="1" si="122"/>
        <v>23181</v>
      </c>
      <c r="AL36" s="17">
        <f t="shared" ca="1" si="122"/>
        <v>19959</v>
      </c>
      <c r="AM36" s="17">
        <f t="shared" ca="1" si="122"/>
        <v>21384</v>
      </c>
      <c r="AN36" s="17">
        <f t="shared" ca="1" si="122"/>
        <v>22990</v>
      </c>
      <c r="AO36" s="17">
        <f t="shared" ca="1" si="122"/>
        <v>20604</v>
      </c>
      <c r="AP36" s="17">
        <f t="shared" ca="1" si="122"/>
        <v>18058</v>
      </c>
      <c r="AQ36" s="17">
        <f t="shared" ca="1" si="122"/>
        <v>21001</v>
      </c>
      <c r="AR36" s="17">
        <f t="shared" ca="1" si="122"/>
        <v>22186</v>
      </c>
      <c r="AS36" s="17">
        <f t="shared" ca="1" si="122"/>
        <v>20580</v>
      </c>
      <c r="AT36" s="17">
        <f t="shared" ca="1" si="122"/>
        <v>21774</v>
      </c>
      <c r="AU36" s="17">
        <f t="shared" ca="1" si="122"/>
        <v>21203</v>
      </c>
      <c r="AV36" s="17">
        <f t="shared" ca="1" si="122"/>
        <v>23529</v>
      </c>
      <c r="AW36" s="17">
        <f t="shared" ca="1" si="122"/>
        <v>17814</v>
      </c>
      <c r="AX36" s="17">
        <f t="shared" ca="1" si="122"/>
        <v>21934</v>
      </c>
      <c r="AY36" s="17">
        <f t="shared" ca="1" si="122"/>
        <v>18691</v>
      </c>
      <c r="AZ36" s="16">
        <f t="shared" ca="1" si="122"/>
        <v>152617</v>
      </c>
      <c r="BA36" s="17">
        <f t="shared" ca="1" si="122"/>
        <v>18602</v>
      </c>
      <c r="BB36" s="17">
        <f t="shared" ca="1" si="122"/>
        <v>24333</v>
      </c>
      <c r="BC36" s="17">
        <f t="shared" ca="1" si="122"/>
        <v>22416</v>
      </c>
      <c r="BD36" s="17">
        <f t="shared" ca="1" si="122"/>
        <v>22070</v>
      </c>
      <c r="BE36" s="17">
        <f t="shared" ca="1" si="122"/>
        <v>20799</v>
      </c>
      <c r="BF36" s="17">
        <f t="shared" ca="1" si="122"/>
        <v>20390</v>
      </c>
      <c r="BG36" s="17">
        <f t="shared" ca="1" si="122"/>
        <v>24007</v>
      </c>
      <c r="BH36" s="16">
        <f t="shared" ca="1" si="122"/>
        <v>649134</v>
      </c>
      <c r="BI36" s="17">
        <f t="shared" ca="1" si="122"/>
        <v>22510</v>
      </c>
      <c r="BJ36" s="17">
        <f t="shared" ca="1" si="122"/>
        <v>20794</v>
      </c>
      <c r="BK36" s="17">
        <f t="shared" ca="1" si="122"/>
        <v>21319</v>
      </c>
      <c r="BL36" s="17">
        <f t="shared" ca="1" si="122"/>
        <v>18970</v>
      </c>
      <c r="BM36" s="17">
        <f t="shared" ca="1" si="122"/>
        <v>23018</v>
      </c>
      <c r="BN36" s="17">
        <f t="shared" ca="1" si="122"/>
        <v>23338</v>
      </c>
      <c r="BO36" s="17">
        <f t="shared" ca="1" si="122"/>
        <v>23509</v>
      </c>
      <c r="BP36" s="17">
        <f t="shared" ca="1" si="122"/>
        <v>19705</v>
      </c>
      <c r="BQ36" s="17">
        <f t="shared" ca="1" si="122"/>
        <v>17294</v>
      </c>
      <c r="BR36" s="17">
        <f t="shared" ca="1" si="122"/>
        <v>20870</v>
      </c>
      <c r="BS36" s="17">
        <f t="shared" ca="1" si="122"/>
        <v>17936</v>
      </c>
      <c r="BT36" s="17">
        <f t="shared" ca="1" si="122"/>
        <v>17625</v>
      </c>
      <c r="BU36" s="17">
        <f t="shared" ref="BU36:DH36" ca="1" si="123">BU37+BU38+BU39+BU40+BU41+BU42+BU46+BU50</f>
        <v>20967</v>
      </c>
      <c r="BV36" s="17">
        <f t="shared" ca="1" si="123"/>
        <v>21131</v>
      </c>
      <c r="BW36" s="17">
        <f t="shared" ca="1" si="123"/>
        <v>23005</v>
      </c>
      <c r="BX36" s="17">
        <f t="shared" ca="1" si="123"/>
        <v>21783</v>
      </c>
      <c r="BY36" s="17">
        <f t="shared" ca="1" si="123"/>
        <v>18335</v>
      </c>
      <c r="BZ36" s="17">
        <f t="shared" ca="1" si="123"/>
        <v>21555</v>
      </c>
      <c r="CA36" s="17">
        <f t="shared" ca="1" si="123"/>
        <v>24902</v>
      </c>
      <c r="CB36" s="17">
        <f t="shared" ca="1" si="123"/>
        <v>20669</v>
      </c>
      <c r="CC36" s="17">
        <f t="shared" ca="1" si="123"/>
        <v>24793</v>
      </c>
      <c r="CD36" s="17">
        <f t="shared" ca="1" si="123"/>
        <v>19915</v>
      </c>
      <c r="CE36" s="17">
        <f t="shared" ca="1" si="123"/>
        <v>18291</v>
      </c>
      <c r="CF36" s="17">
        <f t="shared" ca="1" si="123"/>
        <v>16520</v>
      </c>
      <c r="CG36" s="17">
        <f t="shared" ca="1" si="123"/>
        <v>24564</v>
      </c>
      <c r="CH36" s="17">
        <f t="shared" ca="1" si="123"/>
        <v>17326</v>
      </c>
      <c r="CI36" s="17">
        <f t="shared" ca="1" si="123"/>
        <v>22818</v>
      </c>
      <c r="CJ36" s="17">
        <f t="shared" ca="1" si="123"/>
        <v>23445</v>
      </c>
      <c r="CK36" s="17">
        <f t="shared" ca="1" si="123"/>
        <v>21478</v>
      </c>
      <c r="CL36" s="17">
        <f t="shared" ca="1" si="123"/>
        <v>16328</v>
      </c>
      <c r="CM36" s="17">
        <f t="shared" ca="1" si="123"/>
        <v>24421</v>
      </c>
      <c r="CN36" s="16">
        <f t="shared" ca="1" si="123"/>
        <v>228631</v>
      </c>
      <c r="CO36" s="17">
        <f t="shared" ca="1" si="123"/>
        <v>23278</v>
      </c>
      <c r="CP36" s="17">
        <f t="shared" ca="1" si="123"/>
        <v>21361</v>
      </c>
      <c r="CQ36" s="17">
        <f t="shared" ca="1" si="123"/>
        <v>21756</v>
      </c>
      <c r="CR36" s="17">
        <f t="shared" ca="1" si="123"/>
        <v>20486</v>
      </c>
      <c r="CS36" s="17">
        <f t="shared" ca="1" si="123"/>
        <v>22517</v>
      </c>
      <c r="CT36" s="17">
        <f t="shared" ca="1" si="123"/>
        <v>18774</v>
      </c>
      <c r="CU36" s="17">
        <f t="shared" ca="1" si="123"/>
        <v>21442</v>
      </c>
      <c r="CV36" s="17">
        <f t="shared" ca="1" si="123"/>
        <v>16576</v>
      </c>
      <c r="CW36" s="17">
        <f t="shared" ca="1" si="123"/>
        <v>20382</v>
      </c>
      <c r="CX36" s="17">
        <f t="shared" ca="1" si="123"/>
        <v>18232</v>
      </c>
      <c r="CY36" s="17">
        <f t="shared" ca="1" si="123"/>
        <v>23827</v>
      </c>
      <c r="CZ36" s="16">
        <f t="shared" ca="1" si="123"/>
        <v>83951</v>
      </c>
      <c r="DA36" s="17">
        <f t="shared" ca="1" si="123"/>
        <v>20861</v>
      </c>
      <c r="DB36" s="17">
        <f t="shared" ca="1" si="123"/>
        <v>17285</v>
      </c>
      <c r="DC36" s="17">
        <f t="shared" ca="1" si="123"/>
        <v>24495</v>
      </c>
      <c r="DD36" s="17">
        <f t="shared" ca="1" si="123"/>
        <v>21310</v>
      </c>
      <c r="DE36" s="16">
        <f t="shared" ca="1" si="123"/>
        <v>63298</v>
      </c>
      <c r="DF36" s="17">
        <f t="shared" ca="1" si="123"/>
        <v>19632</v>
      </c>
      <c r="DG36" s="17">
        <f t="shared" ca="1" si="123"/>
        <v>19755</v>
      </c>
      <c r="DH36" s="17">
        <f t="shared" ca="1" si="123"/>
        <v>23911</v>
      </c>
    </row>
    <row r="37" spans="1:112" x14ac:dyDescent="0.2">
      <c r="A37" s="19">
        <v>23</v>
      </c>
      <c r="B37" s="20">
        <v>28001</v>
      </c>
      <c r="C37" s="20" t="str">
        <f>VLOOKUP($B37,[1]DANH_SACH_DAI_LY!$B$10:$F$54,2,0)</f>
        <v>Đại lý 28001</v>
      </c>
      <c r="D37" s="20" t="str">
        <f>VLOOKUP($B37,[1]DANH_SACH_DAI_LY!$B$10:$F$54,4,0)</f>
        <v>Lương Bá Hưng</v>
      </c>
      <c r="E37" s="20" t="str">
        <f>VLOOKUP($B37,[1]DANH_SACH_DAI_LY!$B$10:$F$54,5,0)</f>
        <v>KD583</v>
      </c>
      <c r="F37" s="21">
        <v>200000</v>
      </c>
      <c r="G37" s="21">
        <v>100000</v>
      </c>
      <c r="H37" s="22">
        <f ca="1">I37+R37+AZ37+BH37+CN37+CZ37+DE37</f>
        <v>124906</v>
      </c>
      <c r="I37" s="22">
        <f t="shared" ref="I37:I41" ca="1" si="124">SUM(J37:Q37)</f>
        <v>10628</v>
      </c>
      <c r="J37" s="23">
        <f t="shared" ref="J37:Q41" ca="1" si="125">RANDBETWEEN($D$2,$E$2)</f>
        <v>1084</v>
      </c>
      <c r="K37" s="23">
        <f t="shared" ca="1" si="125"/>
        <v>1628</v>
      </c>
      <c r="L37" s="23">
        <f t="shared" ca="1" si="125"/>
        <v>2391</v>
      </c>
      <c r="M37" s="23">
        <f t="shared" ca="1" si="125"/>
        <v>2051</v>
      </c>
      <c r="N37" s="23">
        <f t="shared" ca="1" si="125"/>
        <v>1765</v>
      </c>
      <c r="O37" s="23">
        <f t="shared" ca="1" si="125"/>
        <v>354</v>
      </c>
      <c r="P37" s="23">
        <f t="shared" ca="1" si="125"/>
        <v>863</v>
      </c>
      <c r="Q37" s="23">
        <f t="shared" ca="1" si="125"/>
        <v>492</v>
      </c>
      <c r="R37" s="22">
        <f t="shared" ref="R37:R41" ca="1" si="126">SUM(S37:AY37)</f>
        <v>44140</v>
      </c>
      <c r="S37" s="23">
        <f t="shared" ref="S37:AH41" ca="1" si="127">RANDBETWEEN($D$2,$E$2)</f>
        <v>792</v>
      </c>
      <c r="T37" s="23">
        <f t="shared" ca="1" si="127"/>
        <v>1309</v>
      </c>
      <c r="U37" s="23">
        <f t="shared" ca="1" si="127"/>
        <v>737</v>
      </c>
      <c r="V37" s="23">
        <f t="shared" ca="1" si="127"/>
        <v>950</v>
      </c>
      <c r="W37" s="23">
        <f t="shared" ca="1" si="127"/>
        <v>1657</v>
      </c>
      <c r="X37" s="23">
        <f t="shared" ca="1" si="127"/>
        <v>899</v>
      </c>
      <c r="Y37" s="23">
        <f t="shared" ca="1" si="127"/>
        <v>1950</v>
      </c>
      <c r="Z37" s="23">
        <f t="shared" ca="1" si="127"/>
        <v>505</v>
      </c>
      <c r="AA37" s="23">
        <f t="shared" ca="1" si="127"/>
        <v>1432</v>
      </c>
      <c r="AB37" s="23">
        <f t="shared" ca="1" si="127"/>
        <v>1560</v>
      </c>
      <c r="AC37" s="23">
        <f t="shared" ca="1" si="127"/>
        <v>2317</v>
      </c>
      <c r="AD37" s="23">
        <f t="shared" ca="1" si="127"/>
        <v>1220</v>
      </c>
      <c r="AE37" s="23">
        <f t="shared" ca="1" si="127"/>
        <v>1618</v>
      </c>
      <c r="AF37" s="23">
        <f t="shared" ca="1" si="127"/>
        <v>1914</v>
      </c>
      <c r="AG37" s="23">
        <f t="shared" ca="1" si="127"/>
        <v>660</v>
      </c>
      <c r="AH37" s="23">
        <f t="shared" ca="1" si="127"/>
        <v>2175</v>
      </c>
      <c r="AI37" s="23">
        <f t="shared" ref="AI37:AX41" ca="1" si="128">RANDBETWEEN($D$2,$E$2)</f>
        <v>2180</v>
      </c>
      <c r="AJ37" s="23">
        <f t="shared" ca="1" si="128"/>
        <v>1415</v>
      </c>
      <c r="AK37" s="23">
        <f t="shared" ca="1" si="128"/>
        <v>1093</v>
      </c>
      <c r="AL37" s="23">
        <f t="shared" ca="1" si="128"/>
        <v>1073</v>
      </c>
      <c r="AM37" s="23">
        <f t="shared" ca="1" si="128"/>
        <v>1996</v>
      </c>
      <c r="AN37" s="23">
        <f t="shared" ca="1" si="128"/>
        <v>1105</v>
      </c>
      <c r="AO37" s="23">
        <f t="shared" ca="1" si="128"/>
        <v>528</v>
      </c>
      <c r="AP37" s="23">
        <f t="shared" ca="1" si="128"/>
        <v>2199</v>
      </c>
      <c r="AQ37" s="23">
        <f t="shared" ca="1" si="128"/>
        <v>1460</v>
      </c>
      <c r="AR37" s="23">
        <f t="shared" ca="1" si="128"/>
        <v>898</v>
      </c>
      <c r="AS37" s="23">
        <f t="shared" ca="1" si="128"/>
        <v>1796</v>
      </c>
      <c r="AT37" s="23">
        <f t="shared" ca="1" si="128"/>
        <v>903</v>
      </c>
      <c r="AU37" s="23">
        <f t="shared" ca="1" si="128"/>
        <v>841</v>
      </c>
      <c r="AV37" s="23">
        <f t="shared" ca="1" si="128"/>
        <v>1965</v>
      </c>
      <c r="AW37" s="23">
        <f t="shared" ca="1" si="128"/>
        <v>418</v>
      </c>
      <c r="AX37" s="23">
        <f t="shared" ca="1" si="128"/>
        <v>2186</v>
      </c>
      <c r="AY37" s="23">
        <f t="shared" ref="AY37:AY41" ca="1" si="129">RANDBETWEEN($D$2,$E$2)</f>
        <v>389</v>
      </c>
      <c r="AZ37" s="22">
        <f t="shared" ref="AZ37:AZ41" ca="1" si="130">SUM(BA37:BG37)</f>
        <v>8860</v>
      </c>
      <c r="BA37" s="23">
        <f t="shared" ref="BA37:BG41" ca="1" si="131">RANDBETWEEN($D$2,$E$2)</f>
        <v>1497</v>
      </c>
      <c r="BB37" s="23">
        <f t="shared" ca="1" si="131"/>
        <v>1286</v>
      </c>
      <c r="BC37" s="23">
        <f t="shared" ca="1" si="131"/>
        <v>1126</v>
      </c>
      <c r="BD37" s="23">
        <f t="shared" ca="1" si="131"/>
        <v>791</v>
      </c>
      <c r="BE37" s="23">
        <f t="shared" ca="1" si="131"/>
        <v>939</v>
      </c>
      <c r="BF37" s="23">
        <f t="shared" ca="1" si="131"/>
        <v>2175</v>
      </c>
      <c r="BG37" s="23">
        <f t="shared" ca="1" si="131"/>
        <v>1046</v>
      </c>
      <c r="BH37" s="22">
        <f ca="1">SUM(BI37:CM37)</f>
        <v>38925</v>
      </c>
      <c r="BI37" s="23">
        <f t="shared" ref="BI37:BX41" ca="1" si="132">RANDBETWEEN($D$2,$E$2)</f>
        <v>867</v>
      </c>
      <c r="BJ37" s="23">
        <f t="shared" ca="1" si="132"/>
        <v>1019</v>
      </c>
      <c r="BK37" s="23">
        <f t="shared" ca="1" si="132"/>
        <v>1224</v>
      </c>
      <c r="BL37" s="23">
        <f t="shared" ca="1" si="132"/>
        <v>1877</v>
      </c>
      <c r="BM37" s="23">
        <f t="shared" ca="1" si="132"/>
        <v>1206</v>
      </c>
      <c r="BN37" s="23">
        <f t="shared" ca="1" si="132"/>
        <v>1184</v>
      </c>
      <c r="BO37" s="23">
        <f t="shared" ca="1" si="132"/>
        <v>1609</v>
      </c>
      <c r="BP37" s="23">
        <f t="shared" ca="1" si="132"/>
        <v>402</v>
      </c>
      <c r="BQ37" s="23">
        <f t="shared" ca="1" si="132"/>
        <v>1149</v>
      </c>
      <c r="BR37" s="23">
        <f t="shared" ca="1" si="132"/>
        <v>560</v>
      </c>
      <c r="BS37" s="23">
        <f t="shared" ca="1" si="132"/>
        <v>690</v>
      </c>
      <c r="BT37" s="23">
        <f t="shared" ca="1" si="132"/>
        <v>389</v>
      </c>
      <c r="BU37" s="23">
        <f t="shared" ca="1" si="132"/>
        <v>359</v>
      </c>
      <c r="BV37" s="23">
        <f t="shared" ca="1" si="132"/>
        <v>603</v>
      </c>
      <c r="BW37" s="23">
        <f t="shared" ca="1" si="132"/>
        <v>707</v>
      </c>
      <c r="BX37" s="23">
        <f t="shared" ca="1" si="132"/>
        <v>901</v>
      </c>
      <c r="BY37" s="23">
        <f t="shared" ref="BY37:CM41" ca="1" si="133">RANDBETWEEN($D$2,$E$2)</f>
        <v>1690</v>
      </c>
      <c r="BZ37" s="23">
        <f t="shared" ca="1" si="133"/>
        <v>394</v>
      </c>
      <c r="CA37" s="23">
        <f t="shared" ca="1" si="133"/>
        <v>1444</v>
      </c>
      <c r="CB37" s="23">
        <f t="shared" ca="1" si="133"/>
        <v>1902</v>
      </c>
      <c r="CC37" s="23">
        <f t="shared" ca="1" si="133"/>
        <v>2083</v>
      </c>
      <c r="CD37" s="23">
        <f t="shared" ca="1" si="133"/>
        <v>2367</v>
      </c>
      <c r="CE37" s="23">
        <f t="shared" ca="1" si="133"/>
        <v>775</v>
      </c>
      <c r="CF37" s="23">
        <f t="shared" ca="1" si="133"/>
        <v>1571</v>
      </c>
      <c r="CG37" s="23">
        <f t="shared" ca="1" si="133"/>
        <v>1639</v>
      </c>
      <c r="CH37" s="23">
        <f t="shared" ca="1" si="133"/>
        <v>1172</v>
      </c>
      <c r="CI37" s="23">
        <f t="shared" ca="1" si="133"/>
        <v>2066</v>
      </c>
      <c r="CJ37" s="23">
        <f t="shared" ca="1" si="133"/>
        <v>1952</v>
      </c>
      <c r="CK37" s="23">
        <f t="shared" ca="1" si="133"/>
        <v>1795</v>
      </c>
      <c r="CL37" s="23">
        <f t="shared" ca="1" si="133"/>
        <v>1920</v>
      </c>
      <c r="CM37" s="23">
        <f t="shared" ca="1" si="133"/>
        <v>1409</v>
      </c>
      <c r="CN37" s="22">
        <f t="shared" ref="CN37:CN41" ca="1" si="134">SUM(CO37:CY37)</f>
        <v>14073</v>
      </c>
      <c r="CO37" s="23">
        <f t="shared" ref="CO37:CY41" ca="1" si="135">RANDBETWEEN($D$2,$E$2)</f>
        <v>1980</v>
      </c>
      <c r="CP37" s="23">
        <f t="shared" ca="1" si="135"/>
        <v>435</v>
      </c>
      <c r="CQ37" s="23">
        <f t="shared" ca="1" si="135"/>
        <v>986</v>
      </c>
      <c r="CR37" s="23">
        <f t="shared" ca="1" si="135"/>
        <v>331</v>
      </c>
      <c r="CS37" s="23">
        <f t="shared" ca="1" si="135"/>
        <v>1527</v>
      </c>
      <c r="CT37" s="23">
        <f t="shared" ca="1" si="135"/>
        <v>1351</v>
      </c>
      <c r="CU37" s="23">
        <f t="shared" ca="1" si="135"/>
        <v>1923</v>
      </c>
      <c r="CV37" s="23">
        <f t="shared" ca="1" si="135"/>
        <v>1741</v>
      </c>
      <c r="CW37" s="23">
        <f t="shared" ca="1" si="135"/>
        <v>1015</v>
      </c>
      <c r="CX37" s="23">
        <f t="shared" ca="1" si="135"/>
        <v>748</v>
      </c>
      <c r="CY37" s="23">
        <f t="shared" ca="1" si="135"/>
        <v>2036</v>
      </c>
      <c r="CZ37" s="22">
        <f t="shared" ref="CZ37:CZ41" ca="1" si="136">SUM(DA37:DD37)</f>
        <v>3593</v>
      </c>
      <c r="DA37" s="23">
        <f t="shared" ref="DA37:DD41" ca="1" si="137">RANDBETWEEN($D$2,$E$2)</f>
        <v>842</v>
      </c>
      <c r="DB37" s="23">
        <f t="shared" ca="1" si="137"/>
        <v>590</v>
      </c>
      <c r="DC37" s="23">
        <f t="shared" ca="1" si="137"/>
        <v>586</v>
      </c>
      <c r="DD37" s="23">
        <f t="shared" ca="1" si="137"/>
        <v>1575</v>
      </c>
      <c r="DE37" s="22">
        <f t="shared" ref="DE37:DE41" ca="1" si="138">SUM(DF37:DH37)</f>
        <v>4687</v>
      </c>
      <c r="DF37" s="23">
        <f t="shared" ref="DF37:DH41" ca="1" si="139">RANDBETWEEN($D$2,$E$2)</f>
        <v>1521</v>
      </c>
      <c r="DG37" s="23">
        <f t="shared" ca="1" si="139"/>
        <v>1699</v>
      </c>
      <c r="DH37" s="23">
        <f t="shared" ca="1" si="139"/>
        <v>1467</v>
      </c>
    </row>
    <row r="38" spans="1:112" x14ac:dyDescent="0.2">
      <c r="A38" s="19">
        <v>24</v>
      </c>
      <c r="B38" s="20">
        <v>33001</v>
      </c>
      <c r="C38" s="20" t="str">
        <f>VLOOKUP($B38,[1]DANH_SACH_DAI_LY!$B$10:$F$54,2,0)</f>
        <v>Đại lý 33001</v>
      </c>
      <c r="D38" s="20" t="str">
        <f>VLOOKUP($B38,[1]DANH_SACH_DAI_LY!$B$10:$F$54,4,0)</f>
        <v>Vũ Quang Đạo</v>
      </c>
      <c r="E38" s="20" t="str">
        <f>VLOOKUP($B38,[1]DANH_SACH_DAI_LY!$B$10:$F$54,5,0)</f>
        <v>KD505</v>
      </c>
      <c r="F38" s="21">
        <v>200000</v>
      </c>
      <c r="G38" s="21">
        <v>100000</v>
      </c>
      <c r="H38" s="22">
        <f ca="1">I38+R38+AZ38+BH38+CN38+CZ38+DE38</f>
        <v>145219</v>
      </c>
      <c r="I38" s="22">
        <f t="shared" ca="1" si="124"/>
        <v>15445</v>
      </c>
      <c r="J38" s="23">
        <f t="shared" ca="1" si="125"/>
        <v>2297</v>
      </c>
      <c r="K38" s="23">
        <f t="shared" ca="1" si="125"/>
        <v>1815</v>
      </c>
      <c r="L38" s="23">
        <f t="shared" ca="1" si="125"/>
        <v>2179</v>
      </c>
      <c r="M38" s="23">
        <f t="shared" ca="1" si="125"/>
        <v>2397</v>
      </c>
      <c r="N38" s="23">
        <f t="shared" ca="1" si="125"/>
        <v>2480</v>
      </c>
      <c r="O38" s="23">
        <f t="shared" ca="1" si="125"/>
        <v>1770</v>
      </c>
      <c r="P38" s="23">
        <f t="shared" ca="1" si="125"/>
        <v>547</v>
      </c>
      <c r="Q38" s="23">
        <f t="shared" ca="1" si="125"/>
        <v>1960</v>
      </c>
      <c r="R38" s="22">
        <f t="shared" ca="1" si="126"/>
        <v>53073</v>
      </c>
      <c r="S38" s="23">
        <f t="shared" ca="1" si="127"/>
        <v>1851</v>
      </c>
      <c r="T38" s="23">
        <f t="shared" ca="1" si="127"/>
        <v>635</v>
      </c>
      <c r="U38" s="23">
        <f t="shared" ca="1" si="127"/>
        <v>405</v>
      </c>
      <c r="V38" s="23">
        <f t="shared" ca="1" si="127"/>
        <v>1324</v>
      </c>
      <c r="W38" s="23">
        <f t="shared" ca="1" si="127"/>
        <v>1226</v>
      </c>
      <c r="X38" s="23">
        <f t="shared" ca="1" si="127"/>
        <v>1100</v>
      </c>
      <c r="Y38" s="23">
        <f t="shared" ca="1" si="127"/>
        <v>2400</v>
      </c>
      <c r="Z38" s="23">
        <f t="shared" ca="1" si="127"/>
        <v>1598</v>
      </c>
      <c r="AA38" s="23">
        <f t="shared" ca="1" si="127"/>
        <v>2497</v>
      </c>
      <c r="AB38" s="23">
        <f t="shared" ca="1" si="127"/>
        <v>2180</v>
      </c>
      <c r="AC38" s="23">
        <f t="shared" ca="1" si="127"/>
        <v>1808</v>
      </c>
      <c r="AD38" s="23">
        <f t="shared" ca="1" si="127"/>
        <v>1424</v>
      </c>
      <c r="AE38" s="23">
        <f t="shared" ca="1" si="127"/>
        <v>1450</v>
      </c>
      <c r="AF38" s="23">
        <f t="shared" ca="1" si="127"/>
        <v>2317</v>
      </c>
      <c r="AG38" s="23">
        <f t="shared" ca="1" si="127"/>
        <v>2269</v>
      </c>
      <c r="AH38" s="23">
        <f t="shared" ca="1" si="127"/>
        <v>2451</v>
      </c>
      <c r="AI38" s="23">
        <f t="shared" ca="1" si="128"/>
        <v>2188</v>
      </c>
      <c r="AJ38" s="23">
        <f t="shared" ca="1" si="128"/>
        <v>1549</v>
      </c>
      <c r="AK38" s="23">
        <f t="shared" ca="1" si="128"/>
        <v>1762</v>
      </c>
      <c r="AL38" s="23">
        <f t="shared" ca="1" si="128"/>
        <v>2144</v>
      </c>
      <c r="AM38" s="23">
        <f t="shared" ca="1" si="128"/>
        <v>1346</v>
      </c>
      <c r="AN38" s="23">
        <f t="shared" ca="1" si="128"/>
        <v>1186</v>
      </c>
      <c r="AO38" s="23">
        <f t="shared" ca="1" si="128"/>
        <v>2470</v>
      </c>
      <c r="AP38" s="23">
        <f t="shared" ca="1" si="128"/>
        <v>359</v>
      </c>
      <c r="AQ38" s="23">
        <f t="shared" ca="1" si="128"/>
        <v>1494</v>
      </c>
      <c r="AR38" s="23">
        <f t="shared" ca="1" si="128"/>
        <v>2099</v>
      </c>
      <c r="AS38" s="23">
        <f t="shared" ca="1" si="128"/>
        <v>612</v>
      </c>
      <c r="AT38" s="23">
        <f t="shared" ca="1" si="128"/>
        <v>732</v>
      </c>
      <c r="AU38" s="23">
        <f t="shared" ca="1" si="128"/>
        <v>1679</v>
      </c>
      <c r="AV38" s="23">
        <f t="shared" ca="1" si="128"/>
        <v>541</v>
      </c>
      <c r="AW38" s="23">
        <f t="shared" ca="1" si="128"/>
        <v>1778</v>
      </c>
      <c r="AX38" s="23">
        <f t="shared" ca="1" si="128"/>
        <v>2306</v>
      </c>
      <c r="AY38" s="23">
        <f t="shared" ca="1" si="129"/>
        <v>1893</v>
      </c>
      <c r="AZ38" s="22">
        <f t="shared" ca="1" si="130"/>
        <v>9213</v>
      </c>
      <c r="BA38" s="23">
        <f t="shared" ca="1" si="131"/>
        <v>1752</v>
      </c>
      <c r="BB38" s="23">
        <f t="shared" ca="1" si="131"/>
        <v>1015</v>
      </c>
      <c r="BC38" s="23">
        <f t="shared" ca="1" si="131"/>
        <v>1472</v>
      </c>
      <c r="BD38" s="23">
        <f t="shared" ca="1" si="131"/>
        <v>1825</v>
      </c>
      <c r="BE38" s="23">
        <f t="shared" ca="1" si="131"/>
        <v>712</v>
      </c>
      <c r="BF38" s="23">
        <f t="shared" ca="1" si="131"/>
        <v>391</v>
      </c>
      <c r="BG38" s="23">
        <f t="shared" ca="1" si="131"/>
        <v>2046</v>
      </c>
      <c r="BH38" s="22">
        <f ca="1">SUM(BI38:CM38)</f>
        <v>41944</v>
      </c>
      <c r="BI38" s="23">
        <f t="shared" ca="1" si="132"/>
        <v>837</v>
      </c>
      <c r="BJ38" s="23">
        <f t="shared" ca="1" si="132"/>
        <v>382</v>
      </c>
      <c r="BK38" s="23">
        <f t="shared" ca="1" si="132"/>
        <v>847</v>
      </c>
      <c r="BL38" s="23">
        <f t="shared" ca="1" si="132"/>
        <v>848</v>
      </c>
      <c r="BM38" s="23">
        <f t="shared" ca="1" si="132"/>
        <v>1930</v>
      </c>
      <c r="BN38" s="23">
        <f t="shared" ca="1" si="132"/>
        <v>1369</v>
      </c>
      <c r="BO38" s="23">
        <f t="shared" ca="1" si="132"/>
        <v>2263</v>
      </c>
      <c r="BP38" s="23">
        <f t="shared" ca="1" si="132"/>
        <v>1146</v>
      </c>
      <c r="BQ38" s="23">
        <f t="shared" ca="1" si="132"/>
        <v>2183</v>
      </c>
      <c r="BR38" s="23">
        <f t="shared" ca="1" si="132"/>
        <v>879</v>
      </c>
      <c r="BS38" s="23">
        <f t="shared" ca="1" si="132"/>
        <v>1484</v>
      </c>
      <c r="BT38" s="23">
        <f t="shared" ca="1" si="132"/>
        <v>936</v>
      </c>
      <c r="BU38" s="23">
        <f t="shared" ca="1" si="132"/>
        <v>2188</v>
      </c>
      <c r="BV38" s="23">
        <f t="shared" ca="1" si="132"/>
        <v>1621</v>
      </c>
      <c r="BW38" s="23">
        <f t="shared" ca="1" si="132"/>
        <v>756</v>
      </c>
      <c r="BX38" s="23">
        <f t="shared" ca="1" si="132"/>
        <v>1839</v>
      </c>
      <c r="BY38" s="23">
        <f t="shared" ca="1" si="133"/>
        <v>525</v>
      </c>
      <c r="BZ38" s="23">
        <f t="shared" ca="1" si="133"/>
        <v>436</v>
      </c>
      <c r="CA38" s="23">
        <f t="shared" ca="1" si="133"/>
        <v>971</v>
      </c>
      <c r="CB38" s="23">
        <f t="shared" ca="1" si="133"/>
        <v>1572</v>
      </c>
      <c r="CC38" s="23">
        <f t="shared" ca="1" si="133"/>
        <v>2379</v>
      </c>
      <c r="CD38" s="23">
        <f t="shared" ca="1" si="133"/>
        <v>1825</v>
      </c>
      <c r="CE38" s="23">
        <f t="shared" ca="1" si="133"/>
        <v>1182</v>
      </c>
      <c r="CF38" s="23">
        <f t="shared" ca="1" si="133"/>
        <v>1073</v>
      </c>
      <c r="CG38" s="23">
        <f t="shared" ca="1" si="133"/>
        <v>724</v>
      </c>
      <c r="CH38" s="23">
        <f t="shared" ca="1" si="133"/>
        <v>447</v>
      </c>
      <c r="CI38" s="23">
        <f t="shared" ca="1" si="133"/>
        <v>2223</v>
      </c>
      <c r="CJ38" s="23">
        <f t="shared" ca="1" si="133"/>
        <v>2167</v>
      </c>
      <c r="CK38" s="23">
        <f t="shared" ca="1" si="133"/>
        <v>1889</v>
      </c>
      <c r="CL38" s="23">
        <f t="shared" ca="1" si="133"/>
        <v>771</v>
      </c>
      <c r="CM38" s="23">
        <f t="shared" ca="1" si="133"/>
        <v>2252</v>
      </c>
      <c r="CN38" s="22">
        <f t="shared" ca="1" si="134"/>
        <v>14231</v>
      </c>
      <c r="CO38" s="23">
        <f t="shared" ca="1" si="135"/>
        <v>2008</v>
      </c>
      <c r="CP38" s="23">
        <f t="shared" ca="1" si="135"/>
        <v>1332</v>
      </c>
      <c r="CQ38" s="23">
        <f t="shared" ca="1" si="135"/>
        <v>350</v>
      </c>
      <c r="CR38" s="23">
        <f t="shared" ca="1" si="135"/>
        <v>1608</v>
      </c>
      <c r="CS38" s="23">
        <f t="shared" ca="1" si="135"/>
        <v>1210</v>
      </c>
      <c r="CT38" s="23">
        <f t="shared" ca="1" si="135"/>
        <v>1473</v>
      </c>
      <c r="CU38" s="23">
        <f t="shared" ca="1" si="135"/>
        <v>2105</v>
      </c>
      <c r="CV38" s="23">
        <f t="shared" ca="1" si="135"/>
        <v>2006</v>
      </c>
      <c r="CW38" s="23">
        <f t="shared" ca="1" si="135"/>
        <v>1182</v>
      </c>
      <c r="CX38" s="23">
        <f t="shared" ca="1" si="135"/>
        <v>374</v>
      </c>
      <c r="CY38" s="23">
        <f t="shared" ca="1" si="135"/>
        <v>583</v>
      </c>
      <c r="CZ38" s="22">
        <f t="shared" ca="1" si="136"/>
        <v>6517</v>
      </c>
      <c r="DA38" s="23">
        <f t="shared" ca="1" si="137"/>
        <v>2304</v>
      </c>
      <c r="DB38" s="23">
        <f t="shared" ca="1" si="137"/>
        <v>1154</v>
      </c>
      <c r="DC38" s="23">
        <f t="shared" ca="1" si="137"/>
        <v>1984</v>
      </c>
      <c r="DD38" s="23">
        <f t="shared" ca="1" si="137"/>
        <v>1075</v>
      </c>
      <c r="DE38" s="22">
        <f t="shared" ca="1" si="138"/>
        <v>4796</v>
      </c>
      <c r="DF38" s="23">
        <f t="shared" ca="1" si="139"/>
        <v>543</v>
      </c>
      <c r="DG38" s="23">
        <f t="shared" ca="1" si="139"/>
        <v>2150</v>
      </c>
      <c r="DH38" s="23">
        <f t="shared" ca="1" si="139"/>
        <v>2103</v>
      </c>
    </row>
    <row r="39" spans="1:112" x14ac:dyDescent="0.2">
      <c r="A39" s="19">
        <v>25</v>
      </c>
      <c r="B39" s="20">
        <v>33002</v>
      </c>
      <c r="C39" s="20" t="str">
        <f>VLOOKUP($B39,[1]DANH_SACH_DAI_LY!$B$10:$F$54,2,0)</f>
        <v>Đại lý 33002</v>
      </c>
      <c r="D39" s="20" t="str">
        <f>VLOOKUP($B39,[1]DANH_SACH_DAI_LY!$B$10:$F$54,4,0)</f>
        <v>Nguyễn Hữu San</v>
      </c>
      <c r="E39" s="20" t="str">
        <f>VLOOKUP($B39,[1]DANH_SACH_DAI_LY!$B$10:$F$54,5,0)</f>
        <v>KD559</v>
      </c>
      <c r="F39" s="21">
        <v>200000</v>
      </c>
      <c r="G39" s="21">
        <v>100000</v>
      </c>
      <c r="H39" s="22">
        <f ca="1">I39+R39+AZ39+BH39+CN39+CZ39+DE39</f>
        <v>138016</v>
      </c>
      <c r="I39" s="22">
        <f t="shared" ca="1" si="124"/>
        <v>12814</v>
      </c>
      <c r="J39" s="23">
        <f t="shared" ca="1" si="125"/>
        <v>2210</v>
      </c>
      <c r="K39" s="23">
        <f t="shared" ca="1" si="125"/>
        <v>550</v>
      </c>
      <c r="L39" s="23">
        <f t="shared" ca="1" si="125"/>
        <v>1980</v>
      </c>
      <c r="M39" s="23">
        <f t="shared" ca="1" si="125"/>
        <v>1136</v>
      </c>
      <c r="N39" s="23">
        <f t="shared" ca="1" si="125"/>
        <v>1192</v>
      </c>
      <c r="O39" s="23">
        <f t="shared" ca="1" si="125"/>
        <v>1555</v>
      </c>
      <c r="P39" s="23">
        <f t="shared" ca="1" si="125"/>
        <v>2127</v>
      </c>
      <c r="Q39" s="23">
        <f t="shared" ca="1" si="125"/>
        <v>2064</v>
      </c>
      <c r="R39" s="22">
        <f t="shared" ca="1" si="126"/>
        <v>45889</v>
      </c>
      <c r="S39" s="23">
        <f t="shared" ca="1" si="127"/>
        <v>1728</v>
      </c>
      <c r="T39" s="23">
        <f t="shared" ca="1" si="127"/>
        <v>1466</v>
      </c>
      <c r="U39" s="23">
        <f t="shared" ca="1" si="127"/>
        <v>2337</v>
      </c>
      <c r="V39" s="23">
        <f t="shared" ca="1" si="127"/>
        <v>454</v>
      </c>
      <c r="W39" s="23">
        <f t="shared" ca="1" si="127"/>
        <v>1732</v>
      </c>
      <c r="X39" s="23">
        <f t="shared" ca="1" si="127"/>
        <v>2101</v>
      </c>
      <c r="Y39" s="23">
        <f t="shared" ca="1" si="127"/>
        <v>524</v>
      </c>
      <c r="Z39" s="23">
        <f t="shared" ca="1" si="127"/>
        <v>336</v>
      </c>
      <c r="AA39" s="23">
        <f t="shared" ca="1" si="127"/>
        <v>1380</v>
      </c>
      <c r="AB39" s="23">
        <f t="shared" ca="1" si="127"/>
        <v>1155</v>
      </c>
      <c r="AC39" s="23">
        <f t="shared" ca="1" si="127"/>
        <v>2220</v>
      </c>
      <c r="AD39" s="23">
        <f t="shared" ca="1" si="127"/>
        <v>2080</v>
      </c>
      <c r="AE39" s="23">
        <f t="shared" ca="1" si="127"/>
        <v>1869</v>
      </c>
      <c r="AF39" s="23">
        <f t="shared" ca="1" si="127"/>
        <v>764</v>
      </c>
      <c r="AG39" s="23">
        <f t="shared" ca="1" si="127"/>
        <v>446</v>
      </c>
      <c r="AH39" s="23">
        <f t="shared" ca="1" si="127"/>
        <v>2038</v>
      </c>
      <c r="AI39" s="23">
        <f t="shared" ca="1" si="128"/>
        <v>1721</v>
      </c>
      <c r="AJ39" s="23">
        <f t="shared" ca="1" si="128"/>
        <v>1083</v>
      </c>
      <c r="AK39" s="23">
        <f t="shared" ca="1" si="128"/>
        <v>1322</v>
      </c>
      <c r="AL39" s="23">
        <f t="shared" ca="1" si="128"/>
        <v>412</v>
      </c>
      <c r="AM39" s="23">
        <f t="shared" ca="1" si="128"/>
        <v>2434</v>
      </c>
      <c r="AN39" s="23">
        <f t="shared" ca="1" si="128"/>
        <v>818</v>
      </c>
      <c r="AO39" s="23">
        <f t="shared" ca="1" si="128"/>
        <v>1846</v>
      </c>
      <c r="AP39" s="23">
        <f t="shared" ca="1" si="128"/>
        <v>906</v>
      </c>
      <c r="AQ39" s="23">
        <f t="shared" ca="1" si="128"/>
        <v>1822</v>
      </c>
      <c r="AR39" s="23">
        <f t="shared" ca="1" si="128"/>
        <v>2031</v>
      </c>
      <c r="AS39" s="23">
        <f t="shared" ca="1" si="128"/>
        <v>370</v>
      </c>
      <c r="AT39" s="23">
        <f t="shared" ca="1" si="128"/>
        <v>2107</v>
      </c>
      <c r="AU39" s="23">
        <f t="shared" ca="1" si="128"/>
        <v>801</v>
      </c>
      <c r="AV39" s="23">
        <f t="shared" ca="1" si="128"/>
        <v>1582</v>
      </c>
      <c r="AW39" s="23">
        <f t="shared" ca="1" si="128"/>
        <v>319</v>
      </c>
      <c r="AX39" s="23">
        <f t="shared" ca="1" si="128"/>
        <v>1930</v>
      </c>
      <c r="AY39" s="23">
        <f t="shared" ca="1" si="129"/>
        <v>1755</v>
      </c>
      <c r="AZ39" s="22">
        <f t="shared" ca="1" si="130"/>
        <v>12741</v>
      </c>
      <c r="BA39" s="23">
        <f t="shared" ca="1" si="131"/>
        <v>1296</v>
      </c>
      <c r="BB39" s="23">
        <f t="shared" ca="1" si="131"/>
        <v>2300</v>
      </c>
      <c r="BC39" s="23">
        <f t="shared" ca="1" si="131"/>
        <v>1356</v>
      </c>
      <c r="BD39" s="23">
        <f t="shared" ca="1" si="131"/>
        <v>1611</v>
      </c>
      <c r="BE39" s="23">
        <f t="shared" ca="1" si="131"/>
        <v>2450</v>
      </c>
      <c r="BF39" s="23">
        <f t="shared" ca="1" si="131"/>
        <v>1676</v>
      </c>
      <c r="BG39" s="23">
        <f t="shared" ca="1" si="131"/>
        <v>2052</v>
      </c>
      <c r="BH39" s="22">
        <f ca="1">SUM(BI39:CM39)</f>
        <v>43392</v>
      </c>
      <c r="BI39" s="23">
        <f t="shared" ca="1" si="132"/>
        <v>1472</v>
      </c>
      <c r="BJ39" s="23">
        <f t="shared" ca="1" si="132"/>
        <v>1396</v>
      </c>
      <c r="BK39" s="23">
        <f t="shared" ca="1" si="132"/>
        <v>1849</v>
      </c>
      <c r="BL39" s="23">
        <f t="shared" ca="1" si="132"/>
        <v>1343</v>
      </c>
      <c r="BM39" s="23">
        <f t="shared" ca="1" si="132"/>
        <v>1659</v>
      </c>
      <c r="BN39" s="23">
        <f t="shared" ca="1" si="132"/>
        <v>1977</v>
      </c>
      <c r="BO39" s="23">
        <f t="shared" ca="1" si="132"/>
        <v>1332</v>
      </c>
      <c r="BP39" s="23">
        <f t="shared" ca="1" si="132"/>
        <v>1921</v>
      </c>
      <c r="BQ39" s="23">
        <f t="shared" ca="1" si="132"/>
        <v>1103</v>
      </c>
      <c r="BR39" s="23">
        <f t="shared" ca="1" si="132"/>
        <v>1185</v>
      </c>
      <c r="BS39" s="23">
        <f t="shared" ca="1" si="132"/>
        <v>1507</v>
      </c>
      <c r="BT39" s="23">
        <f t="shared" ca="1" si="132"/>
        <v>514</v>
      </c>
      <c r="BU39" s="23">
        <f t="shared" ca="1" si="132"/>
        <v>399</v>
      </c>
      <c r="BV39" s="23">
        <f t="shared" ca="1" si="132"/>
        <v>2154</v>
      </c>
      <c r="BW39" s="23">
        <f t="shared" ca="1" si="132"/>
        <v>1889</v>
      </c>
      <c r="BX39" s="23">
        <f t="shared" ca="1" si="132"/>
        <v>320</v>
      </c>
      <c r="BY39" s="23">
        <f t="shared" ca="1" si="133"/>
        <v>2289</v>
      </c>
      <c r="BZ39" s="23">
        <f t="shared" ca="1" si="133"/>
        <v>360</v>
      </c>
      <c r="CA39" s="23">
        <f t="shared" ca="1" si="133"/>
        <v>2391</v>
      </c>
      <c r="CB39" s="23">
        <f t="shared" ca="1" si="133"/>
        <v>443</v>
      </c>
      <c r="CC39" s="23">
        <f t="shared" ca="1" si="133"/>
        <v>1760</v>
      </c>
      <c r="CD39" s="23">
        <f t="shared" ca="1" si="133"/>
        <v>1195</v>
      </c>
      <c r="CE39" s="23">
        <f t="shared" ca="1" si="133"/>
        <v>1003</v>
      </c>
      <c r="CF39" s="23">
        <f t="shared" ca="1" si="133"/>
        <v>2334</v>
      </c>
      <c r="CG39" s="23">
        <f t="shared" ca="1" si="133"/>
        <v>2253</v>
      </c>
      <c r="CH39" s="23">
        <f t="shared" ca="1" si="133"/>
        <v>605</v>
      </c>
      <c r="CI39" s="23">
        <f t="shared" ca="1" si="133"/>
        <v>897</v>
      </c>
      <c r="CJ39" s="23">
        <f t="shared" ca="1" si="133"/>
        <v>1596</v>
      </c>
      <c r="CK39" s="23">
        <f t="shared" ca="1" si="133"/>
        <v>2359</v>
      </c>
      <c r="CL39" s="23">
        <f t="shared" ca="1" si="133"/>
        <v>443</v>
      </c>
      <c r="CM39" s="23">
        <f t="shared" ca="1" si="133"/>
        <v>1444</v>
      </c>
      <c r="CN39" s="22">
        <f t="shared" ca="1" si="134"/>
        <v>13629</v>
      </c>
      <c r="CO39" s="23">
        <f t="shared" ca="1" si="135"/>
        <v>1106</v>
      </c>
      <c r="CP39" s="23">
        <f t="shared" ca="1" si="135"/>
        <v>778</v>
      </c>
      <c r="CQ39" s="23">
        <f t="shared" ca="1" si="135"/>
        <v>924</v>
      </c>
      <c r="CR39" s="23">
        <f t="shared" ca="1" si="135"/>
        <v>310</v>
      </c>
      <c r="CS39" s="23">
        <f t="shared" ca="1" si="135"/>
        <v>483</v>
      </c>
      <c r="CT39" s="23">
        <f t="shared" ca="1" si="135"/>
        <v>1601</v>
      </c>
      <c r="CU39" s="23">
        <f t="shared" ca="1" si="135"/>
        <v>1486</v>
      </c>
      <c r="CV39" s="23">
        <f t="shared" ca="1" si="135"/>
        <v>1407</v>
      </c>
      <c r="CW39" s="23">
        <f t="shared" ca="1" si="135"/>
        <v>1718</v>
      </c>
      <c r="CX39" s="23">
        <f t="shared" ca="1" si="135"/>
        <v>1701</v>
      </c>
      <c r="CY39" s="23">
        <f t="shared" ca="1" si="135"/>
        <v>2115</v>
      </c>
      <c r="CZ39" s="22">
        <f t="shared" ca="1" si="136"/>
        <v>5142</v>
      </c>
      <c r="DA39" s="23">
        <f t="shared" ca="1" si="137"/>
        <v>2041</v>
      </c>
      <c r="DB39" s="23">
        <f t="shared" ca="1" si="137"/>
        <v>1048</v>
      </c>
      <c r="DC39" s="23">
        <f t="shared" ca="1" si="137"/>
        <v>1517</v>
      </c>
      <c r="DD39" s="23">
        <f t="shared" ca="1" si="137"/>
        <v>536</v>
      </c>
      <c r="DE39" s="22">
        <f t="shared" ca="1" si="138"/>
        <v>4409</v>
      </c>
      <c r="DF39" s="23">
        <f t="shared" ca="1" si="139"/>
        <v>1760</v>
      </c>
      <c r="DG39" s="23">
        <f t="shared" ca="1" si="139"/>
        <v>407</v>
      </c>
      <c r="DH39" s="23">
        <f t="shared" ca="1" si="139"/>
        <v>2242</v>
      </c>
    </row>
    <row r="40" spans="1:112" x14ac:dyDescent="0.2">
      <c r="A40" s="19">
        <v>26</v>
      </c>
      <c r="B40" s="20">
        <v>33003</v>
      </c>
      <c r="C40" s="20" t="str">
        <f>VLOOKUP($B40,[1]DANH_SACH_DAI_LY!$B$10:$F$54,2,0)</f>
        <v>Đại lý 33003</v>
      </c>
      <c r="D40" s="20" t="str">
        <f>VLOOKUP($B40,[1]DANH_SACH_DAI_LY!$B$10:$F$54,4,0)</f>
        <v>Lê Hồng Minh</v>
      </c>
      <c r="E40" s="20" t="str">
        <f>VLOOKUP($B40,[1]DANH_SACH_DAI_LY!$B$10:$F$54,5,0)</f>
        <v>KD927</v>
      </c>
      <c r="F40" s="21">
        <v>200000</v>
      </c>
      <c r="G40" s="21">
        <v>100000</v>
      </c>
      <c r="H40" s="22">
        <f ca="1">I40+R40+AZ40+BH40+CN40+CZ40+DE40</f>
        <v>135049</v>
      </c>
      <c r="I40" s="22">
        <f t="shared" ca="1" si="124"/>
        <v>10407</v>
      </c>
      <c r="J40" s="23">
        <f t="shared" ca="1" si="125"/>
        <v>431</v>
      </c>
      <c r="K40" s="23">
        <f t="shared" ca="1" si="125"/>
        <v>2297</v>
      </c>
      <c r="L40" s="23">
        <f t="shared" ca="1" si="125"/>
        <v>1711</v>
      </c>
      <c r="M40" s="23">
        <f t="shared" ca="1" si="125"/>
        <v>1492</v>
      </c>
      <c r="N40" s="23">
        <f t="shared" ca="1" si="125"/>
        <v>961</v>
      </c>
      <c r="O40" s="23">
        <f t="shared" ca="1" si="125"/>
        <v>1121</v>
      </c>
      <c r="P40" s="23">
        <f t="shared" ca="1" si="125"/>
        <v>1750</v>
      </c>
      <c r="Q40" s="23">
        <f t="shared" ca="1" si="125"/>
        <v>644</v>
      </c>
      <c r="R40" s="22">
        <f t="shared" ca="1" si="126"/>
        <v>46808</v>
      </c>
      <c r="S40" s="23">
        <f t="shared" ca="1" si="127"/>
        <v>425</v>
      </c>
      <c r="T40" s="23">
        <f t="shared" ca="1" si="127"/>
        <v>1455</v>
      </c>
      <c r="U40" s="23">
        <f t="shared" ca="1" si="127"/>
        <v>1682</v>
      </c>
      <c r="V40" s="23">
        <f t="shared" ca="1" si="127"/>
        <v>819</v>
      </c>
      <c r="W40" s="23">
        <f t="shared" ca="1" si="127"/>
        <v>513</v>
      </c>
      <c r="X40" s="23">
        <f t="shared" ca="1" si="127"/>
        <v>1956</v>
      </c>
      <c r="Y40" s="23">
        <f t="shared" ca="1" si="127"/>
        <v>1178</v>
      </c>
      <c r="Z40" s="23">
        <f t="shared" ca="1" si="127"/>
        <v>1733</v>
      </c>
      <c r="AA40" s="23">
        <f t="shared" ca="1" si="127"/>
        <v>1280</v>
      </c>
      <c r="AB40" s="23">
        <f t="shared" ca="1" si="127"/>
        <v>499</v>
      </c>
      <c r="AC40" s="23">
        <f t="shared" ca="1" si="127"/>
        <v>2325</v>
      </c>
      <c r="AD40" s="23">
        <f t="shared" ca="1" si="127"/>
        <v>428</v>
      </c>
      <c r="AE40" s="23">
        <f t="shared" ca="1" si="127"/>
        <v>1215</v>
      </c>
      <c r="AF40" s="23">
        <f t="shared" ca="1" si="127"/>
        <v>1107</v>
      </c>
      <c r="AG40" s="23">
        <f t="shared" ca="1" si="127"/>
        <v>806</v>
      </c>
      <c r="AH40" s="23">
        <f t="shared" ca="1" si="127"/>
        <v>2423</v>
      </c>
      <c r="AI40" s="23">
        <f t="shared" ca="1" si="128"/>
        <v>1685</v>
      </c>
      <c r="AJ40" s="23">
        <f t="shared" ca="1" si="128"/>
        <v>312</v>
      </c>
      <c r="AK40" s="23">
        <f t="shared" ca="1" si="128"/>
        <v>1481</v>
      </c>
      <c r="AL40" s="23">
        <f t="shared" ca="1" si="128"/>
        <v>1870</v>
      </c>
      <c r="AM40" s="23">
        <f t="shared" ca="1" si="128"/>
        <v>859</v>
      </c>
      <c r="AN40" s="23">
        <f t="shared" ca="1" si="128"/>
        <v>2249</v>
      </c>
      <c r="AO40" s="23">
        <f t="shared" ca="1" si="128"/>
        <v>1562</v>
      </c>
      <c r="AP40" s="23">
        <f t="shared" ca="1" si="128"/>
        <v>2276</v>
      </c>
      <c r="AQ40" s="23">
        <f t="shared" ca="1" si="128"/>
        <v>1708</v>
      </c>
      <c r="AR40" s="23">
        <f t="shared" ca="1" si="128"/>
        <v>1166</v>
      </c>
      <c r="AS40" s="23">
        <f t="shared" ca="1" si="128"/>
        <v>445</v>
      </c>
      <c r="AT40" s="23">
        <f t="shared" ca="1" si="128"/>
        <v>1711</v>
      </c>
      <c r="AU40" s="23">
        <f t="shared" ca="1" si="128"/>
        <v>1907</v>
      </c>
      <c r="AV40" s="23">
        <f t="shared" ca="1" si="128"/>
        <v>1931</v>
      </c>
      <c r="AW40" s="23">
        <f t="shared" ca="1" si="128"/>
        <v>1866</v>
      </c>
      <c r="AX40" s="23">
        <f t="shared" ca="1" si="128"/>
        <v>1774</v>
      </c>
      <c r="AY40" s="23">
        <f t="shared" ca="1" si="129"/>
        <v>2162</v>
      </c>
      <c r="AZ40" s="22">
        <f t="shared" ca="1" si="130"/>
        <v>8198</v>
      </c>
      <c r="BA40" s="23">
        <f t="shared" ca="1" si="131"/>
        <v>1285</v>
      </c>
      <c r="BB40" s="23">
        <f t="shared" ca="1" si="131"/>
        <v>2002</v>
      </c>
      <c r="BC40" s="23">
        <f t="shared" ca="1" si="131"/>
        <v>650</v>
      </c>
      <c r="BD40" s="23">
        <f t="shared" ca="1" si="131"/>
        <v>355</v>
      </c>
      <c r="BE40" s="23">
        <f t="shared" ca="1" si="131"/>
        <v>1154</v>
      </c>
      <c r="BF40" s="23">
        <f t="shared" ca="1" si="131"/>
        <v>2369</v>
      </c>
      <c r="BG40" s="23">
        <f t="shared" ca="1" si="131"/>
        <v>383</v>
      </c>
      <c r="BH40" s="22">
        <f ca="1">SUM(BI40:CM40)</f>
        <v>44494</v>
      </c>
      <c r="BI40" s="23">
        <f t="shared" ca="1" si="132"/>
        <v>1600</v>
      </c>
      <c r="BJ40" s="23">
        <f t="shared" ca="1" si="132"/>
        <v>1485</v>
      </c>
      <c r="BK40" s="23">
        <f t="shared" ca="1" si="132"/>
        <v>1606</v>
      </c>
      <c r="BL40" s="23">
        <f t="shared" ca="1" si="132"/>
        <v>1365</v>
      </c>
      <c r="BM40" s="23">
        <f t="shared" ca="1" si="132"/>
        <v>1261</v>
      </c>
      <c r="BN40" s="23">
        <f t="shared" ca="1" si="132"/>
        <v>1933</v>
      </c>
      <c r="BO40" s="23">
        <f t="shared" ca="1" si="132"/>
        <v>1361</v>
      </c>
      <c r="BP40" s="23">
        <f t="shared" ca="1" si="132"/>
        <v>1672</v>
      </c>
      <c r="BQ40" s="23">
        <f t="shared" ca="1" si="132"/>
        <v>822</v>
      </c>
      <c r="BR40" s="23">
        <f t="shared" ca="1" si="132"/>
        <v>345</v>
      </c>
      <c r="BS40" s="23">
        <f t="shared" ca="1" si="132"/>
        <v>1356</v>
      </c>
      <c r="BT40" s="23">
        <f t="shared" ca="1" si="132"/>
        <v>681</v>
      </c>
      <c r="BU40" s="23">
        <f t="shared" ca="1" si="132"/>
        <v>1890</v>
      </c>
      <c r="BV40" s="23">
        <f t="shared" ca="1" si="132"/>
        <v>2273</v>
      </c>
      <c r="BW40" s="23">
        <f t="shared" ca="1" si="132"/>
        <v>2203</v>
      </c>
      <c r="BX40" s="23">
        <f t="shared" ca="1" si="132"/>
        <v>2237</v>
      </c>
      <c r="BY40" s="23">
        <f t="shared" ca="1" si="133"/>
        <v>595</v>
      </c>
      <c r="BZ40" s="23">
        <f t="shared" ca="1" si="133"/>
        <v>1856</v>
      </c>
      <c r="CA40" s="23">
        <f t="shared" ca="1" si="133"/>
        <v>2262</v>
      </c>
      <c r="CB40" s="23">
        <f t="shared" ca="1" si="133"/>
        <v>2013</v>
      </c>
      <c r="CC40" s="23">
        <f t="shared" ca="1" si="133"/>
        <v>1021</v>
      </c>
      <c r="CD40" s="23">
        <f t="shared" ca="1" si="133"/>
        <v>424</v>
      </c>
      <c r="CE40" s="23">
        <f t="shared" ca="1" si="133"/>
        <v>1362</v>
      </c>
      <c r="CF40" s="23">
        <f t="shared" ca="1" si="133"/>
        <v>627</v>
      </c>
      <c r="CG40" s="23">
        <f t="shared" ca="1" si="133"/>
        <v>2234</v>
      </c>
      <c r="CH40" s="23">
        <f t="shared" ca="1" si="133"/>
        <v>2360</v>
      </c>
      <c r="CI40" s="23">
        <f t="shared" ca="1" si="133"/>
        <v>1999</v>
      </c>
      <c r="CJ40" s="23">
        <f t="shared" ca="1" si="133"/>
        <v>589</v>
      </c>
      <c r="CK40" s="23">
        <f t="shared" ca="1" si="133"/>
        <v>1170</v>
      </c>
      <c r="CL40" s="23">
        <f t="shared" ca="1" si="133"/>
        <v>455</v>
      </c>
      <c r="CM40" s="23">
        <f t="shared" ca="1" si="133"/>
        <v>1437</v>
      </c>
      <c r="CN40" s="22">
        <f t="shared" ca="1" si="134"/>
        <v>14111</v>
      </c>
      <c r="CO40" s="23">
        <f t="shared" ca="1" si="135"/>
        <v>309</v>
      </c>
      <c r="CP40" s="23">
        <f t="shared" ca="1" si="135"/>
        <v>753</v>
      </c>
      <c r="CQ40" s="23">
        <f t="shared" ca="1" si="135"/>
        <v>2070</v>
      </c>
      <c r="CR40" s="23">
        <f t="shared" ca="1" si="135"/>
        <v>1105</v>
      </c>
      <c r="CS40" s="23">
        <f t="shared" ca="1" si="135"/>
        <v>1587</v>
      </c>
      <c r="CT40" s="23">
        <f t="shared" ca="1" si="135"/>
        <v>1191</v>
      </c>
      <c r="CU40" s="23">
        <f t="shared" ca="1" si="135"/>
        <v>1008</v>
      </c>
      <c r="CV40" s="23">
        <f t="shared" ca="1" si="135"/>
        <v>1686</v>
      </c>
      <c r="CW40" s="23">
        <f t="shared" ca="1" si="135"/>
        <v>491</v>
      </c>
      <c r="CX40" s="23">
        <f t="shared" ca="1" si="135"/>
        <v>1702</v>
      </c>
      <c r="CY40" s="23">
        <f t="shared" ca="1" si="135"/>
        <v>2209</v>
      </c>
      <c r="CZ40" s="22">
        <f t="shared" ca="1" si="136"/>
        <v>7046</v>
      </c>
      <c r="DA40" s="23">
        <f t="shared" ca="1" si="137"/>
        <v>2385</v>
      </c>
      <c r="DB40" s="23">
        <f t="shared" ca="1" si="137"/>
        <v>1618</v>
      </c>
      <c r="DC40" s="23">
        <f t="shared" ca="1" si="137"/>
        <v>1400</v>
      </c>
      <c r="DD40" s="23">
        <f t="shared" ca="1" si="137"/>
        <v>1643</v>
      </c>
      <c r="DE40" s="22">
        <f t="shared" ca="1" si="138"/>
        <v>3985</v>
      </c>
      <c r="DF40" s="23">
        <f t="shared" ca="1" si="139"/>
        <v>1796</v>
      </c>
      <c r="DG40" s="23">
        <f t="shared" ca="1" si="139"/>
        <v>1092</v>
      </c>
      <c r="DH40" s="23">
        <f t="shared" ca="1" si="139"/>
        <v>1097</v>
      </c>
    </row>
    <row r="41" spans="1:112" ht="25.5" x14ac:dyDescent="0.2">
      <c r="A41" s="19">
        <v>27</v>
      </c>
      <c r="B41" s="20">
        <v>33004</v>
      </c>
      <c r="C41" s="20" t="str">
        <f>VLOOKUP($B41,[1]DANH_SACH_DAI_LY!$B$10:$F$54,2,0)</f>
        <v>Đại lý 33004</v>
      </c>
      <c r="D41" s="20" t="str">
        <f>VLOOKUP($B41,[1]DANH_SACH_DAI_LY!$B$10:$F$54,4,0)</f>
        <v>chưa có nhân viên</v>
      </c>
      <c r="E41" s="20" t="str">
        <f>VLOOKUP($B41,[1]DANH_SACH_DAI_LY!$B$10:$F$54,5,0)</f>
        <v>-</v>
      </c>
      <c r="F41" s="21">
        <v>200000</v>
      </c>
      <c r="G41" s="21">
        <v>100000</v>
      </c>
      <c r="H41" s="22">
        <f ca="1">I41+R41+AZ41+BH41+CN41+CZ41+DE41</f>
        <v>133613</v>
      </c>
      <c r="I41" s="22">
        <f t="shared" ca="1" si="124"/>
        <v>12196</v>
      </c>
      <c r="J41" s="23">
        <f t="shared" ca="1" si="125"/>
        <v>1524</v>
      </c>
      <c r="K41" s="23">
        <f t="shared" ca="1" si="125"/>
        <v>2482</v>
      </c>
      <c r="L41" s="23">
        <f t="shared" ca="1" si="125"/>
        <v>1589</v>
      </c>
      <c r="M41" s="23">
        <f t="shared" ca="1" si="125"/>
        <v>1557</v>
      </c>
      <c r="N41" s="23">
        <f t="shared" ca="1" si="125"/>
        <v>495</v>
      </c>
      <c r="O41" s="23">
        <f t="shared" ca="1" si="125"/>
        <v>2196</v>
      </c>
      <c r="P41" s="23">
        <f t="shared" ca="1" si="125"/>
        <v>1009</v>
      </c>
      <c r="Q41" s="23">
        <f t="shared" ca="1" si="125"/>
        <v>1344</v>
      </c>
      <c r="R41" s="22">
        <f t="shared" ca="1" si="126"/>
        <v>44518</v>
      </c>
      <c r="S41" s="23">
        <f t="shared" ca="1" si="127"/>
        <v>1347</v>
      </c>
      <c r="T41" s="23">
        <f t="shared" ca="1" si="127"/>
        <v>456</v>
      </c>
      <c r="U41" s="23">
        <f t="shared" ca="1" si="127"/>
        <v>1469</v>
      </c>
      <c r="V41" s="23">
        <f t="shared" ca="1" si="127"/>
        <v>344</v>
      </c>
      <c r="W41" s="23">
        <f t="shared" ca="1" si="127"/>
        <v>1537</v>
      </c>
      <c r="X41" s="23">
        <f t="shared" ca="1" si="127"/>
        <v>2287</v>
      </c>
      <c r="Y41" s="23">
        <f t="shared" ca="1" si="127"/>
        <v>2214</v>
      </c>
      <c r="Z41" s="23">
        <f t="shared" ca="1" si="127"/>
        <v>1377</v>
      </c>
      <c r="AA41" s="23">
        <f t="shared" ca="1" si="127"/>
        <v>1319</v>
      </c>
      <c r="AB41" s="23">
        <f t="shared" ca="1" si="127"/>
        <v>1822</v>
      </c>
      <c r="AC41" s="23">
        <f t="shared" ca="1" si="127"/>
        <v>952</v>
      </c>
      <c r="AD41" s="23">
        <f t="shared" ca="1" si="127"/>
        <v>437</v>
      </c>
      <c r="AE41" s="23">
        <f t="shared" ca="1" si="127"/>
        <v>2104</v>
      </c>
      <c r="AF41" s="23">
        <f t="shared" ca="1" si="127"/>
        <v>1010</v>
      </c>
      <c r="AG41" s="23">
        <f t="shared" ca="1" si="127"/>
        <v>635</v>
      </c>
      <c r="AH41" s="23">
        <f t="shared" ca="1" si="127"/>
        <v>1248</v>
      </c>
      <c r="AI41" s="23">
        <f t="shared" ca="1" si="128"/>
        <v>2476</v>
      </c>
      <c r="AJ41" s="23">
        <f t="shared" ca="1" si="128"/>
        <v>2367</v>
      </c>
      <c r="AK41" s="23">
        <f t="shared" ca="1" si="128"/>
        <v>655</v>
      </c>
      <c r="AL41" s="23">
        <f t="shared" ca="1" si="128"/>
        <v>573</v>
      </c>
      <c r="AM41" s="23">
        <f t="shared" ca="1" si="128"/>
        <v>1667</v>
      </c>
      <c r="AN41" s="23">
        <f t="shared" ca="1" si="128"/>
        <v>2149</v>
      </c>
      <c r="AO41" s="23">
        <f t="shared" ca="1" si="128"/>
        <v>831</v>
      </c>
      <c r="AP41" s="23">
        <f t="shared" ca="1" si="128"/>
        <v>434</v>
      </c>
      <c r="AQ41" s="23">
        <f t="shared" ca="1" si="128"/>
        <v>2245</v>
      </c>
      <c r="AR41" s="23">
        <f t="shared" ca="1" si="128"/>
        <v>1048</v>
      </c>
      <c r="AS41" s="23">
        <f t="shared" ca="1" si="128"/>
        <v>1634</v>
      </c>
      <c r="AT41" s="23">
        <f t="shared" ca="1" si="128"/>
        <v>648</v>
      </c>
      <c r="AU41" s="23">
        <f t="shared" ca="1" si="128"/>
        <v>1649</v>
      </c>
      <c r="AV41" s="23">
        <f t="shared" ca="1" si="128"/>
        <v>2191</v>
      </c>
      <c r="AW41" s="23">
        <f t="shared" ca="1" si="128"/>
        <v>1772</v>
      </c>
      <c r="AX41" s="23">
        <f t="shared" ca="1" si="128"/>
        <v>850</v>
      </c>
      <c r="AY41" s="23">
        <f t="shared" ca="1" si="129"/>
        <v>771</v>
      </c>
      <c r="AZ41" s="22">
        <f t="shared" ca="1" si="130"/>
        <v>10427</v>
      </c>
      <c r="BA41" s="23">
        <f t="shared" ca="1" si="131"/>
        <v>1282</v>
      </c>
      <c r="BB41" s="23">
        <f t="shared" ca="1" si="131"/>
        <v>2127</v>
      </c>
      <c r="BC41" s="23">
        <f t="shared" ca="1" si="131"/>
        <v>607</v>
      </c>
      <c r="BD41" s="23">
        <f t="shared" ca="1" si="131"/>
        <v>1420</v>
      </c>
      <c r="BE41" s="23">
        <f t="shared" ca="1" si="131"/>
        <v>2417</v>
      </c>
      <c r="BF41" s="23">
        <f t="shared" ca="1" si="131"/>
        <v>1430</v>
      </c>
      <c r="BG41" s="23">
        <f t="shared" ca="1" si="131"/>
        <v>1144</v>
      </c>
      <c r="BH41" s="22">
        <f ca="1">SUM(BI41:CM41)</f>
        <v>42443</v>
      </c>
      <c r="BI41" s="23">
        <f t="shared" ca="1" si="132"/>
        <v>1044</v>
      </c>
      <c r="BJ41" s="23">
        <f t="shared" ca="1" si="132"/>
        <v>2266</v>
      </c>
      <c r="BK41" s="23">
        <f t="shared" ca="1" si="132"/>
        <v>1107</v>
      </c>
      <c r="BL41" s="23">
        <f t="shared" ca="1" si="132"/>
        <v>903</v>
      </c>
      <c r="BM41" s="23">
        <f t="shared" ca="1" si="132"/>
        <v>1917</v>
      </c>
      <c r="BN41" s="23">
        <f t="shared" ca="1" si="132"/>
        <v>1735</v>
      </c>
      <c r="BO41" s="23">
        <f t="shared" ca="1" si="132"/>
        <v>1453</v>
      </c>
      <c r="BP41" s="23">
        <f t="shared" ca="1" si="132"/>
        <v>1098</v>
      </c>
      <c r="BQ41" s="23">
        <f t="shared" ca="1" si="132"/>
        <v>2130</v>
      </c>
      <c r="BR41" s="23">
        <f t="shared" ca="1" si="132"/>
        <v>1879</v>
      </c>
      <c r="BS41" s="23">
        <f t="shared" ca="1" si="132"/>
        <v>310</v>
      </c>
      <c r="BT41" s="23">
        <f t="shared" ca="1" si="132"/>
        <v>2117</v>
      </c>
      <c r="BU41" s="23">
        <f t="shared" ca="1" si="132"/>
        <v>1581</v>
      </c>
      <c r="BV41" s="23">
        <f t="shared" ca="1" si="132"/>
        <v>1979</v>
      </c>
      <c r="BW41" s="23">
        <f t="shared" ca="1" si="132"/>
        <v>303</v>
      </c>
      <c r="BX41" s="23">
        <f t="shared" ca="1" si="132"/>
        <v>604</v>
      </c>
      <c r="BY41" s="23">
        <f t="shared" ca="1" si="133"/>
        <v>412</v>
      </c>
      <c r="BZ41" s="23">
        <f t="shared" ca="1" si="133"/>
        <v>2304</v>
      </c>
      <c r="CA41" s="23">
        <f t="shared" ca="1" si="133"/>
        <v>1509</v>
      </c>
      <c r="CB41" s="23">
        <f t="shared" ca="1" si="133"/>
        <v>1855</v>
      </c>
      <c r="CC41" s="23">
        <f t="shared" ca="1" si="133"/>
        <v>393</v>
      </c>
      <c r="CD41" s="23">
        <f t="shared" ca="1" si="133"/>
        <v>1416</v>
      </c>
      <c r="CE41" s="23">
        <f t="shared" ca="1" si="133"/>
        <v>828</v>
      </c>
      <c r="CF41" s="23">
        <f t="shared" ca="1" si="133"/>
        <v>490</v>
      </c>
      <c r="CG41" s="23">
        <f t="shared" ca="1" si="133"/>
        <v>2226</v>
      </c>
      <c r="CH41" s="23">
        <f t="shared" ca="1" si="133"/>
        <v>1871</v>
      </c>
      <c r="CI41" s="23">
        <f t="shared" ca="1" si="133"/>
        <v>583</v>
      </c>
      <c r="CJ41" s="23">
        <f t="shared" ca="1" si="133"/>
        <v>2079</v>
      </c>
      <c r="CK41" s="23">
        <f t="shared" ca="1" si="133"/>
        <v>1808</v>
      </c>
      <c r="CL41" s="23">
        <f t="shared" ca="1" si="133"/>
        <v>1741</v>
      </c>
      <c r="CM41" s="23">
        <f t="shared" ca="1" si="133"/>
        <v>502</v>
      </c>
      <c r="CN41" s="22">
        <f t="shared" ca="1" si="134"/>
        <v>15721</v>
      </c>
      <c r="CO41" s="23">
        <f t="shared" ca="1" si="135"/>
        <v>661</v>
      </c>
      <c r="CP41" s="23">
        <f t="shared" ca="1" si="135"/>
        <v>2473</v>
      </c>
      <c r="CQ41" s="23">
        <f t="shared" ca="1" si="135"/>
        <v>1003</v>
      </c>
      <c r="CR41" s="23">
        <f t="shared" ca="1" si="135"/>
        <v>2005</v>
      </c>
      <c r="CS41" s="23">
        <f t="shared" ca="1" si="135"/>
        <v>962</v>
      </c>
      <c r="CT41" s="23">
        <f t="shared" ca="1" si="135"/>
        <v>332</v>
      </c>
      <c r="CU41" s="23">
        <f t="shared" ca="1" si="135"/>
        <v>2439</v>
      </c>
      <c r="CV41" s="23">
        <f t="shared" ca="1" si="135"/>
        <v>1189</v>
      </c>
      <c r="CW41" s="23">
        <f t="shared" ca="1" si="135"/>
        <v>1783</v>
      </c>
      <c r="CX41" s="23">
        <f t="shared" ca="1" si="135"/>
        <v>452</v>
      </c>
      <c r="CY41" s="23">
        <f t="shared" ca="1" si="135"/>
        <v>2422</v>
      </c>
      <c r="CZ41" s="22">
        <f t="shared" ca="1" si="136"/>
        <v>4224</v>
      </c>
      <c r="DA41" s="23">
        <f t="shared" ca="1" si="137"/>
        <v>486</v>
      </c>
      <c r="DB41" s="23">
        <f t="shared" ca="1" si="137"/>
        <v>618</v>
      </c>
      <c r="DC41" s="23">
        <f t="shared" ca="1" si="137"/>
        <v>736</v>
      </c>
      <c r="DD41" s="23">
        <f t="shared" ca="1" si="137"/>
        <v>2384</v>
      </c>
      <c r="DE41" s="22">
        <f t="shared" ca="1" si="138"/>
        <v>4084</v>
      </c>
      <c r="DF41" s="23">
        <f t="shared" ca="1" si="139"/>
        <v>1356</v>
      </c>
      <c r="DG41" s="23">
        <f t="shared" ca="1" si="139"/>
        <v>2050</v>
      </c>
      <c r="DH41" s="23">
        <f t="shared" ca="1" si="139"/>
        <v>678</v>
      </c>
    </row>
    <row r="42" spans="1:112" s="32" customFormat="1" x14ac:dyDescent="0.2">
      <c r="A42" s="24"/>
      <c r="B42" s="25"/>
      <c r="C42" s="45"/>
      <c r="D42" s="33" t="s">
        <v>158</v>
      </c>
      <c r="E42" s="28" t="s">
        <v>159</v>
      </c>
      <c r="F42" s="29">
        <f>SUM(F43:F45)</f>
        <v>600000</v>
      </c>
      <c r="G42" s="29">
        <f>SUM(G43:G45)</f>
        <v>300000</v>
      </c>
      <c r="H42" s="35">
        <f t="shared" ref="H42:BS42" ca="1" si="140">SUM(H43:H45)</f>
        <v>420782</v>
      </c>
      <c r="I42" s="35">
        <f t="shared" ca="1" si="140"/>
        <v>30852</v>
      </c>
      <c r="J42" s="31">
        <f t="shared" ca="1" si="140"/>
        <v>4382</v>
      </c>
      <c r="K42" s="31">
        <f t="shared" ca="1" si="140"/>
        <v>2988</v>
      </c>
      <c r="L42" s="31">
        <f t="shared" ca="1" si="140"/>
        <v>3246</v>
      </c>
      <c r="M42" s="31">
        <f t="shared" ca="1" si="140"/>
        <v>3180</v>
      </c>
      <c r="N42" s="31">
        <f t="shared" ca="1" si="140"/>
        <v>4080</v>
      </c>
      <c r="O42" s="31">
        <f t="shared" ca="1" si="140"/>
        <v>3342</v>
      </c>
      <c r="P42" s="31">
        <f t="shared" ca="1" si="140"/>
        <v>6340</v>
      </c>
      <c r="Q42" s="31">
        <f t="shared" ca="1" si="140"/>
        <v>3294</v>
      </c>
      <c r="R42" s="31">
        <f t="shared" ca="1" si="140"/>
        <v>140296</v>
      </c>
      <c r="S42" s="31">
        <f t="shared" ca="1" si="140"/>
        <v>4038</v>
      </c>
      <c r="T42" s="31">
        <f t="shared" ca="1" si="140"/>
        <v>1964</v>
      </c>
      <c r="U42" s="31">
        <f t="shared" ca="1" si="140"/>
        <v>4084</v>
      </c>
      <c r="V42" s="31">
        <f t="shared" ca="1" si="140"/>
        <v>4231</v>
      </c>
      <c r="W42" s="31">
        <f t="shared" ca="1" si="140"/>
        <v>5856</v>
      </c>
      <c r="X42" s="31">
        <f t="shared" ca="1" si="140"/>
        <v>2921</v>
      </c>
      <c r="Y42" s="31">
        <f t="shared" ca="1" si="140"/>
        <v>6217</v>
      </c>
      <c r="Z42" s="31">
        <f t="shared" ca="1" si="140"/>
        <v>3034</v>
      </c>
      <c r="AA42" s="31">
        <f t="shared" ca="1" si="140"/>
        <v>3748</v>
      </c>
      <c r="AB42" s="31">
        <f t="shared" ca="1" si="140"/>
        <v>3962</v>
      </c>
      <c r="AC42" s="31">
        <f t="shared" ca="1" si="140"/>
        <v>5516</v>
      </c>
      <c r="AD42" s="31">
        <f t="shared" ca="1" si="140"/>
        <v>3701</v>
      </c>
      <c r="AE42" s="31">
        <f t="shared" ca="1" si="140"/>
        <v>5192</v>
      </c>
      <c r="AF42" s="31">
        <f t="shared" ca="1" si="140"/>
        <v>6204</v>
      </c>
      <c r="AG42" s="31">
        <f t="shared" ca="1" si="140"/>
        <v>5246</v>
      </c>
      <c r="AH42" s="31">
        <f t="shared" ca="1" si="140"/>
        <v>3595</v>
      </c>
      <c r="AI42" s="31">
        <f t="shared" ca="1" si="140"/>
        <v>2896</v>
      </c>
      <c r="AJ42" s="31">
        <f t="shared" ca="1" si="140"/>
        <v>6922</v>
      </c>
      <c r="AK42" s="31">
        <f t="shared" ca="1" si="140"/>
        <v>5718</v>
      </c>
      <c r="AL42" s="31">
        <f t="shared" ca="1" si="140"/>
        <v>4134</v>
      </c>
      <c r="AM42" s="31">
        <f t="shared" ca="1" si="140"/>
        <v>4923</v>
      </c>
      <c r="AN42" s="31">
        <f t="shared" ca="1" si="140"/>
        <v>4484</v>
      </c>
      <c r="AO42" s="31">
        <f t="shared" ca="1" si="140"/>
        <v>4168</v>
      </c>
      <c r="AP42" s="31">
        <f t="shared" ca="1" si="140"/>
        <v>4265</v>
      </c>
      <c r="AQ42" s="31">
        <f t="shared" ca="1" si="140"/>
        <v>2156</v>
      </c>
      <c r="AR42" s="31">
        <f t="shared" ca="1" si="140"/>
        <v>4851</v>
      </c>
      <c r="AS42" s="31">
        <f t="shared" ca="1" si="140"/>
        <v>2600</v>
      </c>
      <c r="AT42" s="31">
        <f t="shared" ca="1" si="140"/>
        <v>4533</v>
      </c>
      <c r="AU42" s="31">
        <f t="shared" ca="1" si="140"/>
        <v>4299</v>
      </c>
      <c r="AV42" s="31">
        <f t="shared" ca="1" si="140"/>
        <v>5660</v>
      </c>
      <c r="AW42" s="31">
        <f t="shared" ca="1" si="140"/>
        <v>2515</v>
      </c>
      <c r="AX42" s="31">
        <f t="shared" ca="1" si="140"/>
        <v>4343</v>
      </c>
      <c r="AY42" s="31">
        <f t="shared" ca="1" si="140"/>
        <v>2320</v>
      </c>
      <c r="AZ42" s="31">
        <f t="shared" ca="1" si="140"/>
        <v>33306</v>
      </c>
      <c r="BA42" s="31">
        <f t="shared" ca="1" si="140"/>
        <v>4147</v>
      </c>
      <c r="BB42" s="31">
        <f t="shared" ca="1" si="140"/>
        <v>4288</v>
      </c>
      <c r="BC42" s="31">
        <f t="shared" ca="1" si="140"/>
        <v>5587</v>
      </c>
      <c r="BD42" s="31">
        <f t="shared" ca="1" si="140"/>
        <v>5999</v>
      </c>
      <c r="BE42" s="31">
        <f t="shared" ca="1" si="140"/>
        <v>4984</v>
      </c>
      <c r="BF42" s="31">
        <f t="shared" ca="1" si="140"/>
        <v>2792</v>
      </c>
      <c r="BG42" s="31">
        <f t="shared" ca="1" si="140"/>
        <v>5509</v>
      </c>
      <c r="BH42" s="31">
        <f t="shared" ca="1" si="140"/>
        <v>135118</v>
      </c>
      <c r="BI42" s="31">
        <f t="shared" ca="1" si="140"/>
        <v>6312</v>
      </c>
      <c r="BJ42" s="31">
        <f t="shared" ca="1" si="140"/>
        <v>3879</v>
      </c>
      <c r="BK42" s="31">
        <f t="shared" ca="1" si="140"/>
        <v>4245</v>
      </c>
      <c r="BL42" s="31">
        <f t="shared" ca="1" si="140"/>
        <v>4150</v>
      </c>
      <c r="BM42" s="31">
        <f t="shared" ca="1" si="140"/>
        <v>5607</v>
      </c>
      <c r="BN42" s="31">
        <f t="shared" ca="1" si="140"/>
        <v>3088</v>
      </c>
      <c r="BO42" s="31">
        <f t="shared" ca="1" si="140"/>
        <v>5880</v>
      </c>
      <c r="BP42" s="31">
        <f t="shared" ca="1" si="140"/>
        <v>4170</v>
      </c>
      <c r="BQ42" s="31">
        <f t="shared" ca="1" si="140"/>
        <v>1852</v>
      </c>
      <c r="BR42" s="31">
        <f t="shared" ca="1" si="140"/>
        <v>6965</v>
      </c>
      <c r="BS42" s="31">
        <f t="shared" ca="1" si="140"/>
        <v>4365</v>
      </c>
      <c r="BT42" s="31">
        <f t="shared" ref="BT42:DG42" ca="1" si="141">SUM(BT43:BT45)</f>
        <v>5245</v>
      </c>
      <c r="BU42" s="31">
        <f t="shared" ca="1" si="141"/>
        <v>4087</v>
      </c>
      <c r="BV42" s="31">
        <f t="shared" ca="1" si="141"/>
        <v>4512</v>
      </c>
      <c r="BW42" s="31">
        <f t="shared" ca="1" si="141"/>
        <v>5609</v>
      </c>
      <c r="BX42" s="31">
        <f t="shared" ca="1" si="141"/>
        <v>3278</v>
      </c>
      <c r="BY42" s="31">
        <f t="shared" ca="1" si="141"/>
        <v>2850</v>
      </c>
      <c r="BZ42" s="31">
        <f t="shared" ca="1" si="141"/>
        <v>4594</v>
      </c>
      <c r="CA42" s="31">
        <f t="shared" ca="1" si="141"/>
        <v>5064</v>
      </c>
      <c r="CB42" s="31">
        <f t="shared" ca="1" si="141"/>
        <v>3245</v>
      </c>
      <c r="CC42" s="31">
        <f t="shared" ca="1" si="141"/>
        <v>3915</v>
      </c>
      <c r="CD42" s="31">
        <f t="shared" ca="1" si="141"/>
        <v>3272</v>
      </c>
      <c r="CE42" s="31">
        <f t="shared" ca="1" si="141"/>
        <v>2823</v>
      </c>
      <c r="CF42" s="31">
        <f t="shared" ca="1" si="141"/>
        <v>3972</v>
      </c>
      <c r="CG42" s="31">
        <f t="shared" ca="1" si="141"/>
        <v>5501</v>
      </c>
      <c r="CH42" s="31">
        <f t="shared" ca="1" si="141"/>
        <v>4946</v>
      </c>
      <c r="CI42" s="31">
        <f t="shared" ca="1" si="141"/>
        <v>4258</v>
      </c>
      <c r="CJ42" s="31">
        <f t="shared" ca="1" si="141"/>
        <v>5357</v>
      </c>
      <c r="CK42" s="31">
        <f t="shared" ca="1" si="141"/>
        <v>3277</v>
      </c>
      <c r="CL42" s="31">
        <f t="shared" ca="1" si="141"/>
        <v>2221</v>
      </c>
      <c r="CM42" s="31">
        <f t="shared" ca="1" si="141"/>
        <v>6579</v>
      </c>
      <c r="CN42" s="31">
        <f t="shared" ca="1" si="141"/>
        <v>49092</v>
      </c>
      <c r="CO42" s="31">
        <f t="shared" ca="1" si="141"/>
        <v>3181</v>
      </c>
      <c r="CP42" s="31">
        <f t="shared" ca="1" si="141"/>
        <v>5354</v>
      </c>
      <c r="CQ42" s="31">
        <f t="shared" ca="1" si="141"/>
        <v>5269</v>
      </c>
      <c r="CR42" s="31">
        <f t="shared" ca="1" si="141"/>
        <v>4325</v>
      </c>
      <c r="CS42" s="31">
        <f t="shared" ca="1" si="141"/>
        <v>5912</v>
      </c>
      <c r="CT42" s="31">
        <f t="shared" ca="1" si="141"/>
        <v>3919</v>
      </c>
      <c r="CU42" s="31">
        <f t="shared" ca="1" si="141"/>
        <v>4089</v>
      </c>
      <c r="CV42" s="31">
        <f t="shared" ca="1" si="141"/>
        <v>2697</v>
      </c>
      <c r="CW42" s="31">
        <f t="shared" ca="1" si="141"/>
        <v>3942</v>
      </c>
      <c r="CX42" s="31">
        <f t="shared" ca="1" si="141"/>
        <v>4468</v>
      </c>
      <c r="CY42" s="31">
        <f t="shared" ca="1" si="141"/>
        <v>5936</v>
      </c>
      <c r="CZ42" s="31">
        <f t="shared" ca="1" si="141"/>
        <v>17641</v>
      </c>
      <c r="DA42" s="31">
        <f t="shared" ca="1" si="141"/>
        <v>4628</v>
      </c>
      <c r="DB42" s="31">
        <f t="shared" ca="1" si="141"/>
        <v>4068</v>
      </c>
      <c r="DC42" s="31">
        <f t="shared" ca="1" si="141"/>
        <v>5353</v>
      </c>
      <c r="DD42" s="31">
        <f t="shared" ca="1" si="141"/>
        <v>3592</v>
      </c>
      <c r="DE42" s="31">
        <f t="shared" ca="1" si="141"/>
        <v>14477</v>
      </c>
      <c r="DF42" s="31">
        <f t="shared" ca="1" si="141"/>
        <v>3934</v>
      </c>
      <c r="DG42" s="31">
        <f t="shared" ca="1" si="141"/>
        <v>3580</v>
      </c>
      <c r="DH42" s="31">
        <f ca="1">SUM(DH43:DH45)</f>
        <v>6963</v>
      </c>
    </row>
    <row r="43" spans="1:112" x14ac:dyDescent="0.2">
      <c r="A43" s="19">
        <v>28</v>
      </c>
      <c r="B43" s="20">
        <v>33005</v>
      </c>
      <c r="C43" s="20" t="str">
        <f>VLOOKUP($B43,[1]DANH_SACH_DAI_LY!$B$10:$F$54,2,0)</f>
        <v>Đại lý 33005</v>
      </c>
      <c r="D43" s="20" t="str">
        <f>VLOOKUP($B43,[1]DANH_SACH_DAI_LY!$B$10:$F$54,4,0)</f>
        <v>Nguyễn Văn Duy</v>
      </c>
      <c r="E43" s="20" t="str">
        <f>VLOOKUP($B43,[1]DANH_SACH_DAI_LY!$B$10:$F$54,5,0)</f>
        <v>KD1501</v>
      </c>
      <c r="F43" s="21">
        <v>200000</v>
      </c>
      <c r="G43" s="21">
        <v>100000</v>
      </c>
      <c r="H43" s="22">
        <f ca="1">I43+R43+AZ43+BH43+CN43+CZ43+DE43</f>
        <v>135746</v>
      </c>
      <c r="I43" s="22">
        <f t="shared" ref="I43:I45" ca="1" si="142">SUM(J43:Q43)</f>
        <v>8920</v>
      </c>
      <c r="J43" s="23">
        <f t="shared" ref="J43:Q45" ca="1" si="143">RANDBETWEEN($D$2,$E$2)</f>
        <v>1310</v>
      </c>
      <c r="K43" s="23">
        <f t="shared" ca="1" si="143"/>
        <v>615</v>
      </c>
      <c r="L43" s="23">
        <f t="shared" ca="1" si="143"/>
        <v>1057</v>
      </c>
      <c r="M43" s="23">
        <f t="shared" ca="1" si="143"/>
        <v>1544</v>
      </c>
      <c r="N43" s="23">
        <f t="shared" ca="1" si="143"/>
        <v>1182</v>
      </c>
      <c r="O43" s="23">
        <f t="shared" ca="1" si="143"/>
        <v>492</v>
      </c>
      <c r="P43" s="23">
        <f t="shared" ca="1" si="143"/>
        <v>2209</v>
      </c>
      <c r="Q43" s="23">
        <f t="shared" ca="1" si="143"/>
        <v>511</v>
      </c>
      <c r="R43" s="22">
        <f ca="1">SUM(S43:AY43)</f>
        <v>50370</v>
      </c>
      <c r="S43" s="23">
        <f t="shared" ref="S43:AH45" ca="1" si="144">RANDBETWEEN($D$2,$E$2)</f>
        <v>2113</v>
      </c>
      <c r="T43" s="23">
        <f t="shared" ca="1" si="144"/>
        <v>1088</v>
      </c>
      <c r="U43" s="23">
        <f t="shared" ca="1" si="144"/>
        <v>1284</v>
      </c>
      <c r="V43" s="23">
        <f t="shared" ca="1" si="144"/>
        <v>2067</v>
      </c>
      <c r="W43" s="23">
        <f t="shared" ca="1" si="144"/>
        <v>1477</v>
      </c>
      <c r="X43" s="23">
        <f t="shared" ca="1" si="144"/>
        <v>1732</v>
      </c>
      <c r="Y43" s="23">
        <f t="shared" ca="1" si="144"/>
        <v>2415</v>
      </c>
      <c r="Z43" s="23">
        <f t="shared" ca="1" si="144"/>
        <v>898</v>
      </c>
      <c r="AA43" s="23">
        <f t="shared" ca="1" si="144"/>
        <v>1713</v>
      </c>
      <c r="AB43" s="23">
        <f t="shared" ca="1" si="144"/>
        <v>2010</v>
      </c>
      <c r="AC43" s="23">
        <f t="shared" ca="1" si="144"/>
        <v>1870</v>
      </c>
      <c r="AD43" s="23">
        <f t="shared" ca="1" si="144"/>
        <v>770</v>
      </c>
      <c r="AE43" s="23">
        <f t="shared" ca="1" si="144"/>
        <v>2381</v>
      </c>
      <c r="AF43" s="23">
        <f t="shared" ca="1" si="144"/>
        <v>1680</v>
      </c>
      <c r="AG43" s="23">
        <f t="shared" ca="1" si="144"/>
        <v>1951</v>
      </c>
      <c r="AH43" s="23">
        <f t="shared" ca="1" si="144"/>
        <v>1345</v>
      </c>
      <c r="AI43" s="23">
        <f t="shared" ref="AI43:AX45" ca="1" si="145">RANDBETWEEN($D$2,$E$2)</f>
        <v>1527</v>
      </c>
      <c r="AJ43" s="23">
        <f t="shared" ca="1" si="145"/>
        <v>2420</v>
      </c>
      <c r="AK43" s="23">
        <f t="shared" ca="1" si="145"/>
        <v>2086</v>
      </c>
      <c r="AL43" s="23">
        <f t="shared" ca="1" si="145"/>
        <v>1873</v>
      </c>
      <c r="AM43" s="23">
        <f t="shared" ca="1" si="145"/>
        <v>1284</v>
      </c>
      <c r="AN43" s="23">
        <f t="shared" ca="1" si="145"/>
        <v>1590</v>
      </c>
      <c r="AO43" s="23">
        <f t="shared" ca="1" si="145"/>
        <v>2231</v>
      </c>
      <c r="AP43" s="23">
        <f t="shared" ca="1" si="145"/>
        <v>1136</v>
      </c>
      <c r="AQ43" s="23">
        <f t="shared" ca="1" si="145"/>
        <v>358</v>
      </c>
      <c r="AR43" s="23">
        <f t="shared" ca="1" si="145"/>
        <v>473</v>
      </c>
      <c r="AS43" s="23">
        <f t="shared" ca="1" si="145"/>
        <v>773</v>
      </c>
      <c r="AT43" s="23">
        <f t="shared" ca="1" si="145"/>
        <v>2129</v>
      </c>
      <c r="AU43" s="23">
        <f t="shared" ca="1" si="145"/>
        <v>1279</v>
      </c>
      <c r="AV43" s="23">
        <f t="shared" ca="1" si="145"/>
        <v>1793</v>
      </c>
      <c r="AW43" s="23">
        <f t="shared" ca="1" si="145"/>
        <v>1321</v>
      </c>
      <c r="AX43" s="23">
        <f t="shared" ca="1" si="145"/>
        <v>789</v>
      </c>
      <c r="AY43" s="23">
        <f t="shared" ref="AY43:AY45" ca="1" si="146">RANDBETWEEN($D$2,$E$2)</f>
        <v>514</v>
      </c>
      <c r="AZ43" s="22">
        <f t="shared" ref="AZ43:AZ45" ca="1" si="147">SUM(BA43:BG43)</f>
        <v>8190</v>
      </c>
      <c r="BA43" s="23">
        <f t="shared" ref="BA43:BG45" ca="1" si="148">RANDBETWEEN($D$2,$E$2)</f>
        <v>1485</v>
      </c>
      <c r="BB43" s="23">
        <f t="shared" ca="1" si="148"/>
        <v>480</v>
      </c>
      <c r="BC43" s="23">
        <f t="shared" ca="1" si="148"/>
        <v>999</v>
      </c>
      <c r="BD43" s="23">
        <f t="shared" ca="1" si="148"/>
        <v>2038</v>
      </c>
      <c r="BE43" s="23">
        <f t="shared" ca="1" si="148"/>
        <v>1714</v>
      </c>
      <c r="BF43" s="23">
        <f t="shared" ca="1" si="148"/>
        <v>358</v>
      </c>
      <c r="BG43" s="23">
        <f t="shared" ca="1" si="148"/>
        <v>1116</v>
      </c>
      <c r="BH43" s="22">
        <f ca="1">SUM(BI43:CM43)</f>
        <v>43503</v>
      </c>
      <c r="BI43" s="23">
        <f t="shared" ref="BI43:BX45" ca="1" si="149">RANDBETWEEN($D$2,$E$2)</f>
        <v>2399</v>
      </c>
      <c r="BJ43" s="23">
        <f t="shared" ca="1" si="149"/>
        <v>753</v>
      </c>
      <c r="BK43" s="23">
        <f t="shared" ca="1" si="149"/>
        <v>1723</v>
      </c>
      <c r="BL43" s="23">
        <f t="shared" ca="1" si="149"/>
        <v>1532</v>
      </c>
      <c r="BM43" s="23">
        <f t="shared" ca="1" si="149"/>
        <v>1331</v>
      </c>
      <c r="BN43" s="23">
        <f t="shared" ca="1" si="149"/>
        <v>841</v>
      </c>
      <c r="BO43" s="23">
        <f t="shared" ca="1" si="149"/>
        <v>2326</v>
      </c>
      <c r="BP43" s="23">
        <f t="shared" ca="1" si="149"/>
        <v>347</v>
      </c>
      <c r="BQ43" s="23">
        <f t="shared" ca="1" si="149"/>
        <v>491</v>
      </c>
      <c r="BR43" s="23">
        <f t="shared" ca="1" si="149"/>
        <v>2274</v>
      </c>
      <c r="BS43" s="23">
        <f t="shared" ca="1" si="149"/>
        <v>793</v>
      </c>
      <c r="BT43" s="23">
        <f t="shared" ca="1" si="149"/>
        <v>2178</v>
      </c>
      <c r="BU43" s="23">
        <f t="shared" ca="1" si="149"/>
        <v>1698</v>
      </c>
      <c r="BV43" s="23">
        <f t="shared" ca="1" si="149"/>
        <v>1549</v>
      </c>
      <c r="BW43" s="23">
        <f t="shared" ca="1" si="149"/>
        <v>1590</v>
      </c>
      <c r="BX43" s="23">
        <f t="shared" ca="1" si="149"/>
        <v>1171</v>
      </c>
      <c r="BY43" s="23">
        <f t="shared" ref="BY43:CM45" ca="1" si="150">RANDBETWEEN($D$2,$E$2)</f>
        <v>989</v>
      </c>
      <c r="BZ43" s="23">
        <f t="shared" ca="1" si="150"/>
        <v>1539</v>
      </c>
      <c r="CA43" s="23">
        <f t="shared" ca="1" si="150"/>
        <v>2337</v>
      </c>
      <c r="CB43" s="23">
        <f t="shared" ca="1" si="150"/>
        <v>968</v>
      </c>
      <c r="CC43" s="23">
        <f t="shared" ca="1" si="150"/>
        <v>1167</v>
      </c>
      <c r="CD43" s="23">
        <f t="shared" ca="1" si="150"/>
        <v>1521</v>
      </c>
      <c r="CE43" s="23">
        <f t="shared" ca="1" si="150"/>
        <v>896</v>
      </c>
      <c r="CF43" s="23">
        <f t="shared" ca="1" si="150"/>
        <v>687</v>
      </c>
      <c r="CG43" s="23">
        <f t="shared" ca="1" si="150"/>
        <v>1689</v>
      </c>
      <c r="CH43" s="23">
        <f t="shared" ca="1" si="150"/>
        <v>1732</v>
      </c>
      <c r="CI43" s="23">
        <f t="shared" ca="1" si="150"/>
        <v>812</v>
      </c>
      <c r="CJ43" s="23">
        <f t="shared" ca="1" si="150"/>
        <v>2497</v>
      </c>
      <c r="CK43" s="23">
        <f t="shared" ca="1" si="150"/>
        <v>717</v>
      </c>
      <c r="CL43" s="23">
        <f t="shared" ca="1" si="150"/>
        <v>571</v>
      </c>
      <c r="CM43" s="23">
        <f t="shared" ca="1" si="150"/>
        <v>2385</v>
      </c>
      <c r="CN43" s="22">
        <f t="shared" ref="CN43:CN45" ca="1" si="151">SUM(CO43:CY43)</f>
        <v>14126</v>
      </c>
      <c r="CO43" s="23">
        <f t="shared" ref="CO43:CY45" ca="1" si="152">RANDBETWEEN($D$2,$E$2)</f>
        <v>443</v>
      </c>
      <c r="CP43" s="23">
        <f t="shared" ca="1" si="152"/>
        <v>1869</v>
      </c>
      <c r="CQ43" s="23">
        <f t="shared" ca="1" si="152"/>
        <v>1885</v>
      </c>
      <c r="CR43" s="23">
        <f t="shared" ca="1" si="152"/>
        <v>300</v>
      </c>
      <c r="CS43" s="23">
        <f t="shared" ca="1" si="152"/>
        <v>1739</v>
      </c>
      <c r="CT43" s="23">
        <f t="shared" ca="1" si="152"/>
        <v>1361</v>
      </c>
      <c r="CU43" s="23">
        <f t="shared" ca="1" si="152"/>
        <v>1618</v>
      </c>
      <c r="CV43" s="23">
        <f t="shared" ca="1" si="152"/>
        <v>607</v>
      </c>
      <c r="CW43" s="23">
        <f t="shared" ca="1" si="152"/>
        <v>527</v>
      </c>
      <c r="CX43" s="23">
        <f t="shared" ca="1" si="152"/>
        <v>1911</v>
      </c>
      <c r="CY43" s="23">
        <f t="shared" ca="1" si="152"/>
        <v>1866</v>
      </c>
      <c r="CZ43" s="22">
        <f t="shared" ref="CZ43:CZ45" ca="1" si="153">SUM(DA43:DD43)</f>
        <v>7278</v>
      </c>
      <c r="DA43" s="23">
        <f t="shared" ref="DA43:DD45" ca="1" si="154">RANDBETWEEN($D$2,$E$2)</f>
        <v>2246</v>
      </c>
      <c r="DB43" s="23">
        <f t="shared" ca="1" si="154"/>
        <v>692</v>
      </c>
      <c r="DC43" s="23">
        <f t="shared" ca="1" si="154"/>
        <v>2216</v>
      </c>
      <c r="DD43" s="23">
        <f t="shared" ca="1" si="154"/>
        <v>2124</v>
      </c>
      <c r="DE43" s="22">
        <f t="shared" ref="DE43:DE45" ca="1" si="155">SUM(DF43:DH43)</f>
        <v>3359</v>
      </c>
      <c r="DF43" s="23">
        <f t="shared" ref="DF43:DH45" ca="1" si="156">RANDBETWEEN($D$2,$E$2)</f>
        <v>381</v>
      </c>
      <c r="DG43" s="23">
        <f t="shared" ca="1" si="156"/>
        <v>985</v>
      </c>
      <c r="DH43" s="23">
        <f t="shared" ca="1" si="156"/>
        <v>1993</v>
      </c>
    </row>
    <row r="44" spans="1:112" ht="25.5" x14ac:dyDescent="0.2">
      <c r="A44" s="19">
        <v>29</v>
      </c>
      <c r="B44" s="20">
        <v>33006</v>
      </c>
      <c r="C44" s="20" t="str">
        <f>VLOOKUP($B44,[1]DANH_SACH_DAI_LY!$B$10:$F$54,2,0)</f>
        <v>Đại lý 33006</v>
      </c>
      <c r="D44" s="20" t="str">
        <f>VLOOKUP($B44,[1]DANH_SACH_DAI_LY!$B$10:$F$54,4,0)</f>
        <v>Trương Thành Trung</v>
      </c>
      <c r="E44" s="20" t="str">
        <f>VLOOKUP($B44,[1]DANH_SACH_DAI_LY!$B$10:$F$54,5,0)</f>
        <v>KD877</v>
      </c>
      <c r="F44" s="21">
        <v>200000</v>
      </c>
      <c r="G44" s="21">
        <v>100000</v>
      </c>
      <c r="H44" s="22">
        <f ca="1">I44+R44+AZ44+BH44+CN44+CZ44+DE44</f>
        <v>142892</v>
      </c>
      <c r="I44" s="22">
        <f t="shared" ca="1" si="142"/>
        <v>11824</v>
      </c>
      <c r="J44" s="23">
        <f t="shared" ca="1" si="143"/>
        <v>729</v>
      </c>
      <c r="K44" s="23">
        <f t="shared" ca="1" si="143"/>
        <v>1307</v>
      </c>
      <c r="L44" s="23">
        <f t="shared" ca="1" si="143"/>
        <v>1605</v>
      </c>
      <c r="M44" s="23">
        <f t="shared" ca="1" si="143"/>
        <v>1061</v>
      </c>
      <c r="N44" s="23">
        <f t="shared" ca="1" si="143"/>
        <v>1858</v>
      </c>
      <c r="O44" s="23">
        <f t="shared" ca="1" si="143"/>
        <v>1047</v>
      </c>
      <c r="P44" s="23">
        <f t="shared" ca="1" si="143"/>
        <v>2155</v>
      </c>
      <c r="Q44" s="23">
        <f t="shared" ca="1" si="143"/>
        <v>2062</v>
      </c>
      <c r="R44" s="22">
        <f t="shared" ref="R44:R45" ca="1" si="157">SUM(S44:AY44)</f>
        <v>44650</v>
      </c>
      <c r="S44" s="23">
        <f t="shared" ca="1" si="144"/>
        <v>1398</v>
      </c>
      <c r="T44" s="23">
        <f t="shared" ca="1" si="144"/>
        <v>351</v>
      </c>
      <c r="U44" s="23">
        <f t="shared" ca="1" si="144"/>
        <v>763</v>
      </c>
      <c r="V44" s="23">
        <f t="shared" ca="1" si="144"/>
        <v>964</v>
      </c>
      <c r="W44" s="23">
        <f t="shared" ca="1" si="144"/>
        <v>2240</v>
      </c>
      <c r="X44" s="23">
        <f t="shared" ca="1" si="144"/>
        <v>854</v>
      </c>
      <c r="Y44" s="23">
        <f t="shared" ca="1" si="144"/>
        <v>2125</v>
      </c>
      <c r="Z44" s="23">
        <f t="shared" ca="1" si="144"/>
        <v>1621</v>
      </c>
      <c r="AA44" s="23">
        <f t="shared" ca="1" si="144"/>
        <v>714</v>
      </c>
      <c r="AB44" s="23">
        <f t="shared" ca="1" si="144"/>
        <v>554</v>
      </c>
      <c r="AC44" s="23">
        <f t="shared" ca="1" si="144"/>
        <v>1913</v>
      </c>
      <c r="AD44" s="23">
        <f t="shared" ca="1" si="144"/>
        <v>1973</v>
      </c>
      <c r="AE44" s="23">
        <f t="shared" ca="1" si="144"/>
        <v>483</v>
      </c>
      <c r="AF44" s="23">
        <f t="shared" ca="1" si="144"/>
        <v>2137</v>
      </c>
      <c r="AG44" s="23">
        <f t="shared" ca="1" si="144"/>
        <v>888</v>
      </c>
      <c r="AH44" s="23">
        <f t="shared" ca="1" si="144"/>
        <v>1909</v>
      </c>
      <c r="AI44" s="23">
        <f t="shared" ca="1" si="145"/>
        <v>670</v>
      </c>
      <c r="AJ44" s="23">
        <f t="shared" ca="1" si="145"/>
        <v>2159</v>
      </c>
      <c r="AK44" s="23">
        <f t="shared" ca="1" si="145"/>
        <v>1984</v>
      </c>
      <c r="AL44" s="23">
        <f t="shared" ca="1" si="145"/>
        <v>1543</v>
      </c>
      <c r="AM44" s="23">
        <f t="shared" ca="1" si="145"/>
        <v>2130</v>
      </c>
      <c r="AN44" s="23">
        <f t="shared" ca="1" si="145"/>
        <v>2356</v>
      </c>
      <c r="AO44" s="23">
        <f t="shared" ca="1" si="145"/>
        <v>1513</v>
      </c>
      <c r="AP44" s="23">
        <f t="shared" ca="1" si="145"/>
        <v>896</v>
      </c>
      <c r="AQ44" s="23">
        <f t="shared" ca="1" si="145"/>
        <v>733</v>
      </c>
      <c r="AR44" s="23">
        <f t="shared" ca="1" si="145"/>
        <v>2218</v>
      </c>
      <c r="AS44" s="23">
        <f t="shared" ca="1" si="145"/>
        <v>831</v>
      </c>
      <c r="AT44" s="23">
        <f t="shared" ca="1" si="145"/>
        <v>411</v>
      </c>
      <c r="AU44" s="23">
        <f t="shared" ca="1" si="145"/>
        <v>554</v>
      </c>
      <c r="AV44" s="23">
        <f t="shared" ca="1" si="145"/>
        <v>1991</v>
      </c>
      <c r="AW44" s="23">
        <f t="shared" ca="1" si="145"/>
        <v>693</v>
      </c>
      <c r="AX44" s="23">
        <f t="shared" ca="1" si="145"/>
        <v>2348</v>
      </c>
      <c r="AY44" s="23">
        <f t="shared" ca="1" si="146"/>
        <v>733</v>
      </c>
      <c r="AZ44" s="22">
        <f t="shared" ca="1" si="147"/>
        <v>11845</v>
      </c>
      <c r="BA44" s="23">
        <f t="shared" ca="1" si="148"/>
        <v>637</v>
      </c>
      <c r="BB44" s="23">
        <f t="shared" ca="1" si="148"/>
        <v>1441</v>
      </c>
      <c r="BC44" s="23">
        <f t="shared" ca="1" si="148"/>
        <v>2130</v>
      </c>
      <c r="BD44" s="23">
        <f t="shared" ca="1" si="148"/>
        <v>1584</v>
      </c>
      <c r="BE44" s="23">
        <f t="shared" ca="1" si="148"/>
        <v>2037</v>
      </c>
      <c r="BF44" s="23">
        <f t="shared" ca="1" si="148"/>
        <v>1868</v>
      </c>
      <c r="BG44" s="23">
        <f t="shared" ca="1" si="148"/>
        <v>2148</v>
      </c>
      <c r="BH44" s="22">
        <f ca="1">SUM(BI44:CM44)</f>
        <v>45975</v>
      </c>
      <c r="BI44" s="23">
        <f t="shared" ca="1" si="149"/>
        <v>2214</v>
      </c>
      <c r="BJ44" s="23">
        <f t="shared" ca="1" si="149"/>
        <v>2333</v>
      </c>
      <c r="BK44" s="23">
        <f t="shared" ca="1" si="149"/>
        <v>620</v>
      </c>
      <c r="BL44" s="23">
        <f t="shared" ca="1" si="149"/>
        <v>1052</v>
      </c>
      <c r="BM44" s="23">
        <f t="shared" ca="1" si="149"/>
        <v>2265</v>
      </c>
      <c r="BN44" s="23">
        <f t="shared" ca="1" si="149"/>
        <v>795</v>
      </c>
      <c r="BO44" s="23">
        <f t="shared" ca="1" si="149"/>
        <v>1527</v>
      </c>
      <c r="BP44" s="23">
        <f t="shared" ca="1" si="149"/>
        <v>1789</v>
      </c>
      <c r="BQ44" s="23">
        <f t="shared" ca="1" si="149"/>
        <v>541</v>
      </c>
      <c r="BR44" s="23">
        <f t="shared" ca="1" si="149"/>
        <v>2304</v>
      </c>
      <c r="BS44" s="23">
        <f t="shared" ca="1" si="149"/>
        <v>1923</v>
      </c>
      <c r="BT44" s="23">
        <f t="shared" ca="1" si="149"/>
        <v>1591</v>
      </c>
      <c r="BU44" s="23">
        <f t="shared" ca="1" si="149"/>
        <v>1549</v>
      </c>
      <c r="BV44" s="23">
        <f t="shared" ca="1" si="149"/>
        <v>2234</v>
      </c>
      <c r="BW44" s="23">
        <f t="shared" ca="1" si="149"/>
        <v>2064</v>
      </c>
      <c r="BX44" s="23">
        <f t="shared" ca="1" si="149"/>
        <v>1047</v>
      </c>
      <c r="BY44" s="23">
        <f t="shared" ca="1" si="150"/>
        <v>1083</v>
      </c>
      <c r="BZ44" s="23">
        <f t="shared" ca="1" si="150"/>
        <v>2007</v>
      </c>
      <c r="CA44" s="23">
        <f t="shared" ca="1" si="150"/>
        <v>1208</v>
      </c>
      <c r="CB44" s="23">
        <f t="shared" ca="1" si="150"/>
        <v>632</v>
      </c>
      <c r="CC44" s="23">
        <f t="shared" ca="1" si="150"/>
        <v>823</v>
      </c>
      <c r="CD44" s="23">
        <f t="shared" ca="1" si="150"/>
        <v>970</v>
      </c>
      <c r="CE44" s="23">
        <f t="shared" ca="1" si="150"/>
        <v>929</v>
      </c>
      <c r="CF44" s="23">
        <f t="shared" ca="1" si="150"/>
        <v>1776</v>
      </c>
      <c r="CG44" s="23">
        <f t="shared" ca="1" si="150"/>
        <v>1559</v>
      </c>
      <c r="CH44" s="23">
        <f t="shared" ca="1" si="150"/>
        <v>2267</v>
      </c>
      <c r="CI44" s="23">
        <f t="shared" ca="1" si="150"/>
        <v>951</v>
      </c>
      <c r="CJ44" s="23">
        <f t="shared" ca="1" si="150"/>
        <v>1957</v>
      </c>
      <c r="CK44" s="23">
        <f t="shared" ca="1" si="150"/>
        <v>1121</v>
      </c>
      <c r="CL44" s="23">
        <f t="shared" ca="1" si="150"/>
        <v>1110</v>
      </c>
      <c r="CM44" s="23">
        <f t="shared" ca="1" si="150"/>
        <v>1734</v>
      </c>
      <c r="CN44" s="22">
        <f t="shared" ca="1" si="151"/>
        <v>17954</v>
      </c>
      <c r="CO44" s="23">
        <f t="shared" ca="1" si="152"/>
        <v>1683</v>
      </c>
      <c r="CP44" s="23">
        <f t="shared" ca="1" si="152"/>
        <v>1238</v>
      </c>
      <c r="CQ44" s="23">
        <f t="shared" ca="1" si="152"/>
        <v>2235</v>
      </c>
      <c r="CR44" s="23">
        <f t="shared" ca="1" si="152"/>
        <v>2053</v>
      </c>
      <c r="CS44" s="23">
        <f t="shared" ca="1" si="152"/>
        <v>1964</v>
      </c>
      <c r="CT44" s="23">
        <f t="shared" ca="1" si="152"/>
        <v>2208</v>
      </c>
      <c r="CU44" s="23">
        <f t="shared" ca="1" si="152"/>
        <v>1584</v>
      </c>
      <c r="CV44" s="23">
        <f t="shared" ca="1" si="152"/>
        <v>669</v>
      </c>
      <c r="CW44" s="23">
        <f t="shared" ca="1" si="152"/>
        <v>1464</v>
      </c>
      <c r="CX44" s="23">
        <f t="shared" ca="1" si="152"/>
        <v>981</v>
      </c>
      <c r="CY44" s="23">
        <f t="shared" ca="1" si="152"/>
        <v>1875</v>
      </c>
      <c r="CZ44" s="22">
        <f t="shared" ca="1" si="153"/>
        <v>5963</v>
      </c>
      <c r="DA44" s="23">
        <f t="shared" ca="1" si="154"/>
        <v>1679</v>
      </c>
      <c r="DB44" s="23">
        <f t="shared" ca="1" si="154"/>
        <v>2169</v>
      </c>
      <c r="DC44" s="23">
        <f t="shared" ca="1" si="154"/>
        <v>1508</v>
      </c>
      <c r="DD44" s="23">
        <f t="shared" ca="1" si="154"/>
        <v>607</v>
      </c>
      <c r="DE44" s="22">
        <f t="shared" ca="1" si="155"/>
        <v>4681</v>
      </c>
      <c r="DF44" s="23">
        <f t="shared" ca="1" si="156"/>
        <v>1773</v>
      </c>
      <c r="DG44" s="23">
        <f t="shared" ca="1" si="156"/>
        <v>422</v>
      </c>
      <c r="DH44" s="23">
        <f t="shared" ca="1" si="156"/>
        <v>2486</v>
      </c>
    </row>
    <row r="45" spans="1:112" ht="25.5" x14ac:dyDescent="0.2">
      <c r="A45" s="19">
        <v>30</v>
      </c>
      <c r="B45" s="20">
        <v>33007</v>
      </c>
      <c r="C45" s="20" t="str">
        <f>VLOOKUP($B45,[1]DANH_SACH_DAI_LY!$B$10:$F$54,2,0)</f>
        <v>Đại lý 33007</v>
      </c>
      <c r="D45" s="20" t="str">
        <f>VLOOKUP($B45,[1]DANH_SACH_DAI_LY!$B$10:$F$54,4,0)</f>
        <v>chưa có nhân viên</v>
      </c>
      <c r="E45" s="20" t="str">
        <f>VLOOKUP($B45,[1]DANH_SACH_DAI_LY!$B$10:$F$54,5,0)</f>
        <v>-</v>
      </c>
      <c r="F45" s="21">
        <v>200000</v>
      </c>
      <c r="G45" s="21">
        <v>100000</v>
      </c>
      <c r="H45" s="22">
        <f ca="1">I45+R45+AZ45+BH45+CN45+CZ45+DE45</f>
        <v>142144</v>
      </c>
      <c r="I45" s="22">
        <f t="shared" ca="1" si="142"/>
        <v>10108</v>
      </c>
      <c r="J45" s="23">
        <f t="shared" ca="1" si="143"/>
        <v>2343</v>
      </c>
      <c r="K45" s="23">
        <f t="shared" ca="1" si="143"/>
        <v>1066</v>
      </c>
      <c r="L45" s="23">
        <f t="shared" ca="1" si="143"/>
        <v>584</v>
      </c>
      <c r="M45" s="23">
        <f t="shared" ca="1" si="143"/>
        <v>575</v>
      </c>
      <c r="N45" s="23">
        <f t="shared" ca="1" si="143"/>
        <v>1040</v>
      </c>
      <c r="O45" s="23">
        <f t="shared" ca="1" si="143"/>
        <v>1803</v>
      </c>
      <c r="P45" s="23">
        <f t="shared" ca="1" si="143"/>
        <v>1976</v>
      </c>
      <c r="Q45" s="23">
        <f t="shared" ca="1" si="143"/>
        <v>721</v>
      </c>
      <c r="R45" s="22">
        <f t="shared" ca="1" si="157"/>
        <v>45276</v>
      </c>
      <c r="S45" s="23">
        <f t="shared" ca="1" si="144"/>
        <v>527</v>
      </c>
      <c r="T45" s="23">
        <f t="shared" ca="1" si="144"/>
        <v>525</v>
      </c>
      <c r="U45" s="23">
        <f t="shared" ca="1" si="144"/>
        <v>2037</v>
      </c>
      <c r="V45" s="23">
        <f t="shared" ca="1" si="144"/>
        <v>1200</v>
      </c>
      <c r="W45" s="23">
        <f t="shared" ca="1" si="144"/>
        <v>2139</v>
      </c>
      <c r="X45" s="23">
        <f t="shared" ca="1" si="144"/>
        <v>335</v>
      </c>
      <c r="Y45" s="23">
        <f t="shared" ca="1" si="144"/>
        <v>1677</v>
      </c>
      <c r="Z45" s="23">
        <f t="shared" ca="1" si="144"/>
        <v>515</v>
      </c>
      <c r="AA45" s="23">
        <f t="shared" ca="1" si="144"/>
        <v>1321</v>
      </c>
      <c r="AB45" s="23">
        <f t="shared" ca="1" si="144"/>
        <v>1398</v>
      </c>
      <c r="AC45" s="23">
        <f t="shared" ca="1" si="144"/>
        <v>1733</v>
      </c>
      <c r="AD45" s="23">
        <f t="shared" ca="1" si="144"/>
        <v>958</v>
      </c>
      <c r="AE45" s="23">
        <f t="shared" ca="1" si="144"/>
        <v>2328</v>
      </c>
      <c r="AF45" s="23">
        <f t="shared" ca="1" si="144"/>
        <v>2387</v>
      </c>
      <c r="AG45" s="23">
        <f t="shared" ca="1" si="144"/>
        <v>2407</v>
      </c>
      <c r="AH45" s="23">
        <f t="shared" ca="1" si="144"/>
        <v>341</v>
      </c>
      <c r="AI45" s="23">
        <f t="shared" ca="1" si="145"/>
        <v>699</v>
      </c>
      <c r="AJ45" s="23">
        <f t="shared" ca="1" si="145"/>
        <v>2343</v>
      </c>
      <c r="AK45" s="23">
        <f t="shared" ca="1" si="145"/>
        <v>1648</v>
      </c>
      <c r="AL45" s="23">
        <f t="shared" ca="1" si="145"/>
        <v>718</v>
      </c>
      <c r="AM45" s="23">
        <f t="shared" ca="1" si="145"/>
        <v>1509</v>
      </c>
      <c r="AN45" s="23">
        <f t="shared" ca="1" si="145"/>
        <v>538</v>
      </c>
      <c r="AO45" s="23">
        <f t="shared" ca="1" si="145"/>
        <v>424</v>
      </c>
      <c r="AP45" s="23">
        <f t="shared" ca="1" si="145"/>
        <v>2233</v>
      </c>
      <c r="AQ45" s="23">
        <f t="shared" ca="1" si="145"/>
        <v>1065</v>
      </c>
      <c r="AR45" s="23">
        <f t="shared" ca="1" si="145"/>
        <v>2160</v>
      </c>
      <c r="AS45" s="23">
        <f t="shared" ca="1" si="145"/>
        <v>996</v>
      </c>
      <c r="AT45" s="23">
        <f t="shared" ca="1" si="145"/>
        <v>1993</v>
      </c>
      <c r="AU45" s="23">
        <f t="shared" ca="1" si="145"/>
        <v>2466</v>
      </c>
      <c r="AV45" s="23">
        <f t="shared" ca="1" si="145"/>
        <v>1876</v>
      </c>
      <c r="AW45" s="23">
        <f t="shared" ca="1" si="145"/>
        <v>501</v>
      </c>
      <c r="AX45" s="23">
        <f t="shared" ca="1" si="145"/>
        <v>1206</v>
      </c>
      <c r="AY45" s="23">
        <f t="shared" ca="1" si="146"/>
        <v>1073</v>
      </c>
      <c r="AZ45" s="22">
        <f t="shared" ca="1" si="147"/>
        <v>13271</v>
      </c>
      <c r="BA45" s="23">
        <f t="shared" ca="1" si="148"/>
        <v>2025</v>
      </c>
      <c r="BB45" s="23">
        <f t="shared" ca="1" si="148"/>
        <v>2367</v>
      </c>
      <c r="BC45" s="23">
        <f t="shared" ca="1" si="148"/>
        <v>2458</v>
      </c>
      <c r="BD45" s="23">
        <f t="shared" ca="1" si="148"/>
        <v>2377</v>
      </c>
      <c r="BE45" s="23">
        <f t="shared" ca="1" si="148"/>
        <v>1233</v>
      </c>
      <c r="BF45" s="23">
        <f t="shared" ca="1" si="148"/>
        <v>566</v>
      </c>
      <c r="BG45" s="23">
        <f t="shared" ca="1" si="148"/>
        <v>2245</v>
      </c>
      <c r="BH45" s="22">
        <f ca="1">SUM(BI45:CM45)</f>
        <v>45640</v>
      </c>
      <c r="BI45" s="23">
        <f t="shared" ca="1" si="149"/>
        <v>1699</v>
      </c>
      <c r="BJ45" s="23">
        <f t="shared" ca="1" si="149"/>
        <v>793</v>
      </c>
      <c r="BK45" s="23">
        <f t="shared" ca="1" si="149"/>
        <v>1902</v>
      </c>
      <c r="BL45" s="23">
        <f t="shared" ca="1" si="149"/>
        <v>1566</v>
      </c>
      <c r="BM45" s="23">
        <f t="shared" ca="1" si="149"/>
        <v>2011</v>
      </c>
      <c r="BN45" s="23">
        <f t="shared" ca="1" si="149"/>
        <v>1452</v>
      </c>
      <c r="BO45" s="23">
        <f t="shared" ca="1" si="149"/>
        <v>2027</v>
      </c>
      <c r="BP45" s="23">
        <f t="shared" ca="1" si="149"/>
        <v>2034</v>
      </c>
      <c r="BQ45" s="23">
        <f t="shared" ca="1" si="149"/>
        <v>820</v>
      </c>
      <c r="BR45" s="23">
        <f t="shared" ca="1" si="149"/>
        <v>2387</v>
      </c>
      <c r="BS45" s="23">
        <f t="shared" ca="1" si="149"/>
        <v>1649</v>
      </c>
      <c r="BT45" s="23">
        <f t="shared" ca="1" si="149"/>
        <v>1476</v>
      </c>
      <c r="BU45" s="23">
        <f t="shared" ca="1" si="149"/>
        <v>840</v>
      </c>
      <c r="BV45" s="23">
        <f t="shared" ca="1" si="149"/>
        <v>729</v>
      </c>
      <c r="BW45" s="23">
        <f t="shared" ca="1" si="149"/>
        <v>1955</v>
      </c>
      <c r="BX45" s="23">
        <f t="shared" ca="1" si="149"/>
        <v>1060</v>
      </c>
      <c r="BY45" s="23">
        <f t="shared" ca="1" si="150"/>
        <v>778</v>
      </c>
      <c r="BZ45" s="23">
        <f t="shared" ca="1" si="150"/>
        <v>1048</v>
      </c>
      <c r="CA45" s="23">
        <f t="shared" ca="1" si="150"/>
        <v>1519</v>
      </c>
      <c r="CB45" s="23">
        <f t="shared" ca="1" si="150"/>
        <v>1645</v>
      </c>
      <c r="CC45" s="23">
        <f t="shared" ca="1" si="150"/>
        <v>1925</v>
      </c>
      <c r="CD45" s="23">
        <f t="shared" ca="1" si="150"/>
        <v>781</v>
      </c>
      <c r="CE45" s="23">
        <f t="shared" ca="1" si="150"/>
        <v>998</v>
      </c>
      <c r="CF45" s="23">
        <f t="shared" ca="1" si="150"/>
        <v>1509</v>
      </c>
      <c r="CG45" s="23">
        <f t="shared" ca="1" si="150"/>
        <v>2253</v>
      </c>
      <c r="CH45" s="23">
        <f t="shared" ca="1" si="150"/>
        <v>947</v>
      </c>
      <c r="CI45" s="23">
        <f t="shared" ca="1" si="150"/>
        <v>2495</v>
      </c>
      <c r="CJ45" s="23">
        <f t="shared" ca="1" si="150"/>
        <v>903</v>
      </c>
      <c r="CK45" s="23">
        <f t="shared" ca="1" si="150"/>
        <v>1439</v>
      </c>
      <c r="CL45" s="23">
        <f t="shared" ca="1" si="150"/>
        <v>540</v>
      </c>
      <c r="CM45" s="23">
        <f t="shared" ca="1" si="150"/>
        <v>2460</v>
      </c>
      <c r="CN45" s="22">
        <f t="shared" ca="1" si="151"/>
        <v>17012</v>
      </c>
      <c r="CO45" s="23">
        <f t="shared" ca="1" si="152"/>
        <v>1055</v>
      </c>
      <c r="CP45" s="23">
        <f t="shared" ca="1" si="152"/>
        <v>2247</v>
      </c>
      <c r="CQ45" s="23">
        <f t="shared" ca="1" si="152"/>
        <v>1149</v>
      </c>
      <c r="CR45" s="23">
        <f t="shared" ca="1" si="152"/>
        <v>1972</v>
      </c>
      <c r="CS45" s="23">
        <f t="shared" ca="1" si="152"/>
        <v>2209</v>
      </c>
      <c r="CT45" s="23">
        <f t="shared" ca="1" si="152"/>
        <v>350</v>
      </c>
      <c r="CU45" s="23">
        <f t="shared" ca="1" si="152"/>
        <v>887</v>
      </c>
      <c r="CV45" s="23">
        <f t="shared" ca="1" si="152"/>
        <v>1421</v>
      </c>
      <c r="CW45" s="23">
        <f t="shared" ca="1" si="152"/>
        <v>1951</v>
      </c>
      <c r="CX45" s="23">
        <f t="shared" ca="1" si="152"/>
        <v>1576</v>
      </c>
      <c r="CY45" s="23">
        <f t="shared" ca="1" si="152"/>
        <v>2195</v>
      </c>
      <c r="CZ45" s="22">
        <f t="shared" ca="1" si="153"/>
        <v>4400</v>
      </c>
      <c r="DA45" s="23">
        <f t="shared" ca="1" si="154"/>
        <v>703</v>
      </c>
      <c r="DB45" s="23">
        <f t="shared" ca="1" si="154"/>
        <v>1207</v>
      </c>
      <c r="DC45" s="23">
        <f t="shared" ca="1" si="154"/>
        <v>1629</v>
      </c>
      <c r="DD45" s="23">
        <f t="shared" ca="1" si="154"/>
        <v>861</v>
      </c>
      <c r="DE45" s="22">
        <f t="shared" ca="1" si="155"/>
        <v>6437</v>
      </c>
      <c r="DF45" s="23">
        <f t="shared" ca="1" si="156"/>
        <v>1780</v>
      </c>
      <c r="DG45" s="23">
        <f t="shared" ca="1" si="156"/>
        <v>2173</v>
      </c>
      <c r="DH45" s="23">
        <f t="shared" ca="1" si="156"/>
        <v>2484</v>
      </c>
    </row>
    <row r="46" spans="1:112" s="32" customFormat="1" x14ac:dyDescent="0.2">
      <c r="A46" s="24"/>
      <c r="B46" s="25"/>
      <c r="C46" s="45"/>
      <c r="D46" s="33" t="s">
        <v>160</v>
      </c>
      <c r="E46" s="34" t="s">
        <v>161</v>
      </c>
      <c r="F46" s="29">
        <f>SUM(F47:F49)</f>
        <v>600000</v>
      </c>
      <c r="G46" s="29">
        <f>SUM(G47:G49)</f>
        <v>300000</v>
      </c>
      <c r="H46" s="35">
        <f t="shared" ref="H46:BS46" ca="1" si="158">SUM(H47:H49)</f>
        <v>410913</v>
      </c>
      <c r="I46" s="35">
        <f t="shared" ca="1" si="158"/>
        <v>33380</v>
      </c>
      <c r="J46" s="31">
        <f t="shared" ca="1" si="158"/>
        <v>2750</v>
      </c>
      <c r="K46" s="31">
        <f t="shared" ca="1" si="158"/>
        <v>3078</v>
      </c>
      <c r="L46" s="31">
        <f t="shared" ca="1" si="158"/>
        <v>5555</v>
      </c>
      <c r="M46" s="31">
        <f t="shared" ca="1" si="158"/>
        <v>4723</v>
      </c>
      <c r="N46" s="31">
        <f t="shared" ca="1" si="158"/>
        <v>4922</v>
      </c>
      <c r="O46" s="31">
        <f t="shared" ca="1" si="158"/>
        <v>3518</v>
      </c>
      <c r="P46" s="31">
        <f t="shared" ca="1" si="158"/>
        <v>5156</v>
      </c>
      <c r="Q46" s="31">
        <f t="shared" ca="1" si="158"/>
        <v>3678</v>
      </c>
      <c r="R46" s="31">
        <f t="shared" ca="1" si="158"/>
        <v>138962</v>
      </c>
      <c r="S46" s="31">
        <f t="shared" ca="1" si="158"/>
        <v>3375</v>
      </c>
      <c r="T46" s="31">
        <f t="shared" ca="1" si="158"/>
        <v>5391</v>
      </c>
      <c r="U46" s="31">
        <f t="shared" ca="1" si="158"/>
        <v>5258</v>
      </c>
      <c r="V46" s="31">
        <f t="shared" ca="1" si="158"/>
        <v>4111</v>
      </c>
      <c r="W46" s="31">
        <f t="shared" ca="1" si="158"/>
        <v>3742</v>
      </c>
      <c r="X46" s="31">
        <f t="shared" ca="1" si="158"/>
        <v>6545</v>
      </c>
      <c r="Y46" s="31">
        <f t="shared" ca="1" si="158"/>
        <v>3898</v>
      </c>
      <c r="Z46" s="31">
        <f t="shared" ca="1" si="158"/>
        <v>3596</v>
      </c>
      <c r="AA46" s="31">
        <f t="shared" ca="1" si="158"/>
        <v>4059</v>
      </c>
      <c r="AB46" s="31">
        <f t="shared" ca="1" si="158"/>
        <v>5144</v>
      </c>
      <c r="AC46" s="31">
        <f t="shared" ca="1" si="158"/>
        <v>3604</v>
      </c>
      <c r="AD46" s="31">
        <f t="shared" ca="1" si="158"/>
        <v>5572</v>
      </c>
      <c r="AE46" s="31">
        <f t="shared" ca="1" si="158"/>
        <v>4873</v>
      </c>
      <c r="AF46" s="31">
        <f t="shared" ca="1" si="158"/>
        <v>3633</v>
      </c>
      <c r="AG46" s="31">
        <f t="shared" ca="1" si="158"/>
        <v>3138</v>
      </c>
      <c r="AH46" s="31">
        <f t="shared" ca="1" si="158"/>
        <v>2564</v>
      </c>
      <c r="AI46" s="31">
        <f t="shared" ca="1" si="158"/>
        <v>4431</v>
      </c>
      <c r="AJ46" s="31">
        <f t="shared" ca="1" si="158"/>
        <v>2729</v>
      </c>
      <c r="AK46" s="31">
        <f t="shared" ca="1" si="158"/>
        <v>5355</v>
      </c>
      <c r="AL46" s="31">
        <f t="shared" ca="1" si="158"/>
        <v>4509</v>
      </c>
      <c r="AM46" s="31">
        <f t="shared" ca="1" si="158"/>
        <v>2761</v>
      </c>
      <c r="AN46" s="31">
        <f t="shared" ca="1" si="158"/>
        <v>3913</v>
      </c>
      <c r="AO46" s="31">
        <f t="shared" ca="1" si="158"/>
        <v>5018</v>
      </c>
      <c r="AP46" s="31">
        <f t="shared" ca="1" si="158"/>
        <v>2417</v>
      </c>
      <c r="AQ46" s="31">
        <f t="shared" ca="1" si="158"/>
        <v>4496</v>
      </c>
      <c r="AR46" s="31">
        <f t="shared" ca="1" si="158"/>
        <v>3103</v>
      </c>
      <c r="AS46" s="31">
        <f t="shared" ca="1" si="158"/>
        <v>5294</v>
      </c>
      <c r="AT46" s="31">
        <f t="shared" ca="1" si="158"/>
        <v>5447</v>
      </c>
      <c r="AU46" s="31">
        <f t="shared" ca="1" si="158"/>
        <v>4134</v>
      </c>
      <c r="AV46" s="31">
        <f t="shared" ca="1" si="158"/>
        <v>4458</v>
      </c>
      <c r="AW46" s="31">
        <f t="shared" ca="1" si="158"/>
        <v>3083</v>
      </c>
      <c r="AX46" s="31">
        <f t="shared" ca="1" si="158"/>
        <v>4598</v>
      </c>
      <c r="AY46" s="31">
        <f t="shared" ca="1" si="158"/>
        <v>4713</v>
      </c>
      <c r="AZ46" s="31">
        <f t="shared" ca="1" si="158"/>
        <v>29487</v>
      </c>
      <c r="BA46" s="31">
        <f t="shared" ca="1" si="158"/>
        <v>4522</v>
      </c>
      <c r="BB46" s="31">
        <f t="shared" ca="1" si="158"/>
        <v>4486</v>
      </c>
      <c r="BC46" s="31">
        <f t="shared" ca="1" si="158"/>
        <v>4124</v>
      </c>
      <c r="BD46" s="31">
        <f t="shared" ca="1" si="158"/>
        <v>5144</v>
      </c>
      <c r="BE46" s="31">
        <f t="shared" ca="1" si="158"/>
        <v>1588</v>
      </c>
      <c r="BF46" s="31">
        <f t="shared" ca="1" si="158"/>
        <v>4157</v>
      </c>
      <c r="BG46" s="31">
        <f t="shared" ca="1" si="158"/>
        <v>5466</v>
      </c>
      <c r="BH46" s="31">
        <f t="shared" ca="1" si="158"/>
        <v>127046</v>
      </c>
      <c r="BI46" s="31">
        <f t="shared" ca="1" si="158"/>
        <v>4270</v>
      </c>
      <c r="BJ46" s="31">
        <f t="shared" ca="1" si="158"/>
        <v>3630</v>
      </c>
      <c r="BK46" s="31">
        <f t="shared" ca="1" si="158"/>
        <v>5687</v>
      </c>
      <c r="BL46" s="31">
        <f t="shared" ca="1" si="158"/>
        <v>3321</v>
      </c>
      <c r="BM46" s="31">
        <f t="shared" ca="1" si="158"/>
        <v>4705</v>
      </c>
      <c r="BN46" s="31">
        <f t="shared" ca="1" si="158"/>
        <v>4565</v>
      </c>
      <c r="BO46" s="31">
        <f t="shared" ca="1" si="158"/>
        <v>5445</v>
      </c>
      <c r="BP46" s="31">
        <f t="shared" ca="1" si="158"/>
        <v>3498</v>
      </c>
      <c r="BQ46" s="31">
        <f t="shared" ca="1" si="158"/>
        <v>2193</v>
      </c>
      <c r="BR46" s="31">
        <f t="shared" ca="1" si="158"/>
        <v>3740</v>
      </c>
      <c r="BS46" s="31">
        <f t="shared" ca="1" si="158"/>
        <v>3297</v>
      </c>
      <c r="BT46" s="31">
        <f t="shared" ref="BT46:DG46" ca="1" si="159">SUM(BT47:BT49)</f>
        <v>3383</v>
      </c>
      <c r="BU46" s="31">
        <f t="shared" ca="1" si="159"/>
        <v>4134</v>
      </c>
      <c r="BV46" s="31">
        <f t="shared" ca="1" si="159"/>
        <v>3889</v>
      </c>
      <c r="BW46" s="31">
        <f t="shared" ca="1" si="159"/>
        <v>6182</v>
      </c>
      <c r="BX46" s="31">
        <f t="shared" ca="1" si="159"/>
        <v>4784</v>
      </c>
      <c r="BY46" s="31">
        <f t="shared" ca="1" si="159"/>
        <v>4762</v>
      </c>
      <c r="BZ46" s="31">
        <f t="shared" ca="1" si="159"/>
        <v>5072</v>
      </c>
      <c r="CA46" s="31">
        <f t="shared" ca="1" si="159"/>
        <v>3077</v>
      </c>
      <c r="CB46" s="31">
        <f t="shared" ca="1" si="159"/>
        <v>4277</v>
      </c>
      <c r="CC46" s="31">
        <f t="shared" ca="1" si="159"/>
        <v>4842</v>
      </c>
      <c r="CD46" s="31">
        <f t="shared" ca="1" si="159"/>
        <v>3515</v>
      </c>
      <c r="CE46" s="31">
        <f t="shared" ca="1" si="159"/>
        <v>3285</v>
      </c>
      <c r="CF46" s="31">
        <f t="shared" ca="1" si="159"/>
        <v>3394</v>
      </c>
      <c r="CG46" s="31">
        <f t="shared" ca="1" si="159"/>
        <v>3997</v>
      </c>
      <c r="CH46" s="31">
        <f t="shared" ca="1" si="159"/>
        <v>3183</v>
      </c>
      <c r="CI46" s="31">
        <f t="shared" ca="1" si="159"/>
        <v>4858</v>
      </c>
      <c r="CJ46" s="31">
        <f t="shared" ca="1" si="159"/>
        <v>3549</v>
      </c>
      <c r="CK46" s="31">
        <f t="shared" ca="1" si="159"/>
        <v>4107</v>
      </c>
      <c r="CL46" s="31">
        <f t="shared" ca="1" si="159"/>
        <v>4580</v>
      </c>
      <c r="CM46" s="31">
        <f t="shared" ca="1" si="159"/>
        <v>3825</v>
      </c>
      <c r="CN46" s="31">
        <f t="shared" ca="1" si="159"/>
        <v>49768</v>
      </c>
      <c r="CO46" s="31">
        <f t="shared" ca="1" si="159"/>
        <v>5274</v>
      </c>
      <c r="CP46" s="31">
        <f t="shared" ca="1" si="159"/>
        <v>3160</v>
      </c>
      <c r="CQ46" s="31">
        <f t="shared" ca="1" si="159"/>
        <v>5163</v>
      </c>
      <c r="CR46" s="31">
        <f t="shared" ca="1" si="159"/>
        <v>5504</v>
      </c>
      <c r="CS46" s="31">
        <f t="shared" ca="1" si="159"/>
        <v>5580</v>
      </c>
      <c r="CT46" s="31">
        <f t="shared" ca="1" si="159"/>
        <v>5812</v>
      </c>
      <c r="CU46" s="31">
        <f t="shared" ca="1" si="159"/>
        <v>4009</v>
      </c>
      <c r="CV46" s="31">
        <f t="shared" ca="1" si="159"/>
        <v>2285</v>
      </c>
      <c r="CW46" s="31">
        <f t="shared" ca="1" si="159"/>
        <v>3989</v>
      </c>
      <c r="CX46" s="31">
        <f t="shared" ca="1" si="159"/>
        <v>5020</v>
      </c>
      <c r="CY46" s="31">
        <f t="shared" ca="1" si="159"/>
        <v>3972</v>
      </c>
      <c r="CZ46" s="31">
        <f t="shared" ca="1" si="159"/>
        <v>20154</v>
      </c>
      <c r="DA46" s="31">
        <f t="shared" ca="1" si="159"/>
        <v>5077</v>
      </c>
      <c r="DB46" s="31">
        <f t="shared" ca="1" si="159"/>
        <v>4671</v>
      </c>
      <c r="DC46" s="31">
        <f t="shared" ca="1" si="159"/>
        <v>5912</v>
      </c>
      <c r="DD46" s="31">
        <f t="shared" ca="1" si="159"/>
        <v>4494</v>
      </c>
      <c r="DE46" s="31">
        <f t="shared" ca="1" si="159"/>
        <v>12116</v>
      </c>
      <c r="DF46" s="31">
        <f t="shared" ca="1" si="159"/>
        <v>4570</v>
      </c>
      <c r="DG46" s="31">
        <f t="shared" ca="1" si="159"/>
        <v>3929</v>
      </c>
      <c r="DH46" s="31">
        <f ca="1">SUM(DH47:DH49)</f>
        <v>3617</v>
      </c>
    </row>
    <row r="47" spans="1:112" x14ac:dyDescent="0.2">
      <c r="A47" s="19">
        <v>31</v>
      </c>
      <c r="B47" s="20">
        <v>33008</v>
      </c>
      <c r="C47" s="20" t="str">
        <f>VLOOKUP($B47,[1]DANH_SACH_DAI_LY!$B$10:$F$54,2,0)</f>
        <v>Đại lý 33008</v>
      </c>
      <c r="D47" s="20" t="str">
        <f>VLOOKUP($B47,[1]DANH_SACH_DAI_LY!$B$10:$F$54,4,0)</f>
        <v>Phạm Văn Toản</v>
      </c>
      <c r="E47" s="20" t="str">
        <f>VLOOKUP($B47,[1]DANH_SACH_DAI_LY!$B$10:$F$54,5,0)</f>
        <v>KD857</v>
      </c>
      <c r="F47" s="21">
        <v>200000</v>
      </c>
      <c r="G47" s="21">
        <v>100000</v>
      </c>
      <c r="H47" s="22">
        <f ca="1">I47+R47+AZ47+BH47+CN47+CZ47+DE47</f>
        <v>131131</v>
      </c>
      <c r="I47" s="22">
        <f t="shared" ref="I47:I49" ca="1" si="160">SUM(J47:Q47)</f>
        <v>10820</v>
      </c>
      <c r="J47" s="23">
        <f t="shared" ref="J47:Q49" ca="1" si="161">RANDBETWEEN($D$2,$E$2)</f>
        <v>626</v>
      </c>
      <c r="K47" s="23">
        <f t="shared" ca="1" si="161"/>
        <v>947</v>
      </c>
      <c r="L47" s="23">
        <f t="shared" ca="1" si="161"/>
        <v>1916</v>
      </c>
      <c r="M47" s="23">
        <f t="shared" ca="1" si="161"/>
        <v>1665</v>
      </c>
      <c r="N47" s="23">
        <f t="shared" ca="1" si="161"/>
        <v>2098</v>
      </c>
      <c r="O47" s="23">
        <f t="shared" ca="1" si="161"/>
        <v>732</v>
      </c>
      <c r="P47" s="23">
        <f t="shared" ca="1" si="161"/>
        <v>1832</v>
      </c>
      <c r="Q47" s="23">
        <f t="shared" ca="1" si="161"/>
        <v>1004</v>
      </c>
      <c r="R47" s="22">
        <f t="shared" ref="R47:R49" ca="1" si="162">SUM(S47:AY47)</f>
        <v>41674</v>
      </c>
      <c r="S47" s="23">
        <f t="shared" ref="S47:AH49" ca="1" si="163">RANDBETWEEN($D$2,$E$2)</f>
        <v>1648</v>
      </c>
      <c r="T47" s="23">
        <f t="shared" ca="1" si="163"/>
        <v>478</v>
      </c>
      <c r="U47" s="23">
        <f t="shared" ca="1" si="163"/>
        <v>1983</v>
      </c>
      <c r="V47" s="23">
        <f t="shared" ca="1" si="163"/>
        <v>656</v>
      </c>
      <c r="W47" s="23">
        <f t="shared" ca="1" si="163"/>
        <v>678</v>
      </c>
      <c r="X47" s="23">
        <f t="shared" ca="1" si="163"/>
        <v>1803</v>
      </c>
      <c r="Y47" s="23">
        <f t="shared" ca="1" si="163"/>
        <v>1515</v>
      </c>
      <c r="Z47" s="23">
        <f t="shared" ca="1" si="163"/>
        <v>1420</v>
      </c>
      <c r="AA47" s="23">
        <f t="shared" ca="1" si="163"/>
        <v>1628</v>
      </c>
      <c r="AB47" s="23">
        <f t="shared" ca="1" si="163"/>
        <v>1995</v>
      </c>
      <c r="AC47" s="23">
        <f t="shared" ca="1" si="163"/>
        <v>462</v>
      </c>
      <c r="AD47" s="23">
        <f t="shared" ca="1" si="163"/>
        <v>1832</v>
      </c>
      <c r="AE47" s="23">
        <f t="shared" ca="1" si="163"/>
        <v>1295</v>
      </c>
      <c r="AF47" s="23">
        <f t="shared" ca="1" si="163"/>
        <v>1832</v>
      </c>
      <c r="AG47" s="23">
        <f t="shared" ca="1" si="163"/>
        <v>1591</v>
      </c>
      <c r="AH47" s="23">
        <f t="shared" ca="1" si="163"/>
        <v>328</v>
      </c>
      <c r="AI47" s="23">
        <f t="shared" ref="AI47:AX49" ca="1" si="164">RANDBETWEEN($D$2,$E$2)</f>
        <v>2206</v>
      </c>
      <c r="AJ47" s="23">
        <f t="shared" ca="1" si="164"/>
        <v>1031</v>
      </c>
      <c r="AK47" s="23">
        <f t="shared" ca="1" si="164"/>
        <v>2141</v>
      </c>
      <c r="AL47" s="23">
        <f t="shared" ca="1" si="164"/>
        <v>1084</v>
      </c>
      <c r="AM47" s="23">
        <f t="shared" ca="1" si="164"/>
        <v>1821</v>
      </c>
      <c r="AN47" s="23">
        <f t="shared" ca="1" si="164"/>
        <v>1835</v>
      </c>
      <c r="AO47" s="23">
        <f t="shared" ca="1" si="164"/>
        <v>1157</v>
      </c>
      <c r="AP47" s="23">
        <f t="shared" ca="1" si="164"/>
        <v>401</v>
      </c>
      <c r="AQ47" s="23">
        <f t="shared" ca="1" si="164"/>
        <v>1348</v>
      </c>
      <c r="AR47" s="23">
        <f t="shared" ca="1" si="164"/>
        <v>387</v>
      </c>
      <c r="AS47" s="23">
        <f t="shared" ca="1" si="164"/>
        <v>381</v>
      </c>
      <c r="AT47" s="23">
        <f t="shared" ca="1" si="164"/>
        <v>1130</v>
      </c>
      <c r="AU47" s="23">
        <f t="shared" ca="1" si="164"/>
        <v>1503</v>
      </c>
      <c r="AV47" s="23">
        <f t="shared" ca="1" si="164"/>
        <v>521</v>
      </c>
      <c r="AW47" s="23">
        <f t="shared" ca="1" si="164"/>
        <v>1343</v>
      </c>
      <c r="AX47" s="23">
        <f t="shared" ca="1" si="164"/>
        <v>1282</v>
      </c>
      <c r="AY47" s="23">
        <f t="shared" ref="AY47:AY49" ca="1" si="165">RANDBETWEEN($D$2,$E$2)</f>
        <v>959</v>
      </c>
      <c r="AZ47" s="22">
        <f t="shared" ref="AZ47:AZ49" ca="1" si="166">SUM(BA47:BG47)</f>
        <v>11397</v>
      </c>
      <c r="BA47" s="23">
        <f t="shared" ref="BA47:BG49" ca="1" si="167">RANDBETWEEN($D$2,$E$2)</f>
        <v>1666</v>
      </c>
      <c r="BB47" s="23">
        <f t="shared" ca="1" si="167"/>
        <v>1389</v>
      </c>
      <c r="BC47" s="23">
        <f t="shared" ca="1" si="167"/>
        <v>1493</v>
      </c>
      <c r="BD47" s="23">
        <f t="shared" ca="1" si="167"/>
        <v>2468</v>
      </c>
      <c r="BE47" s="23">
        <f t="shared" ca="1" si="167"/>
        <v>454</v>
      </c>
      <c r="BF47" s="23">
        <f t="shared" ca="1" si="167"/>
        <v>1902</v>
      </c>
      <c r="BG47" s="23">
        <f t="shared" ca="1" si="167"/>
        <v>2025</v>
      </c>
      <c r="BH47" s="22">
        <f ca="1">SUM(BI47:CM47)</f>
        <v>40122</v>
      </c>
      <c r="BI47" s="23">
        <f t="shared" ref="BI47:BX49" ca="1" si="168">RANDBETWEEN($D$2,$E$2)</f>
        <v>1254</v>
      </c>
      <c r="BJ47" s="23">
        <f t="shared" ca="1" si="168"/>
        <v>2445</v>
      </c>
      <c r="BK47" s="23">
        <f t="shared" ca="1" si="168"/>
        <v>1529</v>
      </c>
      <c r="BL47" s="23">
        <f t="shared" ca="1" si="168"/>
        <v>451</v>
      </c>
      <c r="BM47" s="23">
        <f t="shared" ca="1" si="168"/>
        <v>835</v>
      </c>
      <c r="BN47" s="23">
        <f t="shared" ca="1" si="168"/>
        <v>1238</v>
      </c>
      <c r="BO47" s="23">
        <f t="shared" ca="1" si="168"/>
        <v>1801</v>
      </c>
      <c r="BP47" s="23">
        <f t="shared" ca="1" si="168"/>
        <v>994</v>
      </c>
      <c r="BQ47" s="23">
        <f t="shared" ca="1" si="168"/>
        <v>1334</v>
      </c>
      <c r="BR47" s="23">
        <f t="shared" ca="1" si="168"/>
        <v>609</v>
      </c>
      <c r="BS47" s="23">
        <f t="shared" ca="1" si="168"/>
        <v>1211</v>
      </c>
      <c r="BT47" s="23">
        <f t="shared" ca="1" si="168"/>
        <v>637</v>
      </c>
      <c r="BU47" s="23">
        <f t="shared" ca="1" si="168"/>
        <v>1659</v>
      </c>
      <c r="BV47" s="23">
        <f t="shared" ca="1" si="168"/>
        <v>1391</v>
      </c>
      <c r="BW47" s="23">
        <f t="shared" ca="1" si="168"/>
        <v>2359</v>
      </c>
      <c r="BX47" s="23">
        <f t="shared" ca="1" si="168"/>
        <v>1550</v>
      </c>
      <c r="BY47" s="23">
        <f t="shared" ref="BY47:CM49" ca="1" si="169">RANDBETWEEN($D$2,$E$2)</f>
        <v>934</v>
      </c>
      <c r="BZ47" s="23">
        <f t="shared" ca="1" si="169"/>
        <v>2201</v>
      </c>
      <c r="CA47" s="23">
        <f t="shared" ca="1" si="169"/>
        <v>1315</v>
      </c>
      <c r="CB47" s="23">
        <f t="shared" ca="1" si="169"/>
        <v>598</v>
      </c>
      <c r="CC47" s="23">
        <f t="shared" ca="1" si="169"/>
        <v>759</v>
      </c>
      <c r="CD47" s="23">
        <f t="shared" ca="1" si="169"/>
        <v>1328</v>
      </c>
      <c r="CE47" s="23">
        <f t="shared" ca="1" si="169"/>
        <v>364</v>
      </c>
      <c r="CF47" s="23">
        <f t="shared" ca="1" si="169"/>
        <v>1929</v>
      </c>
      <c r="CG47" s="23">
        <f t="shared" ca="1" si="169"/>
        <v>1378</v>
      </c>
      <c r="CH47" s="23">
        <f t="shared" ca="1" si="169"/>
        <v>1039</v>
      </c>
      <c r="CI47" s="23">
        <f t="shared" ca="1" si="169"/>
        <v>1242</v>
      </c>
      <c r="CJ47" s="23">
        <f t="shared" ca="1" si="169"/>
        <v>373</v>
      </c>
      <c r="CK47" s="23">
        <f t="shared" ca="1" si="169"/>
        <v>1859</v>
      </c>
      <c r="CL47" s="23">
        <f t="shared" ca="1" si="169"/>
        <v>2401</v>
      </c>
      <c r="CM47" s="23">
        <f t="shared" ca="1" si="169"/>
        <v>1105</v>
      </c>
      <c r="CN47" s="22">
        <f t="shared" ref="CN47:CN49" ca="1" si="170">SUM(CO47:CY47)</f>
        <v>14436</v>
      </c>
      <c r="CO47" s="23">
        <f t="shared" ref="CO47:CY49" ca="1" si="171">RANDBETWEEN($D$2,$E$2)</f>
        <v>1730</v>
      </c>
      <c r="CP47" s="23">
        <f t="shared" ca="1" si="171"/>
        <v>2129</v>
      </c>
      <c r="CQ47" s="23">
        <f t="shared" ca="1" si="171"/>
        <v>2293</v>
      </c>
      <c r="CR47" s="23">
        <f t="shared" ca="1" si="171"/>
        <v>863</v>
      </c>
      <c r="CS47" s="23">
        <f t="shared" ca="1" si="171"/>
        <v>2051</v>
      </c>
      <c r="CT47" s="23">
        <f t="shared" ca="1" si="171"/>
        <v>1842</v>
      </c>
      <c r="CU47" s="23">
        <f t="shared" ca="1" si="171"/>
        <v>347</v>
      </c>
      <c r="CV47" s="23">
        <f t="shared" ca="1" si="171"/>
        <v>372</v>
      </c>
      <c r="CW47" s="23">
        <f t="shared" ca="1" si="171"/>
        <v>1187</v>
      </c>
      <c r="CX47" s="23">
        <f t="shared" ca="1" si="171"/>
        <v>706</v>
      </c>
      <c r="CY47" s="23">
        <f t="shared" ca="1" si="171"/>
        <v>916</v>
      </c>
      <c r="CZ47" s="22">
        <f t="shared" ref="CZ47:CZ49" ca="1" si="172">SUM(DA47:DD47)</f>
        <v>8231</v>
      </c>
      <c r="DA47" s="23">
        <f t="shared" ref="DA47:DD49" ca="1" si="173">RANDBETWEEN($D$2,$E$2)</f>
        <v>2157</v>
      </c>
      <c r="DB47" s="23">
        <f t="shared" ca="1" si="173"/>
        <v>2146</v>
      </c>
      <c r="DC47" s="23">
        <f t="shared" ca="1" si="173"/>
        <v>2360</v>
      </c>
      <c r="DD47" s="23">
        <f t="shared" ca="1" si="173"/>
        <v>1568</v>
      </c>
      <c r="DE47" s="22">
        <f t="shared" ref="DE47:DE49" ca="1" si="174">SUM(DF47:DH47)</f>
        <v>4451</v>
      </c>
      <c r="DF47" s="23">
        <f t="shared" ref="DF47:DH49" ca="1" si="175">RANDBETWEEN($D$2,$E$2)</f>
        <v>2264</v>
      </c>
      <c r="DG47" s="23">
        <f t="shared" ca="1" si="175"/>
        <v>973</v>
      </c>
      <c r="DH47" s="23">
        <f t="shared" ca="1" si="175"/>
        <v>1214</v>
      </c>
    </row>
    <row r="48" spans="1:112" x14ac:dyDescent="0.2">
      <c r="A48" s="19">
        <v>32</v>
      </c>
      <c r="B48" s="20">
        <v>33009</v>
      </c>
      <c r="C48" s="20" t="str">
        <f>VLOOKUP($B48,[1]DANH_SACH_DAI_LY!$B$10:$F$54,2,0)</f>
        <v>Đại lý 33009</v>
      </c>
      <c r="D48" s="20" t="str">
        <f>VLOOKUP($B48,[1]DANH_SACH_DAI_LY!$B$10:$F$54,4,0)</f>
        <v>Đậu Thúc Nhâm</v>
      </c>
      <c r="E48" s="20" t="str">
        <f>VLOOKUP($B48,[1]DANH_SACH_DAI_LY!$B$10:$F$54,5,0)</f>
        <v>KD603</v>
      </c>
      <c r="F48" s="21">
        <v>200000</v>
      </c>
      <c r="G48" s="21">
        <v>100000</v>
      </c>
      <c r="H48" s="22">
        <f ca="1">I48+R48+AZ48+BH48+CN48+CZ48+DE48</f>
        <v>133873</v>
      </c>
      <c r="I48" s="22">
        <f t="shared" ca="1" si="160"/>
        <v>11554</v>
      </c>
      <c r="J48" s="23">
        <f t="shared" ca="1" si="161"/>
        <v>357</v>
      </c>
      <c r="K48" s="23">
        <f t="shared" ca="1" si="161"/>
        <v>797</v>
      </c>
      <c r="L48" s="23">
        <f t="shared" ca="1" si="161"/>
        <v>1914</v>
      </c>
      <c r="M48" s="23">
        <f t="shared" ca="1" si="161"/>
        <v>1416</v>
      </c>
      <c r="N48" s="23">
        <f t="shared" ca="1" si="161"/>
        <v>1466</v>
      </c>
      <c r="O48" s="23">
        <f t="shared" ca="1" si="161"/>
        <v>2354</v>
      </c>
      <c r="P48" s="23">
        <f t="shared" ca="1" si="161"/>
        <v>1531</v>
      </c>
      <c r="Q48" s="23">
        <f t="shared" ca="1" si="161"/>
        <v>1719</v>
      </c>
      <c r="R48" s="22">
        <f t="shared" ca="1" si="162"/>
        <v>47600</v>
      </c>
      <c r="S48" s="23">
        <f t="shared" ca="1" si="163"/>
        <v>605</v>
      </c>
      <c r="T48" s="23">
        <f t="shared" ca="1" si="163"/>
        <v>2420</v>
      </c>
      <c r="U48" s="23">
        <f t="shared" ca="1" si="163"/>
        <v>792</v>
      </c>
      <c r="V48" s="23">
        <f t="shared" ca="1" si="163"/>
        <v>1563</v>
      </c>
      <c r="W48" s="23">
        <f t="shared" ca="1" si="163"/>
        <v>2359</v>
      </c>
      <c r="X48" s="23">
        <f t="shared" ca="1" si="163"/>
        <v>2455</v>
      </c>
      <c r="Y48" s="23">
        <f t="shared" ca="1" si="163"/>
        <v>1806</v>
      </c>
      <c r="Z48" s="23">
        <f t="shared" ca="1" si="163"/>
        <v>375</v>
      </c>
      <c r="AA48" s="23">
        <f t="shared" ca="1" si="163"/>
        <v>1921</v>
      </c>
      <c r="AB48" s="23">
        <f t="shared" ca="1" si="163"/>
        <v>938</v>
      </c>
      <c r="AC48" s="23">
        <f t="shared" ca="1" si="163"/>
        <v>2046</v>
      </c>
      <c r="AD48" s="23">
        <f t="shared" ca="1" si="163"/>
        <v>1569</v>
      </c>
      <c r="AE48" s="23">
        <f t="shared" ca="1" si="163"/>
        <v>2158</v>
      </c>
      <c r="AF48" s="23">
        <f t="shared" ca="1" si="163"/>
        <v>1099</v>
      </c>
      <c r="AG48" s="23">
        <f t="shared" ca="1" si="163"/>
        <v>1081</v>
      </c>
      <c r="AH48" s="23">
        <f t="shared" ca="1" si="163"/>
        <v>700</v>
      </c>
      <c r="AI48" s="23">
        <f t="shared" ca="1" si="164"/>
        <v>917</v>
      </c>
      <c r="AJ48" s="23">
        <f t="shared" ca="1" si="164"/>
        <v>583</v>
      </c>
      <c r="AK48" s="23">
        <f t="shared" ca="1" si="164"/>
        <v>1377</v>
      </c>
      <c r="AL48" s="23">
        <f t="shared" ca="1" si="164"/>
        <v>1513</v>
      </c>
      <c r="AM48" s="23">
        <f t="shared" ca="1" si="164"/>
        <v>416</v>
      </c>
      <c r="AN48" s="23">
        <f t="shared" ca="1" si="164"/>
        <v>890</v>
      </c>
      <c r="AO48" s="23">
        <f t="shared" ca="1" si="164"/>
        <v>2411</v>
      </c>
      <c r="AP48" s="23">
        <f t="shared" ca="1" si="164"/>
        <v>1455</v>
      </c>
      <c r="AQ48" s="23">
        <f t="shared" ca="1" si="164"/>
        <v>2277</v>
      </c>
      <c r="AR48" s="23">
        <f t="shared" ca="1" si="164"/>
        <v>599</v>
      </c>
      <c r="AS48" s="23">
        <f t="shared" ca="1" si="164"/>
        <v>2446</v>
      </c>
      <c r="AT48" s="23">
        <f t="shared" ca="1" si="164"/>
        <v>2308</v>
      </c>
      <c r="AU48" s="23">
        <f t="shared" ca="1" si="164"/>
        <v>536</v>
      </c>
      <c r="AV48" s="23">
        <f t="shared" ca="1" si="164"/>
        <v>1692</v>
      </c>
      <c r="AW48" s="23">
        <f t="shared" ca="1" si="164"/>
        <v>1414</v>
      </c>
      <c r="AX48" s="23">
        <f t="shared" ca="1" si="164"/>
        <v>1405</v>
      </c>
      <c r="AY48" s="23">
        <f t="shared" ca="1" si="165"/>
        <v>1474</v>
      </c>
      <c r="AZ48" s="22">
        <f t="shared" ca="1" si="166"/>
        <v>7946</v>
      </c>
      <c r="BA48" s="23">
        <f t="shared" ca="1" si="167"/>
        <v>1203</v>
      </c>
      <c r="BB48" s="23">
        <f t="shared" ca="1" si="167"/>
        <v>666</v>
      </c>
      <c r="BC48" s="23">
        <f t="shared" ca="1" si="167"/>
        <v>1419</v>
      </c>
      <c r="BD48" s="23">
        <f t="shared" ca="1" si="167"/>
        <v>1257</v>
      </c>
      <c r="BE48" s="23">
        <f t="shared" ca="1" si="167"/>
        <v>376</v>
      </c>
      <c r="BF48" s="23">
        <f t="shared" ca="1" si="167"/>
        <v>1860</v>
      </c>
      <c r="BG48" s="23">
        <f t="shared" ca="1" si="167"/>
        <v>1165</v>
      </c>
      <c r="BH48" s="22">
        <f ca="1">SUM(BI48:CM48)</f>
        <v>40297</v>
      </c>
      <c r="BI48" s="23">
        <f t="shared" ca="1" si="168"/>
        <v>1157</v>
      </c>
      <c r="BJ48" s="23">
        <f t="shared" ca="1" si="168"/>
        <v>854</v>
      </c>
      <c r="BK48" s="23">
        <f t="shared" ca="1" si="168"/>
        <v>2407</v>
      </c>
      <c r="BL48" s="23">
        <f t="shared" ca="1" si="168"/>
        <v>2066</v>
      </c>
      <c r="BM48" s="23">
        <f t="shared" ca="1" si="168"/>
        <v>1520</v>
      </c>
      <c r="BN48" s="23">
        <f t="shared" ca="1" si="168"/>
        <v>1765</v>
      </c>
      <c r="BO48" s="23">
        <f t="shared" ca="1" si="168"/>
        <v>1371</v>
      </c>
      <c r="BP48" s="23">
        <f t="shared" ca="1" si="168"/>
        <v>2093</v>
      </c>
      <c r="BQ48" s="23">
        <f t="shared" ca="1" si="168"/>
        <v>344</v>
      </c>
      <c r="BR48" s="23">
        <f t="shared" ca="1" si="168"/>
        <v>643</v>
      </c>
      <c r="BS48" s="23">
        <f t="shared" ca="1" si="168"/>
        <v>1517</v>
      </c>
      <c r="BT48" s="23">
        <f t="shared" ca="1" si="168"/>
        <v>1019</v>
      </c>
      <c r="BU48" s="23">
        <f t="shared" ca="1" si="168"/>
        <v>689</v>
      </c>
      <c r="BV48" s="23">
        <f t="shared" ca="1" si="168"/>
        <v>396</v>
      </c>
      <c r="BW48" s="23">
        <f t="shared" ca="1" si="168"/>
        <v>2269</v>
      </c>
      <c r="BX48" s="23">
        <f t="shared" ca="1" si="168"/>
        <v>2128</v>
      </c>
      <c r="BY48" s="23">
        <f t="shared" ca="1" si="169"/>
        <v>1908</v>
      </c>
      <c r="BZ48" s="23">
        <f t="shared" ca="1" si="169"/>
        <v>699</v>
      </c>
      <c r="CA48" s="23">
        <f t="shared" ca="1" si="169"/>
        <v>564</v>
      </c>
      <c r="CB48" s="23">
        <f t="shared" ca="1" si="169"/>
        <v>1448</v>
      </c>
      <c r="CC48" s="23">
        <f t="shared" ca="1" si="169"/>
        <v>2226</v>
      </c>
      <c r="CD48" s="23">
        <f t="shared" ca="1" si="169"/>
        <v>1662</v>
      </c>
      <c r="CE48" s="23">
        <f t="shared" ca="1" si="169"/>
        <v>1569</v>
      </c>
      <c r="CF48" s="23">
        <f t="shared" ca="1" si="169"/>
        <v>599</v>
      </c>
      <c r="CG48" s="23">
        <f t="shared" ca="1" si="169"/>
        <v>524</v>
      </c>
      <c r="CH48" s="23">
        <f t="shared" ca="1" si="169"/>
        <v>747</v>
      </c>
      <c r="CI48" s="23">
        <f t="shared" ca="1" si="169"/>
        <v>1909</v>
      </c>
      <c r="CJ48" s="23">
        <f t="shared" ca="1" si="169"/>
        <v>1176</v>
      </c>
      <c r="CK48" s="23">
        <f t="shared" ca="1" si="169"/>
        <v>338</v>
      </c>
      <c r="CL48" s="23">
        <f t="shared" ca="1" si="169"/>
        <v>1777</v>
      </c>
      <c r="CM48" s="23">
        <f t="shared" ca="1" si="169"/>
        <v>913</v>
      </c>
      <c r="CN48" s="22">
        <f t="shared" ca="1" si="170"/>
        <v>15422</v>
      </c>
      <c r="CO48" s="23">
        <f t="shared" ca="1" si="171"/>
        <v>2439</v>
      </c>
      <c r="CP48" s="23">
        <f t="shared" ca="1" si="171"/>
        <v>329</v>
      </c>
      <c r="CQ48" s="23">
        <f t="shared" ca="1" si="171"/>
        <v>1576</v>
      </c>
      <c r="CR48" s="23">
        <f t="shared" ca="1" si="171"/>
        <v>2364</v>
      </c>
      <c r="CS48" s="23">
        <f t="shared" ca="1" si="171"/>
        <v>1302</v>
      </c>
      <c r="CT48" s="23">
        <f t="shared" ca="1" si="171"/>
        <v>2050</v>
      </c>
      <c r="CU48" s="23">
        <f t="shared" ca="1" si="171"/>
        <v>1660</v>
      </c>
      <c r="CV48" s="23">
        <f t="shared" ca="1" si="171"/>
        <v>687</v>
      </c>
      <c r="CW48" s="23">
        <f t="shared" ca="1" si="171"/>
        <v>451</v>
      </c>
      <c r="CX48" s="23">
        <f t="shared" ca="1" si="171"/>
        <v>1927</v>
      </c>
      <c r="CY48" s="23">
        <f t="shared" ca="1" si="171"/>
        <v>637</v>
      </c>
      <c r="CZ48" s="22">
        <f t="shared" ca="1" si="172"/>
        <v>7207</v>
      </c>
      <c r="DA48" s="23">
        <f t="shared" ca="1" si="173"/>
        <v>2165</v>
      </c>
      <c r="DB48" s="23">
        <f t="shared" ca="1" si="173"/>
        <v>2189</v>
      </c>
      <c r="DC48" s="23">
        <f t="shared" ca="1" si="173"/>
        <v>1892</v>
      </c>
      <c r="DD48" s="23">
        <f t="shared" ca="1" si="173"/>
        <v>961</v>
      </c>
      <c r="DE48" s="22">
        <f t="shared" ca="1" si="174"/>
        <v>3847</v>
      </c>
      <c r="DF48" s="23">
        <f t="shared" ca="1" si="175"/>
        <v>735</v>
      </c>
      <c r="DG48" s="23">
        <f t="shared" ca="1" si="175"/>
        <v>1633</v>
      </c>
      <c r="DH48" s="23">
        <f t="shared" ca="1" si="175"/>
        <v>1479</v>
      </c>
    </row>
    <row r="49" spans="1:112" ht="25.5" x14ac:dyDescent="0.2">
      <c r="A49" s="19">
        <v>33</v>
      </c>
      <c r="B49" s="20">
        <v>33010</v>
      </c>
      <c r="C49" s="20" t="str">
        <f>VLOOKUP($B49,[1]DANH_SACH_DAI_LY!$B$10:$F$54,2,0)</f>
        <v>Đại lý 33010</v>
      </c>
      <c r="D49" s="20" t="str">
        <f>VLOOKUP($B49,[1]DANH_SACH_DAI_LY!$B$10:$F$54,4,0)</f>
        <v>chưa có nhân viên</v>
      </c>
      <c r="E49" s="20" t="str">
        <f>VLOOKUP($B49,[1]DANH_SACH_DAI_LY!$B$10:$F$54,5,0)</f>
        <v>-</v>
      </c>
      <c r="F49" s="21">
        <v>200000</v>
      </c>
      <c r="G49" s="21">
        <v>100000</v>
      </c>
      <c r="H49" s="22">
        <f ca="1">I49+R49+AZ49+BH49+CN49+CZ49+DE49</f>
        <v>145909</v>
      </c>
      <c r="I49" s="22">
        <f t="shared" ca="1" si="160"/>
        <v>11006</v>
      </c>
      <c r="J49" s="23">
        <f t="shared" ca="1" si="161"/>
        <v>1767</v>
      </c>
      <c r="K49" s="23">
        <f t="shared" ca="1" si="161"/>
        <v>1334</v>
      </c>
      <c r="L49" s="23">
        <f t="shared" ca="1" si="161"/>
        <v>1725</v>
      </c>
      <c r="M49" s="23">
        <f t="shared" ca="1" si="161"/>
        <v>1642</v>
      </c>
      <c r="N49" s="23">
        <f t="shared" ca="1" si="161"/>
        <v>1358</v>
      </c>
      <c r="O49" s="23">
        <f t="shared" ca="1" si="161"/>
        <v>432</v>
      </c>
      <c r="P49" s="23">
        <f t="shared" ca="1" si="161"/>
        <v>1793</v>
      </c>
      <c r="Q49" s="23">
        <f t="shared" ca="1" si="161"/>
        <v>955</v>
      </c>
      <c r="R49" s="22">
        <f t="shared" ca="1" si="162"/>
        <v>49688</v>
      </c>
      <c r="S49" s="23">
        <f t="shared" ca="1" si="163"/>
        <v>1122</v>
      </c>
      <c r="T49" s="23">
        <f t="shared" ca="1" si="163"/>
        <v>2493</v>
      </c>
      <c r="U49" s="23">
        <f t="shared" ca="1" si="163"/>
        <v>2483</v>
      </c>
      <c r="V49" s="23">
        <f t="shared" ca="1" si="163"/>
        <v>1892</v>
      </c>
      <c r="W49" s="23">
        <f t="shared" ca="1" si="163"/>
        <v>705</v>
      </c>
      <c r="X49" s="23">
        <f t="shared" ca="1" si="163"/>
        <v>2287</v>
      </c>
      <c r="Y49" s="23">
        <f t="shared" ca="1" si="163"/>
        <v>577</v>
      </c>
      <c r="Z49" s="23">
        <f t="shared" ca="1" si="163"/>
        <v>1801</v>
      </c>
      <c r="AA49" s="23">
        <f t="shared" ca="1" si="163"/>
        <v>510</v>
      </c>
      <c r="AB49" s="23">
        <f t="shared" ca="1" si="163"/>
        <v>2211</v>
      </c>
      <c r="AC49" s="23">
        <f t="shared" ca="1" si="163"/>
        <v>1096</v>
      </c>
      <c r="AD49" s="23">
        <f t="shared" ca="1" si="163"/>
        <v>2171</v>
      </c>
      <c r="AE49" s="23">
        <f t="shared" ca="1" si="163"/>
        <v>1420</v>
      </c>
      <c r="AF49" s="23">
        <f t="shared" ca="1" si="163"/>
        <v>702</v>
      </c>
      <c r="AG49" s="23">
        <f t="shared" ca="1" si="163"/>
        <v>466</v>
      </c>
      <c r="AH49" s="23">
        <f t="shared" ca="1" si="163"/>
        <v>1536</v>
      </c>
      <c r="AI49" s="23">
        <f t="shared" ca="1" si="164"/>
        <v>1308</v>
      </c>
      <c r="AJ49" s="23">
        <f t="shared" ca="1" si="164"/>
        <v>1115</v>
      </c>
      <c r="AK49" s="23">
        <f t="shared" ca="1" si="164"/>
        <v>1837</v>
      </c>
      <c r="AL49" s="23">
        <f t="shared" ca="1" si="164"/>
        <v>1912</v>
      </c>
      <c r="AM49" s="23">
        <f t="shared" ca="1" si="164"/>
        <v>524</v>
      </c>
      <c r="AN49" s="23">
        <f t="shared" ca="1" si="164"/>
        <v>1188</v>
      </c>
      <c r="AO49" s="23">
        <f t="shared" ca="1" si="164"/>
        <v>1450</v>
      </c>
      <c r="AP49" s="23">
        <f t="shared" ca="1" si="164"/>
        <v>561</v>
      </c>
      <c r="AQ49" s="23">
        <f t="shared" ca="1" si="164"/>
        <v>871</v>
      </c>
      <c r="AR49" s="23">
        <f t="shared" ca="1" si="164"/>
        <v>2117</v>
      </c>
      <c r="AS49" s="23">
        <f t="shared" ca="1" si="164"/>
        <v>2467</v>
      </c>
      <c r="AT49" s="23">
        <f t="shared" ca="1" si="164"/>
        <v>2009</v>
      </c>
      <c r="AU49" s="23">
        <f t="shared" ca="1" si="164"/>
        <v>2095</v>
      </c>
      <c r="AV49" s="23">
        <f t="shared" ca="1" si="164"/>
        <v>2245</v>
      </c>
      <c r="AW49" s="23">
        <f t="shared" ca="1" si="164"/>
        <v>326</v>
      </c>
      <c r="AX49" s="23">
        <f t="shared" ca="1" si="164"/>
        <v>1911</v>
      </c>
      <c r="AY49" s="23">
        <f t="shared" ca="1" si="165"/>
        <v>2280</v>
      </c>
      <c r="AZ49" s="22">
        <f t="shared" ca="1" si="166"/>
        <v>10144</v>
      </c>
      <c r="BA49" s="23">
        <f t="shared" ca="1" si="167"/>
        <v>1653</v>
      </c>
      <c r="BB49" s="23">
        <f t="shared" ca="1" si="167"/>
        <v>2431</v>
      </c>
      <c r="BC49" s="23">
        <f t="shared" ca="1" si="167"/>
        <v>1212</v>
      </c>
      <c r="BD49" s="23">
        <f t="shared" ca="1" si="167"/>
        <v>1419</v>
      </c>
      <c r="BE49" s="23">
        <f t="shared" ca="1" si="167"/>
        <v>758</v>
      </c>
      <c r="BF49" s="23">
        <f t="shared" ca="1" si="167"/>
        <v>395</v>
      </c>
      <c r="BG49" s="23">
        <f t="shared" ca="1" si="167"/>
        <v>2276</v>
      </c>
      <c r="BH49" s="22">
        <f ca="1">SUM(BI49:CM49)</f>
        <v>46627</v>
      </c>
      <c r="BI49" s="23">
        <f t="shared" ca="1" si="168"/>
        <v>1859</v>
      </c>
      <c r="BJ49" s="23">
        <f t="shared" ca="1" si="168"/>
        <v>331</v>
      </c>
      <c r="BK49" s="23">
        <f t="shared" ca="1" si="168"/>
        <v>1751</v>
      </c>
      <c r="BL49" s="23">
        <f t="shared" ca="1" si="168"/>
        <v>804</v>
      </c>
      <c r="BM49" s="23">
        <f t="shared" ca="1" si="168"/>
        <v>2350</v>
      </c>
      <c r="BN49" s="23">
        <f t="shared" ca="1" si="168"/>
        <v>1562</v>
      </c>
      <c r="BO49" s="23">
        <f t="shared" ca="1" si="168"/>
        <v>2273</v>
      </c>
      <c r="BP49" s="23">
        <f t="shared" ca="1" si="168"/>
        <v>411</v>
      </c>
      <c r="BQ49" s="23">
        <f t="shared" ca="1" si="168"/>
        <v>515</v>
      </c>
      <c r="BR49" s="23">
        <f t="shared" ca="1" si="168"/>
        <v>2488</v>
      </c>
      <c r="BS49" s="23">
        <f t="shared" ca="1" si="168"/>
        <v>569</v>
      </c>
      <c r="BT49" s="23">
        <f t="shared" ca="1" si="168"/>
        <v>1727</v>
      </c>
      <c r="BU49" s="23">
        <f t="shared" ca="1" si="168"/>
        <v>1786</v>
      </c>
      <c r="BV49" s="23">
        <f t="shared" ca="1" si="168"/>
        <v>2102</v>
      </c>
      <c r="BW49" s="23">
        <f t="shared" ca="1" si="168"/>
        <v>1554</v>
      </c>
      <c r="BX49" s="23">
        <f t="shared" ca="1" si="168"/>
        <v>1106</v>
      </c>
      <c r="BY49" s="23">
        <f t="shared" ca="1" si="169"/>
        <v>1920</v>
      </c>
      <c r="BZ49" s="23">
        <f t="shared" ca="1" si="169"/>
        <v>2172</v>
      </c>
      <c r="CA49" s="23">
        <f t="shared" ca="1" si="169"/>
        <v>1198</v>
      </c>
      <c r="CB49" s="23">
        <f t="shared" ca="1" si="169"/>
        <v>2231</v>
      </c>
      <c r="CC49" s="23">
        <f t="shared" ca="1" si="169"/>
        <v>1857</v>
      </c>
      <c r="CD49" s="23">
        <f t="shared" ca="1" si="169"/>
        <v>525</v>
      </c>
      <c r="CE49" s="23">
        <f t="shared" ca="1" si="169"/>
        <v>1352</v>
      </c>
      <c r="CF49" s="23">
        <f t="shared" ca="1" si="169"/>
        <v>866</v>
      </c>
      <c r="CG49" s="23">
        <f t="shared" ca="1" si="169"/>
        <v>2095</v>
      </c>
      <c r="CH49" s="23">
        <f t="shared" ca="1" si="169"/>
        <v>1397</v>
      </c>
      <c r="CI49" s="23">
        <f t="shared" ca="1" si="169"/>
        <v>1707</v>
      </c>
      <c r="CJ49" s="23">
        <f t="shared" ca="1" si="169"/>
        <v>2000</v>
      </c>
      <c r="CK49" s="23">
        <f t="shared" ca="1" si="169"/>
        <v>1910</v>
      </c>
      <c r="CL49" s="23">
        <f t="shared" ca="1" si="169"/>
        <v>402</v>
      </c>
      <c r="CM49" s="23">
        <f t="shared" ca="1" si="169"/>
        <v>1807</v>
      </c>
      <c r="CN49" s="22">
        <f t="shared" ca="1" si="170"/>
        <v>19910</v>
      </c>
      <c r="CO49" s="23">
        <f t="shared" ca="1" si="171"/>
        <v>1105</v>
      </c>
      <c r="CP49" s="23">
        <f t="shared" ca="1" si="171"/>
        <v>702</v>
      </c>
      <c r="CQ49" s="23">
        <f t="shared" ca="1" si="171"/>
        <v>1294</v>
      </c>
      <c r="CR49" s="23">
        <f t="shared" ca="1" si="171"/>
        <v>2277</v>
      </c>
      <c r="CS49" s="23">
        <f t="shared" ca="1" si="171"/>
        <v>2227</v>
      </c>
      <c r="CT49" s="23">
        <f t="shared" ca="1" si="171"/>
        <v>1920</v>
      </c>
      <c r="CU49" s="23">
        <f t="shared" ca="1" si="171"/>
        <v>2002</v>
      </c>
      <c r="CV49" s="23">
        <f t="shared" ca="1" si="171"/>
        <v>1226</v>
      </c>
      <c r="CW49" s="23">
        <f t="shared" ca="1" si="171"/>
        <v>2351</v>
      </c>
      <c r="CX49" s="23">
        <f t="shared" ca="1" si="171"/>
        <v>2387</v>
      </c>
      <c r="CY49" s="23">
        <f t="shared" ca="1" si="171"/>
        <v>2419</v>
      </c>
      <c r="CZ49" s="22">
        <f t="shared" ca="1" si="172"/>
        <v>4716</v>
      </c>
      <c r="DA49" s="23">
        <f t="shared" ca="1" si="173"/>
        <v>755</v>
      </c>
      <c r="DB49" s="23">
        <f t="shared" ca="1" si="173"/>
        <v>336</v>
      </c>
      <c r="DC49" s="23">
        <f t="shared" ca="1" si="173"/>
        <v>1660</v>
      </c>
      <c r="DD49" s="23">
        <f t="shared" ca="1" si="173"/>
        <v>1965</v>
      </c>
      <c r="DE49" s="22">
        <f t="shared" ca="1" si="174"/>
        <v>3818</v>
      </c>
      <c r="DF49" s="23">
        <f t="shared" ca="1" si="175"/>
        <v>1571</v>
      </c>
      <c r="DG49" s="23">
        <f t="shared" ca="1" si="175"/>
        <v>1323</v>
      </c>
      <c r="DH49" s="23">
        <f t="shared" ca="1" si="175"/>
        <v>924</v>
      </c>
    </row>
    <row r="50" spans="1:112" s="32" customFormat="1" x14ac:dyDescent="0.2">
      <c r="A50" s="24"/>
      <c r="B50" s="25"/>
      <c r="C50" s="45"/>
      <c r="D50" s="33" t="s">
        <v>162</v>
      </c>
      <c r="E50" s="28" t="s">
        <v>163</v>
      </c>
      <c r="F50" s="29">
        <f>SUM(F51:F54)</f>
        <v>800000</v>
      </c>
      <c r="G50" s="29">
        <f>SUM(G51:G54)</f>
        <v>400000</v>
      </c>
      <c r="H50" s="35">
        <f t="shared" ref="H50:I50" ca="1" si="176">SUM(H51:H54)</f>
        <v>546171</v>
      </c>
      <c r="I50" s="35">
        <f t="shared" ca="1" si="176"/>
        <v>49865</v>
      </c>
      <c r="J50" s="31">
        <f ca="1">SUM(J51:J54)</f>
        <v>5744</v>
      </c>
      <c r="K50" s="31">
        <f t="shared" ref="K50:BV50" ca="1" si="177">SUM(K51:K54)</f>
        <v>5046</v>
      </c>
      <c r="L50" s="31">
        <f t="shared" ca="1" si="177"/>
        <v>6486</v>
      </c>
      <c r="M50" s="31">
        <f t="shared" ca="1" si="177"/>
        <v>6079</v>
      </c>
      <c r="N50" s="31">
        <f t="shared" ca="1" si="177"/>
        <v>5750</v>
      </c>
      <c r="O50" s="31">
        <f t="shared" ca="1" si="177"/>
        <v>7625</v>
      </c>
      <c r="P50" s="31">
        <f t="shared" ca="1" si="177"/>
        <v>6149</v>
      </c>
      <c r="Q50" s="31">
        <f t="shared" ca="1" si="177"/>
        <v>6986</v>
      </c>
      <c r="R50" s="31">
        <f t="shared" ca="1" si="177"/>
        <v>187765</v>
      </c>
      <c r="S50" s="31">
        <f t="shared" ca="1" si="177"/>
        <v>4834</v>
      </c>
      <c r="T50" s="31">
        <f t="shared" ca="1" si="177"/>
        <v>7202</v>
      </c>
      <c r="U50" s="31">
        <f t="shared" ca="1" si="177"/>
        <v>5616</v>
      </c>
      <c r="V50" s="31">
        <f t="shared" ca="1" si="177"/>
        <v>7611</v>
      </c>
      <c r="W50" s="31">
        <f t="shared" ca="1" si="177"/>
        <v>8139</v>
      </c>
      <c r="X50" s="31">
        <f t="shared" ca="1" si="177"/>
        <v>3883</v>
      </c>
      <c r="Y50" s="31">
        <f t="shared" ca="1" si="177"/>
        <v>6302</v>
      </c>
      <c r="Z50" s="31">
        <f t="shared" ca="1" si="177"/>
        <v>7250</v>
      </c>
      <c r="AA50" s="31">
        <f t="shared" ca="1" si="177"/>
        <v>4873</v>
      </c>
      <c r="AB50" s="31">
        <f t="shared" ca="1" si="177"/>
        <v>4233</v>
      </c>
      <c r="AC50" s="31">
        <f t="shared" ca="1" si="177"/>
        <v>5071</v>
      </c>
      <c r="AD50" s="31">
        <f t="shared" ca="1" si="177"/>
        <v>4829</v>
      </c>
      <c r="AE50" s="31">
        <f t="shared" ca="1" si="177"/>
        <v>5923</v>
      </c>
      <c r="AF50" s="31">
        <f t="shared" ca="1" si="177"/>
        <v>4321</v>
      </c>
      <c r="AG50" s="31">
        <f t="shared" ca="1" si="177"/>
        <v>5664</v>
      </c>
      <c r="AH50" s="31">
        <f t="shared" ca="1" si="177"/>
        <v>7223</v>
      </c>
      <c r="AI50" s="31">
        <f t="shared" ca="1" si="177"/>
        <v>6002</v>
      </c>
      <c r="AJ50" s="31">
        <f t="shared" ca="1" si="177"/>
        <v>3959</v>
      </c>
      <c r="AK50" s="31">
        <f t="shared" ca="1" si="177"/>
        <v>5795</v>
      </c>
      <c r="AL50" s="31">
        <f t="shared" ca="1" si="177"/>
        <v>5244</v>
      </c>
      <c r="AM50" s="31">
        <f t="shared" ca="1" si="177"/>
        <v>5398</v>
      </c>
      <c r="AN50" s="31">
        <f t="shared" ca="1" si="177"/>
        <v>7086</v>
      </c>
      <c r="AO50" s="31">
        <f t="shared" ca="1" si="177"/>
        <v>4181</v>
      </c>
      <c r="AP50" s="31">
        <f t="shared" ca="1" si="177"/>
        <v>5202</v>
      </c>
      <c r="AQ50" s="31">
        <f t="shared" ca="1" si="177"/>
        <v>5620</v>
      </c>
      <c r="AR50" s="31">
        <f t="shared" ca="1" si="177"/>
        <v>6990</v>
      </c>
      <c r="AS50" s="31">
        <f t="shared" ca="1" si="177"/>
        <v>7829</v>
      </c>
      <c r="AT50" s="31">
        <f t="shared" ca="1" si="177"/>
        <v>5693</v>
      </c>
      <c r="AU50" s="31">
        <f t="shared" ca="1" si="177"/>
        <v>5893</v>
      </c>
      <c r="AV50" s="31">
        <f t="shared" ca="1" si="177"/>
        <v>5201</v>
      </c>
      <c r="AW50" s="31">
        <f t="shared" ca="1" si="177"/>
        <v>6063</v>
      </c>
      <c r="AX50" s="31">
        <f t="shared" ca="1" si="177"/>
        <v>3947</v>
      </c>
      <c r="AY50" s="31">
        <f t="shared" ca="1" si="177"/>
        <v>4688</v>
      </c>
      <c r="AZ50" s="31">
        <f t="shared" ca="1" si="177"/>
        <v>40385</v>
      </c>
      <c r="BA50" s="31">
        <f t="shared" ca="1" si="177"/>
        <v>2821</v>
      </c>
      <c r="BB50" s="31">
        <f t="shared" ca="1" si="177"/>
        <v>6829</v>
      </c>
      <c r="BC50" s="31">
        <f t="shared" ca="1" si="177"/>
        <v>7494</v>
      </c>
      <c r="BD50" s="31">
        <f t="shared" ca="1" si="177"/>
        <v>4925</v>
      </c>
      <c r="BE50" s="31">
        <f t="shared" ca="1" si="177"/>
        <v>6555</v>
      </c>
      <c r="BF50" s="31">
        <f t="shared" ca="1" si="177"/>
        <v>5400</v>
      </c>
      <c r="BG50" s="31">
        <f t="shared" ca="1" si="177"/>
        <v>6361</v>
      </c>
      <c r="BH50" s="31">
        <f t="shared" ca="1" si="177"/>
        <v>175772</v>
      </c>
      <c r="BI50" s="31">
        <f t="shared" ca="1" si="177"/>
        <v>6108</v>
      </c>
      <c r="BJ50" s="31">
        <f t="shared" ca="1" si="177"/>
        <v>6737</v>
      </c>
      <c r="BK50" s="31">
        <f t="shared" ca="1" si="177"/>
        <v>4754</v>
      </c>
      <c r="BL50" s="31">
        <f t="shared" ca="1" si="177"/>
        <v>5163</v>
      </c>
      <c r="BM50" s="31">
        <f t="shared" ca="1" si="177"/>
        <v>4733</v>
      </c>
      <c r="BN50" s="31">
        <f t="shared" ca="1" si="177"/>
        <v>7487</v>
      </c>
      <c r="BO50" s="31">
        <f t="shared" ca="1" si="177"/>
        <v>4166</v>
      </c>
      <c r="BP50" s="31">
        <f t="shared" ca="1" si="177"/>
        <v>5798</v>
      </c>
      <c r="BQ50" s="31">
        <f t="shared" ca="1" si="177"/>
        <v>5862</v>
      </c>
      <c r="BR50" s="31">
        <f t="shared" ca="1" si="177"/>
        <v>5317</v>
      </c>
      <c r="BS50" s="31">
        <f t="shared" ca="1" si="177"/>
        <v>4927</v>
      </c>
      <c r="BT50" s="31">
        <f t="shared" ca="1" si="177"/>
        <v>4360</v>
      </c>
      <c r="BU50" s="31">
        <f t="shared" ca="1" si="177"/>
        <v>6329</v>
      </c>
      <c r="BV50" s="31">
        <f t="shared" ca="1" si="177"/>
        <v>4100</v>
      </c>
      <c r="BW50" s="31">
        <f t="shared" ref="BW50:DH50" ca="1" si="178">SUM(BW51:BW54)</f>
        <v>5356</v>
      </c>
      <c r="BX50" s="31">
        <f t="shared" ca="1" si="178"/>
        <v>7820</v>
      </c>
      <c r="BY50" s="31">
        <f t="shared" ca="1" si="178"/>
        <v>5212</v>
      </c>
      <c r="BZ50" s="31">
        <f t="shared" ca="1" si="178"/>
        <v>6539</v>
      </c>
      <c r="CA50" s="31">
        <f t="shared" ca="1" si="178"/>
        <v>8184</v>
      </c>
      <c r="CB50" s="31">
        <f t="shared" ca="1" si="178"/>
        <v>5362</v>
      </c>
      <c r="CC50" s="31">
        <f t="shared" ca="1" si="178"/>
        <v>8400</v>
      </c>
      <c r="CD50" s="31">
        <f t="shared" ca="1" si="178"/>
        <v>5901</v>
      </c>
      <c r="CE50" s="31">
        <f t="shared" ca="1" si="178"/>
        <v>7033</v>
      </c>
      <c r="CF50" s="31">
        <f t="shared" ca="1" si="178"/>
        <v>3059</v>
      </c>
      <c r="CG50" s="31">
        <f t="shared" ca="1" si="178"/>
        <v>5990</v>
      </c>
      <c r="CH50" s="31">
        <f t="shared" ca="1" si="178"/>
        <v>2742</v>
      </c>
      <c r="CI50" s="31">
        <f t="shared" ca="1" si="178"/>
        <v>5934</v>
      </c>
      <c r="CJ50" s="31">
        <f t="shared" ca="1" si="178"/>
        <v>6156</v>
      </c>
      <c r="CK50" s="31">
        <f t="shared" ca="1" si="178"/>
        <v>5073</v>
      </c>
      <c r="CL50" s="31">
        <f t="shared" ca="1" si="178"/>
        <v>4197</v>
      </c>
      <c r="CM50" s="31">
        <f t="shared" ca="1" si="178"/>
        <v>6973</v>
      </c>
      <c r="CN50" s="31">
        <f t="shared" ca="1" si="178"/>
        <v>58006</v>
      </c>
      <c r="CO50" s="31">
        <f t="shared" ca="1" si="178"/>
        <v>8759</v>
      </c>
      <c r="CP50" s="31">
        <f t="shared" ca="1" si="178"/>
        <v>7076</v>
      </c>
      <c r="CQ50" s="31">
        <f t="shared" ca="1" si="178"/>
        <v>5991</v>
      </c>
      <c r="CR50" s="31">
        <f t="shared" ca="1" si="178"/>
        <v>5298</v>
      </c>
      <c r="CS50" s="31">
        <f t="shared" ca="1" si="178"/>
        <v>5256</v>
      </c>
      <c r="CT50" s="31">
        <f t="shared" ca="1" si="178"/>
        <v>3095</v>
      </c>
      <c r="CU50" s="31">
        <f t="shared" ca="1" si="178"/>
        <v>4383</v>
      </c>
      <c r="CV50" s="31">
        <f t="shared" ca="1" si="178"/>
        <v>3565</v>
      </c>
      <c r="CW50" s="31">
        <f t="shared" ca="1" si="178"/>
        <v>6262</v>
      </c>
      <c r="CX50" s="31">
        <f t="shared" ca="1" si="178"/>
        <v>3767</v>
      </c>
      <c r="CY50" s="31">
        <f t="shared" ca="1" si="178"/>
        <v>4554</v>
      </c>
      <c r="CZ50" s="31">
        <f t="shared" ca="1" si="178"/>
        <v>19634</v>
      </c>
      <c r="DA50" s="31">
        <f t="shared" ca="1" si="178"/>
        <v>3098</v>
      </c>
      <c r="DB50" s="31">
        <f t="shared" ca="1" si="178"/>
        <v>3518</v>
      </c>
      <c r="DC50" s="31">
        <f t="shared" ca="1" si="178"/>
        <v>7007</v>
      </c>
      <c r="DD50" s="31">
        <f t="shared" ca="1" si="178"/>
        <v>6011</v>
      </c>
      <c r="DE50" s="31">
        <f t="shared" ca="1" si="178"/>
        <v>14744</v>
      </c>
      <c r="DF50" s="31">
        <f t="shared" ca="1" si="178"/>
        <v>4152</v>
      </c>
      <c r="DG50" s="31">
        <f t="shared" ca="1" si="178"/>
        <v>4848</v>
      </c>
      <c r="DH50" s="31">
        <f t="shared" ca="1" si="178"/>
        <v>5744</v>
      </c>
    </row>
    <row r="51" spans="1:112" ht="25.5" x14ac:dyDescent="0.2">
      <c r="A51" s="19">
        <v>34</v>
      </c>
      <c r="B51" s="20">
        <v>28002</v>
      </c>
      <c r="C51" s="20" t="str">
        <f>VLOOKUP($B51,[1]DANH_SACH_DAI_LY!$B$10:$F$54,2,0)</f>
        <v>Đại lý 28002</v>
      </c>
      <c r="D51" s="20" t="str">
        <f>VLOOKUP($B51,[1]DANH_SACH_DAI_LY!$B$10:$F$54,4,0)</f>
        <v>Nguyễn Tuấn Anh</v>
      </c>
      <c r="E51" s="20" t="str">
        <f>VLOOKUP($B51,[1]DANH_SACH_DAI_LY!$B$10:$F$54,5,0)</f>
        <v>KD959</v>
      </c>
      <c r="F51" s="21">
        <v>200000</v>
      </c>
      <c r="G51" s="21">
        <v>100000</v>
      </c>
      <c r="H51" s="22">
        <f ca="1">I51+R51+AZ51+BH51+CN51+CZ51+DE51</f>
        <v>137373</v>
      </c>
      <c r="I51" s="22">
        <f t="shared" ref="I51:I54" ca="1" si="179">SUM(J51:Q51)</f>
        <v>10402</v>
      </c>
      <c r="J51" s="23">
        <f t="shared" ref="J51:Q54" ca="1" si="180">RANDBETWEEN($D$2,$E$2)</f>
        <v>1277</v>
      </c>
      <c r="K51" s="23">
        <f t="shared" ca="1" si="180"/>
        <v>721</v>
      </c>
      <c r="L51" s="23">
        <f t="shared" ca="1" si="180"/>
        <v>1804</v>
      </c>
      <c r="M51" s="23">
        <f t="shared" ca="1" si="180"/>
        <v>1636</v>
      </c>
      <c r="N51" s="23">
        <f t="shared" ca="1" si="180"/>
        <v>420</v>
      </c>
      <c r="O51" s="23">
        <f t="shared" ca="1" si="180"/>
        <v>1333</v>
      </c>
      <c r="P51" s="23">
        <f t="shared" ca="1" si="180"/>
        <v>2418</v>
      </c>
      <c r="Q51" s="23">
        <f t="shared" ca="1" si="180"/>
        <v>793</v>
      </c>
      <c r="R51" s="22">
        <f t="shared" ref="R51:R54" ca="1" si="181">SUM(S51:AY51)</f>
        <v>44600</v>
      </c>
      <c r="S51" s="23">
        <f t="shared" ref="S51:AH54" ca="1" si="182">RANDBETWEEN($D$2,$E$2)</f>
        <v>1481</v>
      </c>
      <c r="T51" s="23">
        <f t="shared" ca="1" si="182"/>
        <v>1732</v>
      </c>
      <c r="U51" s="23">
        <f t="shared" ca="1" si="182"/>
        <v>566</v>
      </c>
      <c r="V51" s="23">
        <f t="shared" ca="1" si="182"/>
        <v>2122</v>
      </c>
      <c r="W51" s="23">
        <f t="shared" ca="1" si="182"/>
        <v>2256</v>
      </c>
      <c r="X51" s="23">
        <f t="shared" ca="1" si="182"/>
        <v>2108</v>
      </c>
      <c r="Y51" s="23">
        <f t="shared" ca="1" si="182"/>
        <v>392</v>
      </c>
      <c r="Z51" s="23">
        <f t="shared" ca="1" si="182"/>
        <v>2096</v>
      </c>
      <c r="AA51" s="23">
        <f t="shared" ca="1" si="182"/>
        <v>1371</v>
      </c>
      <c r="AB51" s="23">
        <f t="shared" ca="1" si="182"/>
        <v>1316</v>
      </c>
      <c r="AC51" s="23">
        <f t="shared" ca="1" si="182"/>
        <v>586</v>
      </c>
      <c r="AD51" s="23">
        <f t="shared" ca="1" si="182"/>
        <v>581</v>
      </c>
      <c r="AE51" s="23">
        <f t="shared" ca="1" si="182"/>
        <v>1910</v>
      </c>
      <c r="AF51" s="23">
        <f t="shared" ca="1" si="182"/>
        <v>491</v>
      </c>
      <c r="AG51" s="23">
        <f t="shared" ca="1" si="182"/>
        <v>1762</v>
      </c>
      <c r="AH51" s="23">
        <f t="shared" ca="1" si="182"/>
        <v>1518</v>
      </c>
      <c r="AI51" s="23">
        <f t="shared" ref="AI51:AX54" ca="1" si="183">RANDBETWEEN($D$2,$E$2)</f>
        <v>1595</v>
      </c>
      <c r="AJ51" s="23">
        <f t="shared" ca="1" si="183"/>
        <v>656</v>
      </c>
      <c r="AK51" s="23">
        <f t="shared" ca="1" si="183"/>
        <v>731</v>
      </c>
      <c r="AL51" s="23">
        <f t="shared" ca="1" si="183"/>
        <v>1436</v>
      </c>
      <c r="AM51" s="23">
        <f t="shared" ca="1" si="183"/>
        <v>499</v>
      </c>
      <c r="AN51" s="23">
        <f t="shared" ca="1" si="183"/>
        <v>2180</v>
      </c>
      <c r="AO51" s="23">
        <f t="shared" ca="1" si="183"/>
        <v>1441</v>
      </c>
      <c r="AP51" s="23">
        <f t="shared" ca="1" si="183"/>
        <v>1551</v>
      </c>
      <c r="AQ51" s="23">
        <f t="shared" ca="1" si="183"/>
        <v>859</v>
      </c>
      <c r="AR51" s="23">
        <f t="shared" ca="1" si="183"/>
        <v>2362</v>
      </c>
      <c r="AS51" s="23">
        <f t="shared" ca="1" si="183"/>
        <v>2089</v>
      </c>
      <c r="AT51" s="23">
        <f t="shared" ca="1" si="183"/>
        <v>1223</v>
      </c>
      <c r="AU51" s="23">
        <f t="shared" ca="1" si="183"/>
        <v>1636</v>
      </c>
      <c r="AV51" s="23">
        <f t="shared" ca="1" si="183"/>
        <v>1207</v>
      </c>
      <c r="AW51" s="23">
        <f t="shared" ca="1" si="183"/>
        <v>1077</v>
      </c>
      <c r="AX51" s="23">
        <f t="shared" ca="1" si="183"/>
        <v>1085</v>
      </c>
      <c r="AY51" s="23">
        <f t="shared" ref="AY51:AY54" ca="1" si="184">RANDBETWEEN($D$2,$E$2)</f>
        <v>685</v>
      </c>
      <c r="AZ51" s="22">
        <f t="shared" ref="AZ51:AZ54" ca="1" si="185">SUM(BA51:BG51)</f>
        <v>10509</v>
      </c>
      <c r="BA51" s="23">
        <f t="shared" ref="BA51:BG54" ca="1" si="186">RANDBETWEEN($D$2,$E$2)</f>
        <v>603</v>
      </c>
      <c r="BB51" s="23">
        <f t="shared" ca="1" si="186"/>
        <v>2309</v>
      </c>
      <c r="BC51" s="23">
        <f t="shared" ca="1" si="186"/>
        <v>1666</v>
      </c>
      <c r="BD51" s="23">
        <f t="shared" ca="1" si="186"/>
        <v>710</v>
      </c>
      <c r="BE51" s="23">
        <f t="shared" ca="1" si="186"/>
        <v>1168</v>
      </c>
      <c r="BF51" s="23">
        <f t="shared" ca="1" si="186"/>
        <v>1720</v>
      </c>
      <c r="BG51" s="23">
        <f t="shared" ca="1" si="186"/>
        <v>2333</v>
      </c>
      <c r="BH51" s="22">
        <f ca="1">SUM(BI51:CM51)</f>
        <v>44675</v>
      </c>
      <c r="BI51" s="23">
        <f t="shared" ref="BI51:BX54" ca="1" si="187">RANDBETWEEN($D$2,$E$2)</f>
        <v>2030</v>
      </c>
      <c r="BJ51" s="23">
        <f t="shared" ca="1" si="187"/>
        <v>2215</v>
      </c>
      <c r="BK51" s="23">
        <f t="shared" ca="1" si="187"/>
        <v>685</v>
      </c>
      <c r="BL51" s="23">
        <f t="shared" ca="1" si="187"/>
        <v>1885</v>
      </c>
      <c r="BM51" s="23">
        <f t="shared" ca="1" si="187"/>
        <v>1923</v>
      </c>
      <c r="BN51" s="23">
        <f t="shared" ca="1" si="187"/>
        <v>1408</v>
      </c>
      <c r="BO51" s="23">
        <f t="shared" ca="1" si="187"/>
        <v>583</v>
      </c>
      <c r="BP51" s="23">
        <f t="shared" ca="1" si="187"/>
        <v>997</v>
      </c>
      <c r="BQ51" s="23">
        <f t="shared" ca="1" si="187"/>
        <v>1455</v>
      </c>
      <c r="BR51" s="23">
        <f t="shared" ca="1" si="187"/>
        <v>680</v>
      </c>
      <c r="BS51" s="23">
        <f t="shared" ca="1" si="187"/>
        <v>1590</v>
      </c>
      <c r="BT51" s="23">
        <f t="shared" ca="1" si="187"/>
        <v>2102</v>
      </c>
      <c r="BU51" s="23">
        <f t="shared" ca="1" si="187"/>
        <v>2230</v>
      </c>
      <c r="BV51" s="23">
        <f t="shared" ca="1" si="187"/>
        <v>952</v>
      </c>
      <c r="BW51" s="23">
        <f t="shared" ca="1" si="187"/>
        <v>618</v>
      </c>
      <c r="BX51" s="23">
        <f t="shared" ca="1" si="187"/>
        <v>1347</v>
      </c>
      <c r="BY51" s="23">
        <f t="shared" ref="BY51:CM54" ca="1" si="188">RANDBETWEEN($D$2,$E$2)</f>
        <v>429</v>
      </c>
      <c r="BZ51" s="23">
        <f t="shared" ca="1" si="188"/>
        <v>1253</v>
      </c>
      <c r="CA51" s="23">
        <f t="shared" ca="1" si="188"/>
        <v>2231</v>
      </c>
      <c r="CB51" s="23">
        <f t="shared" ca="1" si="188"/>
        <v>1957</v>
      </c>
      <c r="CC51" s="23">
        <f t="shared" ca="1" si="188"/>
        <v>2007</v>
      </c>
      <c r="CD51" s="23">
        <f t="shared" ca="1" si="188"/>
        <v>1355</v>
      </c>
      <c r="CE51" s="23">
        <f t="shared" ca="1" si="188"/>
        <v>1857</v>
      </c>
      <c r="CF51" s="23">
        <f t="shared" ca="1" si="188"/>
        <v>1131</v>
      </c>
      <c r="CG51" s="23">
        <f t="shared" ca="1" si="188"/>
        <v>1782</v>
      </c>
      <c r="CH51" s="23">
        <f t="shared" ca="1" si="188"/>
        <v>513</v>
      </c>
      <c r="CI51" s="23">
        <f t="shared" ca="1" si="188"/>
        <v>875</v>
      </c>
      <c r="CJ51" s="23">
        <f t="shared" ca="1" si="188"/>
        <v>1240</v>
      </c>
      <c r="CK51" s="23">
        <f t="shared" ca="1" si="188"/>
        <v>1602</v>
      </c>
      <c r="CL51" s="23">
        <f t="shared" ca="1" si="188"/>
        <v>1583</v>
      </c>
      <c r="CM51" s="23">
        <f t="shared" ca="1" si="188"/>
        <v>2160</v>
      </c>
      <c r="CN51" s="22">
        <f t="shared" ref="CN51:CN54" ca="1" si="189">SUM(CO51:CY51)</f>
        <v>17696</v>
      </c>
      <c r="CO51" s="23">
        <f t="shared" ref="CO51:CY54" ca="1" si="190">RANDBETWEEN($D$2,$E$2)</f>
        <v>2239</v>
      </c>
      <c r="CP51" s="23">
        <f t="shared" ca="1" si="190"/>
        <v>1676</v>
      </c>
      <c r="CQ51" s="23">
        <f t="shared" ca="1" si="190"/>
        <v>1980</v>
      </c>
      <c r="CR51" s="23">
        <f t="shared" ca="1" si="190"/>
        <v>1286</v>
      </c>
      <c r="CS51" s="23">
        <f t="shared" ca="1" si="190"/>
        <v>2187</v>
      </c>
      <c r="CT51" s="23">
        <f t="shared" ca="1" si="190"/>
        <v>957</v>
      </c>
      <c r="CU51" s="23">
        <f t="shared" ca="1" si="190"/>
        <v>1102</v>
      </c>
      <c r="CV51" s="23">
        <f t="shared" ca="1" si="190"/>
        <v>427</v>
      </c>
      <c r="CW51" s="23">
        <f t="shared" ca="1" si="190"/>
        <v>2470</v>
      </c>
      <c r="CX51" s="23">
        <f t="shared" ca="1" si="190"/>
        <v>926</v>
      </c>
      <c r="CY51" s="23">
        <f t="shared" ca="1" si="190"/>
        <v>2446</v>
      </c>
      <c r="CZ51" s="22">
        <f ca="1">SUM(DA51:DD51)</f>
        <v>5375</v>
      </c>
      <c r="DA51" s="23">
        <f t="shared" ref="DA51:DD54" ca="1" si="191">RANDBETWEEN($D$2,$E$2)</f>
        <v>315</v>
      </c>
      <c r="DB51" s="23">
        <f t="shared" ca="1" si="191"/>
        <v>670</v>
      </c>
      <c r="DC51" s="23">
        <f t="shared" ca="1" si="191"/>
        <v>2321</v>
      </c>
      <c r="DD51" s="23">
        <f t="shared" ca="1" si="191"/>
        <v>2069</v>
      </c>
      <c r="DE51" s="22">
        <f t="shared" ref="DE51:DE54" ca="1" si="192">SUM(DF51:DH51)</f>
        <v>4116</v>
      </c>
      <c r="DF51" s="23">
        <f t="shared" ref="DF51:DH54" ca="1" si="193">RANDBETWEEN($D$2,$E$2)</f>
        <v>385</v>
      </c>
      <c r="DG51" s="23">
        <f t="shared" ca="1" si="193"/>
        <v>2055</v>
      </c>
      <c r="DH51" s="23">
        <f t="shared" ca="1" si="193"/>
        <v>1676</v>
      </c>
    </row>
    <row r="52" spans="1:112" x14ac:dyDescent="0.2">
      <c r="A52" s="19">
        <v>35</v>
      </c>
      <c r="B52" s="20">
        <v>33011</v>
      </c>
      <c r="C52" s="20" t="str">
        <f>VLOOKUP($B52,[1]DANH_SACH_DAI_LY!$B$10:$F$54,2,0)</f>
        <v>Đại lý 33011</v>
      </c>
      <c r="D52" s="20" t="str">
        <f>VLOOKUP($B52,[1]DANH_SACH_DAI_LY!$B$10:$F$54,4,0)</f>
        <v>Tạ Sơn Dương</v>
      </c>
      <c r="E52" s="20" t="str">
        <f>VLOOKUP($B52,[1]DANH_SACH_DAI_LY!$B$10:$F$54,5,0)</f>
        <v>KD929</v>
      </c>
      <c r="F52" s="21">
        <v>200000</v>
      </c>
      <c r="G52" s="21">
        <v>100000</v>
      </c>
      <c r="H52" s="22">
        <f ca="1">I52+R52+AZ52+BH52+CN52+CZ52+DE52</f>
        <v>140190</v>
      </c>
      <c r="I52" s="22">
        <f t="shared" ca="1" si="179"/>
        <v>12221</v>
      </c>
      <c r="J52" s="23">
        <f t="shared" ca="1" si="180"/>
        <v>2073</v>
      </c>
      <c r="K52" s="23">
        <f t="shared" ca="1" si="180"/>
        <v>612</v>
      </c>
      <c r="L52" s="23">
        <f t="shared" ca="1" si="180"/>
        <v>1195</v>
      </c>
      <c r="M52" s="23">
        <f t="shared" ca="1" si="180"/>
        <v>2114</v>
      </c>
      <c r="N52" s="23">
        <f t="shared" ca="1" si="180"/>
        <v>2324</v>
      </c>
      <c r="O52" s="23">
        <f t="shared" ca="1" si="180"/>
        <v>1637</v>
      </c>
      <c r="P52" s="23">
        <f t="shared" ca="1" si="180"/>
        <v>809</v>
      </c>
      <c r="Q52" s="23">
        <f t="shared" ca="1" si="180"/>
        <v>1457</v>
      </c>
      <c r="R52" s="22">
        <f t="shared" ca="1" si="181"/>
        <v>49840</v>
      </c>
      <c r="S52" s="23">
        <f t="shared" ca="1" si="182"/>
        <v>2259</v>
      </c>
      <c r="T52" s="23">
        <f t="shared" ca="1" si="182"/>
        <v>1296</v>
      </c>
      <c r="U52" s="23">
        <f t="shared" ca="1" si="182"/>
        <v>2280</v>
      </c>
      <c r="V52" s="23">
        <f t="shared" ca="1" si="182"/>
        <v>2069</v>
      </c>
      <c r="W52" s="23">
        <f t="shared" ca="1" si="182"/>
        <v>2010</v>
      </c>
      <c r="X52" s="23">
        <f t="shared" ca="1" si="182"/>
        <v>621</v>
      </c>
      <c r="Y52" s="23">
        <f t="shared" ca="1" si="182"/>
        <v>1907</v>
      </c>
      <c r="Z52" s="23">
        <f t="shared" ca="1" si="182"/>
        <v>2355</v>
      </c>
      <c r="AA52" s="23">
        <f t="shared" ca="1" si="182"/>
        <v>2295</v>
      </c>
      <c r="AB52" s="23">
        <f t="shared" ca="1" si="182"/>
        <v>1755</v>
      </c>
      <c r="AC52" s="23">
        <f t="shared" ca="1" si="182"/>
        <v>1924</v>
      </c>
      <c r="AD52" s="23">
        <f t="shared" ca="1" si="182"/>
        <v>2215</v>
      </c>
      <c r="AE52" s="23">
        <f t="shared" ca="1" si="182"/>
        <v>407</v>
      </c>
      <c r="AF52" s="23">
        <f t="shared" ca="1" si="182"/>
        <v>2352</v>
      </c>
      <c r="AG52" s="23">
        <f t="shared" ca="1" si="182"/>
        <v>703</v>
      </c>
      <c r="AH52" s="23">
        <f t="shared" ca="1" si="182"/>
        <v>823</v>
      </c>
      <c r="AI52" s="23">
        <f t="shared" ca="1" si="183"/>
        <v>905</v>
      </c>
      <c r="AJ52" s="23">
        <f t="shared" ca="1" si="183"/>
        <v>652</v>
      </c>
      <c r="AK52" s="23">
        <f t="shared" ca="1" si="183"/>
        <v>858</v>
      </c>
      <c r="AL52" s="23">
        <f t="shared" ca="1" si="183"/>
        <v>1601</v>
      </c>
      <c r="AM52" s="23">
        <f t="shared" ca="1" si="183"/>
        <v>1995</v>
      </c>
      <c r="AN52" s="23">
        <f t="shared" ca="1" si="183"/>
        <v>1996</v>
      </c>
      <c r="AO52" s="23">
        <f t="shared" ca="1" si="183"/>
        <v>458</v>
      </c>
      <c r="AP52" s="23">
        <f t="shared" ca="1" si="183"/>
        <v>990</v>
      </c>
      <c r="AQ52" s="23">
        <f t="shared" ca="1" si="183"/>
        <v>798</v>
      </c>
      <c r="AR52" s="23">
        <f t="shared" ca="1" si="183"/>
        <v>2189</v>
      </c>
      <c r="AS52" s="23">
        <f t="shared" ca="1" si="183"/>
        <v>2215</v>
      </c>
      <c r="AT52" s="23">
        <f t="shared" ca="1" si="183"/>
        <v>1059</v>
      </c>
      <c r="AU52" s="23">
        <f t="shared" ca="1" si="183"/>
        <v>2313</v>
      </c>
      <c r="AV52" s="23">
        <f t="shared" ca="1" si="183"/>
        <v>1490</v>
      </c>
      <c r="AW52" s="23">
        <f t="shared" ca="1" si="183"/>
        <v>704</v>
      </c>
      <c r="AX52" s="23">
        <f t="shared" ca="1" si="183"/>
        <v>1388</v>
      </c>
      <c r="AY52" s="23">
        <f t="shared" ca="1" si="184"/>
        <v>958</v>
      </c>
      <c r="AZ52" s="22">
        <f t="shared" ca="1" si="185"/>
        <v>7597</v>
      </c>
      <c r="BA52" s="23">
        <f t="shared" ca="1" si="186"/>
        <v>876</v>
      </c>
      <c r="BB52" s="23">
        <f t="shared" ca="1" si="186"/>
        <v>595</v>
      </c>
      <c r="BC52" s="23">
        <f t="shared" ca="1" si="186"/>
        <v>1614</v>
      </c>
      <c r="BD52" s="23">
        <f t="shared" ca="1" si="186"/>
        <v>915</v>
      </c>
      <c r="BE52" s="23">
        <f t="shared" ca="1" si="186"/>
        <v>1930</v>
      </c>
      <c r="BF52" s="23">
        <f t="shared" ca="1" si="186"/>
        <v>423</v>
      </c>
      <c r="BG52" s="23">
        <f t="shared" ca="1" si="186"/>
        <v>1244</v>
      </c>
      <c r="BH52" s="22">
        <f ca="1">SUM(BI52:CM52)</f>
        <v>46423</v>
      </c>
      <c r="BI52" s="23">
        <f t="shared" ca="1" si="187"/>
        <v>1270</v>
      </c>
      <c r="BJ52" s="23">
        <f t="shared" ca="1" si="187"/>
        <v>2138</v>
      </c>
      <c r="BK52" s="23">
        <f t="shared" ca="1" si="187"/>
        <v>1183</v>
      </c>
      <c r="BL52" s="23">
        <f t="shared" ca="1" si="187"/>
        <v>2045</v>
      </c>
      <c r="BM52" s="23">
        <f t="shared" ca="1" si="187"/>
        <v>1539</v>
      </c>
      <c r="BN52" s="23">
        <f t="shared" ca="1" si="187"/>
        <v>2247</v>
      </c>
      <c r="BO52" s="23">
        <f t="shared" ca="1" si="187"/>
        <v>715</v>
      </c>
      <c r="BP52" s="23">
        <f t="shared" ca="1" si="187"/>
        <v>1312</v>
      </c>
      <c r="BQ52" s="23">
        <f t="shared" ca="1" si="187"/>
        <v>2398</v>
      </c>
      <c r="BR52" s="23">
        <f t="shared" ca="1" si="187"/>
        <v>1937</v>
      </c>
      <c r="BS52" s="23">
        <f t="shared" ca="1" si="187"/>
        <v>2173</v>
      </c>
      <c r="BT52" s="23">
        <f t="shared" ca="1" si="187"/>
        <v>504</v>
      </c>
      <c r="BU52" s="23">
        <f t="shared" ca="1" si="187"/>
        <v>1676</v>
      </c>
      <c r="BV52" s="23">
        <f t="shared" ca="1" si="187"/>
        <v>2421</v>
      </c>
      <c r="BW52" s="23">
        <f t="shared" ca="1" si="187"/>
        <v>1875</v>
      </c>
      <c r="BX52" s="23">
        <f t="shared" ca="1" si="187"/>
        <v>2477</v>
      </c>
      <c r="BY52" s="23">
        <f t="shared" ca="1" si="188"/>
        <v>1723</v>
      </c>
      <c r="BZ52" s="23">
        <f t="shared" ca="1" si="188"/>
        <v>1255</v>
      </c>
      <c r="CA52" s="23">
        <f t="shared" ca="1" si="188"/>
        <v>2169</v>
      </c>
      <c r="CB52" s="23">
        <f t="shared" ca="1" si="188"/>
        <v>1026</v>
      </c>
      <c r="CC52" s="23">
        <f t="shared" ca="1" si="188"/>
        <v>1658</v>
      </c>
      <c r="CD52" s="23">
        <f t="shared" ca="1" si="188"/>
        <v>700</v>
      </c>
      <c r="CE52" s="23">
        <f t="shared" ca="1" si="188"/>
        <v>1989</v>
      </c>
      <c r="CF52" s="23">
        <f t="shared" ca="1" si="188"/>
        <v>412</v>
      </c>
      <c r="CG52" s="23">
        <f t="shared" ca="1" si="188"/>
        <v>1329</v>
      </c>
      <c r="CH52" s="23">
        <f t="shared" ca="1" si="188"/>
        <v>360</v>
      </c>
      <c r="CI52" s="23">
        <f t="shared" ca="1" si="188"/>
        <v>1157</v>
      </c>
      <c r="CJ52" s="23">
        <f t="shared" ca="1" si="188"/>
        <v>1927</v>
      </c>
      <c r="CK52" s="23">
        <f t="shared" ca="1" si="188"/>
        <v>1477</v>
      </c>
      <c r="CL52" s="23">
        <f t="shared" ca="1" si="188"/>
        <v>527</v>
      </c>
      <c r="CM52" s="23">
        <f t="shared" ca="1" si="188"/>
        <v>804</v>
      </c>
      <c r="CN52" s="22">
        <f t="shared" ca="1" si="189"/>
        <v>14651</v>
      </c>
      <c r="CO52" s="23">
        <f t="shared" ca="1" si="190"/>
        <v>1999</v>
      </c>
      <c r="CP52" s="23">
        <f t="shared" ca="1" si="190"/>
        <v>2331</v>
      </c>
      <c r="CQ52" s="23">
        <f t="shared" ca="1" si="190"/>
        <v>2170</v>
      </c>
      <c r="CR52" s="23">
        <f t="shared" ca="1" si="190"/>
        <v>451</v>
      </c>
      <c r="CS52" s="23">
        <f t="shared" ca="1" si="190"/>
        <v>1341</v>
      </c>
      <c r="CT52" s="23">
        <f t="shared" ca="1" si="190"/>
        <v>1218</v>
      </c>
      <c r="CU52" s="23">
        <f t="shared" ca="1" si="190"/>
        <v>1293</v>
      </c>
      <c r="CV52" s="23">
        <f t="shared" ca="1" si="190"/>
        <v>1513</v>
      </c>
      <c r="CW52" s="23">
        <f t="shared" ca="1" si="190"/>
        <v>842</v>
      </c>
      <c r="CX52" s="23">
        <f t="shared" ca="1" si="190"/>
        <v>313</v>
      </c>
      <c r="CY52" s="23">
        <f t="shared" ca="1" si="190"/>
        <v>1180</v>
      </c>
      <c r="CZ52" s="22">
        <f t="shared" ref="CZ52:CZ54" ca="1" si="194">SUM(DA52:DD52)</f>
        <v>7021</v>
      </c>
      <c r="DA52" s="23">
        <f t="shared" ca="1" si="191"/>
        <v>2102</v>
      </c>
      <c r="DB52" s="23">
        <f t="shared" ca="1" si="191"/>
        <v>1638</v>
      </c>
      <c r="DC52" s="23">
        <f t="shared" ca="1" si="191"/>
        <v>1639</v>
      </c>
      <c r="DD52" s="23">
        <f t="shared" ca="1" si="191"/>
        <v>1642</v>
      </c>
      <c r="DE52" s="22">
        <f t="shared" ca="1" si="192"/>
        <v>2437</v>
      </c>
      <c r="DF52" s="23">
        <f t="shared" ca="1" si="193"/>
        <v>493</v>
      </c>
      <c r="DG52" s="23">
        <f t="shared" ca="1" si="193"/>
        <v>833</v>
      </c>
      <c r="DH52" s="23">
        <f t="shared" ca="1" si="193"/>
        <v>1111</v>
      </c>
    </row>
    <row r="53" spans="1:112" ht="25.5" x14ac:dyDescent="0.2">
      <c r="A53" s="19">
        <v>36</v>
      </c>
      <c r="B53" s="20">
        <v>33012</v>
      </c>
      <c r="C53" s="20" t="str">
        <f>VLOOKUP($B53,[1]DANH_SACH_DAI_LY!$B$10:$F$54,2,0)</f>
        <v>Đại lý 33012</v>
      </c>
      <c r="D53" s="20" t="str">
        <f>VLOOKUP($B53,[1]DANH_SACH_DAI_LY!$B$10:$F$54,4,0)</f>
        <v>Nguyễn Minh Đoàn</v>
      </c>
      <c r="E53" s="20" t="str">
        <f>VLOOKUP($B53,[1]DANH_SACH_DAI_LY!$B$10:$F$54,5,0)</f>
        <v>KD1520</v>
      </c>
      <c r="F53" s="21">
        <v>200000</v>
      </c>
      <c r="G53" s="21">
        <v>100000</v>
      </c>
      <c r="H53" s="22">
        <f ca="1">I53+R53+AZ53+BH53+CN53+CZ53+DE53</f>
        <v>138312</v>
      </c>
      <c r="I53" s="22">
        <f t="shared" ca="1" si="179"/>
        <v>14454</v>
      </c>
      <c r="J53" s="23">
        <f t="shared" ca="1" si="180"/>
        <v>1225</v>
      </c>
      <c r="K53" s="23">
        <f t="shared" ca="1" si="180"/>
        <v>1919</v>
      </c>
      <c r="L53" s="23">
        <f t="shared" ca="1" si="180"/>
        <v>1732</v>
      </c>
      <c r="M53" s="23">
        <f t="shared" ca="1" si="180"/>
        <v>1033</v>
      </c>
      <c r="N53" s="23">
        <f t="shared" ca="1" si="180"/>
        <v>1887</v>
      </c>
      <c r="O53" s="23">
        <f t="shared" ca="1" si="180"/>
        <v>2339</v>
      </c>
      <c r="P53" s="23">
        <f t="shared" ca="1" si="180"/>
        <v>2064</v>
      </c>
      <c r="Q53" s="23">
        <f t="shared" ca="1" si="180"/>
        <v>2255</v>
      </c>
      <c r="R53" s="22">
        <f t="shared" ca="1" si="181"/>
        <v>49697</v>
      </c>
      <c r="S53" s="23">
        <f t="shared" ca="1" si="182"/>
        <v>574</v>
      </c>
      <c r="T53" s="23">
        <f t="shared" ca="1" si="182"/>
        <v>2206</v>
      </c>
      <c r="U53" s="23">
        <f t="shared" ca="1" si="182"/>
        <v>1681</v>
      </c>
      <c r="V53" s="23">
        <f t="shared" ca="1" si="182"/>
        <v>1913</v>
      </c>
      <c r="W53" s="23">
        <f t="shared" ca="1" si="182"/>
        <v>1668</v>
      </c>
      <c r="X53" s="23">
        <f t="shared" ca="1" si="182"/>
        <v>816</v>
      </c>
      <c r="Y53" s="23">
        <f t="shared" ca="1" si="182"/>
        <v>2380</v>
      </c>
      <c r="Z53" s="23">
        <f t="shared" ca="1" si="182"/>
        <v>2164</v>
      </c>
      <c r="AA53" s="23">
        <f t="shared" ca="1" si="182"/>
        <v>775</v>
      </c>
      <c r="AB53" s="23">
        <f t="shared" ca="1" si="182"/>
        <v>696</v>
      </c>
      <c r="AC53" s="23">
        <f t="shared" ca="1" si="182"/>
        <v>338</v>
      </c>
      <c r="AD53" s="23">
        <f t="shared" ca="1" si="182"/>
        <v>1095</v>
      </c>
      <c r="AE53" s="23">
        <f t="shared" ca="1" si="182"/>
        <v>1680</v>
      </c>
      <c r="AF53" s="23">
        <f t="shared" ca="1" si="182"/>
        <v>314</v>
      </c>
      <c r="AG53" s="23">
        <f t="shared" ca="1" si="182"/>
        <v>1776</v>
      </c>
      <c r="AH53" s="23">
        <f t="shared" ca="1" si="182"/>
        <v>2382</v>
      </c>
      <c r="AI53" s="23">
        <f t="shared" ca="1" si="183"/>
        <v>1745</v>
      </c>
      <c r="AJ53" s="23">
        <f t="shared" ca="1" si="183"/>
        <v>1166</v>
      </c>
      <c r="AK53" s="23">
        <f t="shared" ca="1" si="183"/>
        <v>1849</v>
      </c>
      <c r="AL53" s="23">
        <f t="shared" ca="1" si="183"/>
        <v>660</v>
      </c>
      <c r="AM53" s="23">
        <f t="shared" ca="1" si="183"/>
        <v>1414</v>
      </c>
      <c r="AN53" s="23">
        <f t="shared" ca="1" si="183"/>
        <v>2101</v>
      </c>
      <c r="AO53" s="23">
        <f t="shared" ca="1" si="183"/>
        <v>944</v>
      </c>
      <c r="AP53" s="23">
        <f t="shared" ca="1" si="183"/>
        <v>1917</v>
      </c>
      <c r="AQ53" s="23">
        <f t="shared" ca="1" si="183"/>
        <v>1817</v>
      </c>
      <c r="AR53" s="23">
        <f t="shared" ca="1" si="183"/>
        <v>1693</v>
      </c>
      <c r="AS53" s="23">
        <f t="shared" ca="1" si="183"/>
        <v>2301</v>
      </c>
      <c r="AT53" s="23">
        <f t="shared" ca="1" si="183"/>
        <v>2421</v>
      </c>
      <c r="AU53" s="23">
        <f t="shared" ca="1" si="183"/>
        <v>1269</v>
      </c>
      <c r="AV53" s="23">
        <f t="shared" ca="1" si="183"/>
        <v>1794</v>
      </c>
      <c r="AW53" s="23">
        <f t="shared" ca="1" si="183"/>
        <v>2350</v>
      </c>
      <c r="AX53" s="23">
        <f t="shared" ca="1" si="183"/>
        <v>767</v>
      </c>
      <c r="AY53" s="23">
        <f t="shared" ca="1" si="184"/>
        <v>1031</v>
      </c>
      <c r="AZ53" s="22">
        <f t="shared" ca="1" si="185"/>
        <v>11121</v>
      </c>
      <c r="BA53" s="23">
        <f t="shared" ca="1" si="186"/>
        <v>565</v>
      </c>
      <c r="BB53" s="23">
        <f t="shared" ca="1" si="186"/>
        <v>2495</v>
      </c>
      <c r="BC53" s="23">
        <f t="shared" ca="1" si="186"/>
        <v>2080</v>
      </c>
      <c r="BD53" s="23">
        <f t="shared" ca="1" si="186"/>
        <v>1436</v>
      </c>
      <c r="BE53" s="23">
        <f t="shared" ca="1" si="186"/>
        <v>1895</v>
      </c>
      <c r="BF53" s="23">
        <f t="shared" ca="1" si="186"/>
        <v>954</v>
      </c>
      <c r="BG53" s="23">
        <f t="shared" ca="1" si="186"/>
        <v>1696</v>
      </c>
      <c r="BH53" s="22">
        <f ca="1">SUM(BI53:CM53)</f>
        <v>41430</v>
      </c>
      <c r="BI53" s="23">
        <f t="shared" ca="1" si="187"/>
        <v>1314</v>
      </c>
      <c r="BJ53" s="23">
        <f t="shared" ca="1" si="187"/>
        <v>1747</v>
      </c>
      <c r="BK53" s="23">
        <f t="shared" ca="1" si="187"/>
        <v>2039</v>
      </c>
      <c r="BL53" s="23">
        <f t="shared" ca="1" si="187"/>
        <v>616</v>
      </c>
      <c r="BM53" s="23">
        <f t="shared" ca="1" si="187"/>
        <v>679</v>
      </c>
      <c r="BN53" s="23">
        <f t="shared" ca="1" si="187"/>
        <v>1631</v>
      </c>
      <c r="BO53" s="23">
        <f t="shared" ca="1" si="187"/>
        <v>1098</v>
      </c>
      <c r="BP53" s="23">
        <f t="shared" ca="1" si="187"/>
        <v>2444</v>
      </c>
      <c r="BQ53" s="23">
        <f t="shared" ca="1" si="187"/>
        <v>323</v>
      </c>
      <c r="BR53" s="23">
        <f t="shared" ca="1" si="187"/>
        <v>1627</v>
      </c>
      <c r="BS53" s="23">
        <f t="shared" ca="1" si="187"/>
        <v>307</v>
      </c>
      <c r="BT53" s="23">
        <f t="shared" ca="1" si="187"/>
        <v>472</v>
      </c>
      <c r="BU53" s="23">
        <f t="shared" ca="1" si="187"/>
        <v>524</v>
      </c>
      <c r="BV53" s="23">
        <f t="shared" ca="1" si="187"/>
        <v>409</v>
      </c>
      <c r="BW53" s="23">
        <f t="shared" ca="1" si="187"/>
        <v>887</v>
      </c>
      <c r="BX53" s="23">
        <f t="shared" ca="1" si="187"/>
        <v>1760</v>
      </c>
      <c r="BY53" s="23">
        <f t="shared" ca="1" si="188"/>
        <v>733</v>
      </c>
      <c r="BZ53" s="23">
        <f t="shared" ca="1" si="188"/>
        <v>2169</v>
      </c>
      <c r="CA53" s="23">
        <f t="shared" ca="1" si="188"/>
        <v>2464</v>
      </c>
      <c r="CB53" s="23">
        <f t="shared" ca="1" si="188"/>
        <v>1908</v>
      </c>
      <c r="CC53" s="23">
        <f t="shared" ca="1" si="188"/>
        <v>2467</v>
      </c>
      <c r="CD53" s="23">
        <f t="shared" ca="1" si="188"/>
        <v>1664</v>
      </c>
      <c r="CE53" s="23">
        <f t="shared" ca="1" si="188"/>
        <v>1081</v>
      </c>
      <c r="CF53" s="23">
        <f t="shared" ca="1" si="188"/>
        <v>769</v>
      </c>
      <c r="CG53" s="23">
        <f t="shared" ca="1" si="188"/>
        <v>645</v>
      </c>
      <c r="CH53" s="23">
        <f t="shared" ca="1" si="188"/>
        <v>986</v>
      </c>
      <c r="CI53" s="23">
        <f t="shared" ca="1" si="188"/>
        <v>2111</v>
      </c>
      <c r="CJ53" s="23">
        <f t="shared" ca="1" si="188"/>
        <v>1608</v>
      </c>
      <c r="CK53" s="23">
        <f t="shared" ca="1" si="188"/>
        <v>991</v>
      </c>
      <c r="CL53" s="23">
        <f t="shared" ca="1" si="188"/>
        <v>1530</v>
      </c>
      <c r="CM53" s="23">
        <f t="shared" ca="1" si="188"/>
        <v>2427</v>
      </c>
      <c r="CN53" s="22">
        <f t="shared" ca="1" si="189"/>
        <v>14383</v>
      </c>
      <c r="CO53" s="23">
        <f t="shared" ca="1" si="190"/>
        <v>2355</v>
      </c>
      <c r="CP53" s="23">
        <f t="shared" ca="1" si="190"/>
        <v>2174</v>
      </c>
      <c r="CQ53" s="23">
        <f t="shared" ca="1" si="190"/>
        <v>1111</v>
      </c>
      <c r="CR53" s="23">
        <f t="shared" ca="1" si="190"/>
        <v>1838</v>
      </c>
      <c r="CS53" s="23">
        <f t="shared" ca="1" si="190"/>
        <v>918</v>
      </c>
      <c r="CT53" s="23">
        <f t="shared" ca="1" si="190"/>
        <v>304</v>
      </c>
      <c r="CU53" s="23">
        <f t="shared" ca="1" si="190"/>
        <v>1112</v>
      </c>
      <c r="CV53" s="23">
        <f t="shared" ca="1" si="190"/>
        <v>1035</v>
      </c>
      <c r="CW53" s="23">
        <f t="shared" ca="1" si="190"/>
        <v>1749</v>
      </c>
      <c r="CX53" s="23">
        <f t="shared" ca="1" si="190"/>
        <v>1258</v>
      </c>
      <c r="CY53" s="23">
        <f t="shared" ca="1" si="190"/>
        <v>529</v>
      </c>
      <c r="CZ53" s="22">
        <f t="shared" ca="1" si="194"/>
        <v>4289</v>
      </c>
      <c r="DA53" s="23">
        <f t="shared" ca="1" si="191"/>
        <v>371</v>
      </c>
      <c r="DB53" s="23">
        <f t="shared" ca="1" si="191"/>
        <v>700</v>
      </c>
      <c r="DC53" s="23">
        <f t="shared" ca="1" si="191"/>
        <v>2443</v>
      </c>
      <c r="DD53" s="23">
        <f t="shared" ca="1" si="191"/>
        <v>775</v>
      </c>
      <c r="DE53" s="22">
        <f t="shared" ca="1" si="192"/>
        <v>2938</v>
      </c>
      <c r="DF53" s="23">
        <f t="shared" ca="1" si="193"/>
        <v>980</v>
      </c>
      <c r="DG53" s="23">
        <f t="shared" ca="1" si="193"/>
        <v>793</v>
      </c>
      <c r="DH53" s="23">
        <f t="shared" ca="1" si="193"/>
        <v>1165</v>
      </c>
    </row>
    <row r="54" spans="1:112" ht="25.5" x14ac:dyDescent="0.2">
      <c r="A54" s="19">
        <v>37</v>
      </c>
      <c r="B54" s="20">
        <v>33013</v>
      </c>
      <c r="C54" s="20" t="str">
        <f>VLOOKUP($B54,[1]DANH_SACH_DAI_LY!$B$10:$F$54,2,0)</f>
        <v>Đại lý 33013</v>
      </c>
      <c r="D54" s="20" t="str">
        <f>VLOOKUP($B54,[1]DANH_SACH_DAI_LY!$B$10:$F$54,4,0)</f>
        <v>chưa có nhân viên</v>
      </c>
      <c r="E54" s="20" t="str">
        <f>VLOOKUP($B54,[1]DANH_SACH_DAI_LY!$B$10:$F$54,5,0)</f>
        <v>-</v>
      </c>
      <c r="F54" s="21">
        <v>200000</v>
      </c>
      <c r="G54" s="21">
        <v>100000</v>
      </c>
      <c r="H54" s="22">
        <f ca="1">I54+R54+AZ54+BH54+CN54+CZ54+DE54</f>
        <v>130296</v>
      </c>
      <c r="I54" s="22">
        <f t="shared" ca="1" si="179"/>
        <v>12788</v>
      </c>
      <c r="J54" s="23">
        <f t="shared" ca="1" si="180"/>
        <v>1169</v>
      </c>
      <c r="K54" s="23">
        <f t="shared" ca="1" si="180"/>
        <v>1794</v>
      </c>
      <c r="L54" s="23">
        <f t="shared" ca="1" si="180"/>
        <v>1755</v>
      </c>
      <c r="M54" s="23">
        <f t="shared" ca="1" si="180"/>
        <v>1296</v>
      </c>
      <c r="N54" s="23">
        <f t="shared" ca="1" si="180"/>
        <v>1119</v>
      </c>
      <c r="O54" s="23">
        <f t="shared" ca="1" si="180"/>
        <v>2316</v>
      </c>
      <c r="P54" s="23">
        <f t="shared" ca="1" si="180"/>
        <v>858</v>
      </c>
      <c r="Q54" s="23">
        <f t="shared" ca="1" si="180"/>
        <v>2481</v>
      </c>
      <c r="R54" s="22">
        <f t="shared" ca="1" si="181"/>
        <v>43628</v>
      </c>
      <c r="S54" s="23">
        <f t="shared" ca="1" si="182"/>
        <v>520</v>
      </c>
      <c r="T54" s="23">
        <f t="shared" ca="1" si="182"/>
        <v>1968</v>
      </c>
      <c r="U54" s="23">
        <f t="shared" ca="1" si="182"/>
        <v>1089</v>
      </c>
      <c r="V54" s="23">
        <f t="shared" ca="1" si="182"/>
        <v>1507</v>
      </c>
      <c r="W54" s="23">
        <f t="shared" ca="1" si="182"/>
        <v>2205</v>
      </c>
      <c r="X54" s="23">
        <f t="shared" ca="1" si="182"/>
        <v>338</v>
      </c>
      <c r="Y54" s="23">
        <f t="shared" ca="1" si="182"/>
        <v>1623</v>
      </c>
      <c r="Z54" s="23">
        <f t="shared" ca="1" si="182"/>
        <v>635</v>
      </c>
      <c r="AA54" s="23">
        <f t="shared" ca="1" si="182"/>
        <v>432</v>
      </c>
      <c r="AB54" s="23">
        <f t="shared" ca="1" si="182"/>
        <v>466</v>
      </c>
      <c r="AC54" s="23">
        <f t="shared" ca="1" si="182"/>
        <v>2223</v>
      </c>
      <c r="AD54" s="23">
        <f t="shared" ca="1" si="182"/>
        <v>938</v>
      </c>
      <c r="AE54" s="23">
        <f t="shared" ca="1" si="182"/>
        <v>1926</v>
      </c>
      <c r="AF54" s="23">
        <f t="shared" ca="1" si="182"/>
        <v>1164</v>
      </c>
      <c r="AG54" s="23">
        <f t="shared" ca="1" si="182"/>
        <v>1423</v>
      </c>
      <c r="AH54" s="23">
        <f t="shared" ca="1" si="182"/>
        <v>2500</v>
      </c>
      <c r="AI54" s="23">
        <f t="shared" ca="1" si="183"/>
        <v>1757</v>
      </c>
      <c r="AJ54" s="23">
        <f t="shared" ca="1" si="183"/>
        <v>1485</v>
      </c>
      <c r="AK54" s="23">
        <f t="shared" ca="1" si="183"/>
        <v>2357</v>
      </c>
      <c r="AL54" s="23">
        <f t="shared" ca="1" si="183"/>
        <v>1547</v>
      </c>
      <c r="AM54" s="23">
        <f t="shared" ca="1" si="183"/>
        <v>1490</v>
      </c>
      <c r="AN54" s="23">
        <f t="shared" ca="1" si="183"/>
        <v>809</v>
      </c>
      <c r="AO54" s="23">
        <f t="shared" ca="1" si="183"/>
        <v>1338</v>
      </c>
      <c r="AP54" s="23">
        <f t="shared" ca="1" si="183"/>
        <v>744</v>
      </c>
      <c r="AQ54" s="23">
        <f t="shared" ca="1" si="183"/>
        <v>2146</v>
      </c>
      <c r="AR54" s="23">
        <f t="shared" ca="1" si="183"/>
        <v>746</v>
      </c>
      <c r="AS54" s="23">
        <f t="shared" ca="1" si="183"/>
        <v>1224</v>
      </c>
      <c r="AT54" s="23">
        <f t="shared" ca="1" si="183"/>
        <v>990</v>
      </c>
      <c r="AU54" s="23">
        <f t="shared" ca="1" si="183"/>
        <v>675</v>
      </c>
      <c r="AV54" s="23">
        <f t="shared" ca="1" si="183"/>
        <v>710</v>
      </c>
      <c r="AW54" s="23">
        <f t="shared" ca="1" si="183"/>
        <v>1932</v>
      </c>
      <c r="AX54" s="23">
        <f t="shared" ca="1" si="183"/>
        <v>707</v>
      </c>
      <c r="AY54" s="23">
        <f t="shared" ca="1" si="184"/>
        <v>2014</v>
      </c>
      <c r="AZ54" s="22">
        <f t="shared" ca="1" si="185"/>
        <v>11158</v>
      </c>
      <c r="BA54" s="23">
        <f t="shared" ca="1" si="186"/>
        <v>777</v>
      </c>
      <c r="BB54" s="23">
        <f t="shared" ca="1" si="186"/>
        <v>1430</v>
      </c>
      <c r="BC54" s="23">
        <f t="shared" ca="1" si="186"/>
        <v>2134</v>
      </c>
      <c r="BD54" s="23">
        <f t="shared" ca="1" si="186"/>
        <v>1864</v>
      </c>
      <c r="BE54" s="23">
        <f t="shared" ca="1" si="186"/>
        <v>1562</v>
      </c>
      <c r="BF54" s="23">
        <f t="shared" ca="1" si="186"/>
        <v>2303</v>
      </c>
      <c r="BG54" s="23">
        <f t="shared" ca="1" si="186"/>
        <v>1088</v>
      </c>
      <c r="BH54" s="22">
        <f ca="1">SUM(BI54:CM54)</f>
        <v>43244</v>
      </c>
      <c r="BI54" s="23">
        <f t="shared" ca="1" si="187"/>
        <v>1494</v>
      </c>
      <c r="BJ54" s="23">
        <f t="shared" ca="1" si="187"/>
        <v>637</v>
      </c>
      <c r="BK54" s="23">
        <f t="shared" ca="1" si="187"/>
        <v>847</v>
      </c>
      <c r="BL54" s="23">
        <f t="shared" ca="1" si="187"/>
        <v>617</v>
      </c>
      <c r="BM54" s="23">
        <f t="shared" ca="1" si="187"/>
        <v>592</v>
      </c>
      <c r="BN54" s="23">
        <f t="shared" ca="1" si="187"/>
        <v>2201</v>
      </c>
      <c r="BO54" s="23">
        <f t="shared" ca="1" si="187"/>
        <v>1770</v>
      </c>
      <c r="BP54" s="23">
        <f t="shared" ca="1" si="187"/>
        <v>1045</v>
      </c>
      <c r="BQ54" s="23">
        <f t="shared" ca="1" si="187"/>
        <v>1686</v>
      </c>
      <c r="BR54" s="23">
        <f t="shared" ca="1" si="187"/>
        <v>1073</v>
      </c>
      <c r="BS54" s="23">
        <f t="shared" ca="1" si="187"/>
        <v>857</v>
      </c>
      <c r="BT54" s="23">
        <f t="shared" ca="1" si="187"/>
        <v>1282</v>
      </c>
      <c r="BU54" s="23">
        <f t="shared" ca="1" si="187"/>
        <v>1899</v>
      </c>
      <c r="BV54" s="23">
        <f t="shared" ca="1" si="187"/>
        <v>318</v>
      </c>
      <c r="BW54" s="23">
        <f t="shared" ca="1" si="187"/>
        <v>1976</v>
      </c>
      <c r="BX54" s="23">
        <f t="shared" ca="1" si="187"/>
        <v>2236</v>
      </c>
      <c r="BY54" s="23">
        <f t="shared" ca="1" si="188"/>
        <v>2327</v>
      </c>
      <c r="BZ54" s="23">
        <f t="shared" ca="1" si="188"/>
        <v>1862</v>
      </c>
      <c r="CA54" s="23">
        <f t="shared" ca="1" si="188"/>
        <v>1320</v>
      </c>
      <c r="CB54" s="23">
        <f t="shared" ca="1" si="188"/>
        <v>471</v>
      </c>
      <c r="CC54" s="23">
        <f t="shared" ca="1" si="188"/>
        <v>2268</v>
      </c>
      <c r="CD54" s="23">
        <f t="shared" ca="1" si="188"/>
        <v>2182</v>
      </c>
      <c r="CE54" s="23">
        <f t="shared" ca="1" si="188"/>
        <v>2106</v>
      </c>
      <c r="CF54" s="23">
        <f t="shared" ca="1" si="188"/>
        <v>747</v>
      </c>
      <c r="CG54" s="23">
        <f t="shared" ca="1" si="188"/>
        <v>2234</v>
      </c>
      <c r="CH54" s="23">
        <f t="shared" ca="1" si="188"/>
        <v>883</v>
      </c>
      <c r="CI54" s="23">
        <f t="shared" ca="1" si="188"/>
        <v>1791</v>
      </c>
      <c r="CJ54" s="23">
        <f t="shared" ca="1" si="188"/>
        <v>1381</v>
      </c>
      <c r="CK54" s="23">
        <f t="shared" ca="1" si="188"/>
        <v>1003</v>
      </c>
      <c r="CL54" s="23">
        <f t="shared" ca="1" si="188"/>
        <v>557</v>
      </c>
      <c r="CM54" s="23">
        <f t="shared" ca="1" si="188"/>
        <v>1582</v>
      </c>
      <c r="CN54" s="22">
        <f t="shared" ca="1" si="189"/>
        <v>11276</v>
      </c>
      <c r="CO54" s="23">
        <f t="shared" ca="1" si="190"/>
        <v>2166</v>
      </c>
      <c r="CP54" s="23">
        <f t="shared" ca="1" si="190"/>
        <v>895</v>
      </c>
      <c r="CQ54" s="23">
        <f t="shared" ca="1" si="190"/>
        <v>730</v>
      </c>
      <c r="CR54" s="23">
        <f t="shared" ca="1" si="190"/>
        <v>1723</v>
      </c>
      <c r="CS54" s="23">
        <f t="shared" ca="1" si="190"/>
        <v>810</v>
      </c>
      <c r="CT54" s="23">
        <f t="shared" ca="1" si="190"/>
        <v>616</v>
      </c>
      <c r="CU54" s="23">
        <f t="shared" ca="1" si="190"/>
        <v>876</v>
      </c>
      <c r="CV54" s="23">
        <f t="shared" ca="1" si="190"/>
        <v>590</v>
      </c>
      <c r="CW54" s="23">
        <f t="shared" ca="1" si="190"/>
        <v>1201</v>
      </c>
      <c r="CX54" s="23">
        <f t="shared" ca="1" si="190"/>
        <v>1270</v>
      </c>
      <c r="CY54" s="23">
        <f t="shared" ca="1" si="190"/>
        <v>399</v>
      </c>
      <c r="CZ54" s="22">
        <f t="shared" ca="1" si="194"/>
        <v>2949</v>
      </c>
      <c r="DA54" s="23">
        <f t="shared" ca="1" si="191"/>
        <v>310</v>
      </c>
      <c r="DB54" s="23">
        <f t="shared" ca="1" si="191"/>
        <v>510</v>
      </c>
      <c r="DC54" s="23">
        <f t="shared" ca="1" si="191"/>
        <v>604</v>
      </c>
      <c r="DD54" s="23">
        <f t="shared" ca="1" si="191"/>
        <v>1525</v>
      </c>
      <c r="DE54" s="22">
        <f t="shared" ca="1" si="192"/>
        <v>5253</v>
      </c>
      <c r="DF54" s="23">
        <f t="shared" ca="1" si="193"/>
        <v>2294</v>
      </c>
      <c r="DG54" s="23">
        <f t="shared" ca="1" si="193"/>
        <v>1167</v>
      </c>
      <c r="DH54" s="23">
        <f t="shared" ca="1" si="193"/>
        <v>1792</v>
      </c>
    </row>
  </sheetData>
  <mergeCells count="5">
    <mergeCell ref="A5:A6"/>
    <mergeCell ref="B5:B6"/>
    <mergeCell ref="C5:C6"/>
    <mergeCell ref="D5:D6"/>
    <mergeCell ref="E5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2017-08-10T02:09:08Z</dcterms:created>
  <dcterms:modified xsi:type="dcterms:W3CDTF">2017-08-10T02:12:04Z</dcterms:modified>
</cp:coreProperties>
</file>