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L30" i="1"/>
  <c r="B11"/>
  <c r="B15"/>
  <c r="B16" s="1"/>
  <c r="B10"/>
</calcChain>
</file>

<file path=xl/sharedStrings.xml><?xml version="1.0" encoding="utf-8"?>
<sst xmlns="http://schemas.openxmlformats.org/spreadsheetml/2006/main" count="29" uniqueCount="26">
  <si>
    <t>Тепловой расчет линейного стабилизатора напряжения</t>
  </si>
  <si>
    <t>Тихонов Е.Н.</t>
  </si>
  <si>
    <t>Junction-to-ambient thermal resistance</t>
  </si>
  <si>
    <t>RθJA</t>
  </si>
  <si>
    <t>Uin=</t>
  </si>
  <si>
    <t>V</t>
  </si>
  <si>
    <t>input voltage</t>
  </si>
  <si>
    <t>Uout=</t>
  </si>
  <si>
    <t>output voltage</t>
  </si>
  <si>
    <t>Iload=</t>
  </si>
  <si>
    <t>A</t>
  </si>
  <si>
    <t>load</t>
  </si>
  <si>
    <t>Pd=</t>
  </si>
  <si>
    <t>Ignd=</t>
  </si>
  <si>
    <t>regulator self current</t>
  </si>
  <si>
    <t>Tj=</t>
  </si>
  <si>
    <t>Ta=</t>
  </si>
  <si>
    <t>ambient temp</t>
  </si>
  <si>
    <t>LDO power dissipation</t>
  </si>
  <si>
    <r>
      <t>C</t>
    </r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  <charset val="204"/>
        <scheme val="minor"/>
      </rPr>
      <t>/W</t>
    </r>
  </si>
  <si>
    <t>C°</t>
  </si>
  <si>
    <t>junction temperature (125 max)</t>
  </si>
  <si>
    <t xml:space="preserve">наша площадь = </t>
  </si>
  <si>
    <t>мм2</t>
  </si>
  <si>
    <t>в дюймах=</t>
  </si>
  <si>
    <t>in2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</si>
</sst>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right" vertical="top"/>
    </xf>
    <xf numFmtId="0" fontId="0" fillId="0" borderId="0" xfId="0" applyBorder="1"/>
  </cellXfs>
  <cellStyles count="1">
    <cellStyle name="Обычный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28575</xdr:rowOff>
    </xdr:from>
    <xdr:to>
      <xdr:col>13</xdr:col>
      <xdr:colOff>333375</xdr:colOff>
      <xdr:row>8</xdr:row>
      <xdr:rowOff>161925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53075" y="219075"/>
          <a:ext cx="2771775" cy="1466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11</xdr:col>
      <xdr:colOff>419100</xdr:colOff>
      <xdr:row>12</xdr:row>
      <xdr:rowOff>28575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53075" y="1905000"/>
          <a:ext cx="1638300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571500</xdr:colOff>
      <xdr:row>0</xdr:row>
      <xdr:rowOff>0</xdr:rowOff>
    </xdr:from>
    <xdr:to>
      <xdr:col>25</xdr:col>
      <xdr:colOff>466725</xdr:colOff>
      <xdr:row>12</xdr:row>
      <xdr:rowOff>125253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62975" y="0"/>
          <a:ext cx="7210425" cy="2411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581025</xdr:colOff>
      <xdr:row>35</xdr:row>
      <xdr:rowOff>161925</xdr:rowOff>
    </xdr:from>
    <xdr:to>
      <xdr:col>17</xdr:col>
      <xdr:colOff>590550</xdr:colOff>
      <xdr:row>57</xdr:row>
      <xdr:rowOff>95250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524500" y="6829425"/>
          <a:ext cx="5495925" cy="4124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542925</xdr:colOff>
      <xdr:row>12</xdr:row>
      <xdr:rowOff>66675</xdr:rowOff>
    </xdr:from>
    <xdr:to>
      <xdr:col>20</xdr:col>
      <xdr:colOff>276225</xdr:colOff>
      <xdr:row>26</xdr:row>
      <xdr:rowOff>180975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86400" y="2352675"/>
          <a:ext cx="7048500" cy="2781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abSelected="1" workbookViewId="0">
      <selection activeCell="F20" sqref="F20"/>
    </sheetView>
  </sheetViews>
  <sheetFormatPr defaultRowHeight="15"/>
  <cols>
    <col min="1" max="1" width="10.140625" bestFit="1" customWidth="1"/>
  </cols>
  <sheetData>
    <row r="1" spans="1:7">
      <c r="A1" t="s">
        <v>0</v>
      </c>
    </row>
    <row r="2" spans="1:7">
      <c r="A2" t="s">
        <v>1</v>
      </c>
    </row>
    <row r="3" spans="1:7">
      <c r="A3" s="1">
        <v>43514</v>
      </c>
    </row>
    <row r="5" spans="1:7">
      <c r="A5" t="s">
        <v>3</v>
      </c>
      <c r="B5" s="2">
        <v>123</v>
      </c>
      <c r="C5" s="3" t="s">
        <v>19</v>
      </c>
      <c r="D5" t="s">
        <v>2</v>
      </c>
      <c r="E5" s="3"/>
      <c r="F5" s="3"/>
      <c r="G5" s="3"/>
    </row>
    <row r="6" spans="1:7">
      <c r="A6" t="s">
        <v>16</v>
      </c>
      <c r="B6" s="2">
        <v>80</v>
      </c>
      <c r="C6" s="3" t="s">
        <v>20</v>
      </c>
      <c r="D6" t="s">
        <v>17</v>
      </c>
      <c r="E6" s="3"/>
      <c r="F6" s="3"/>
      <c r="G6" s="3"/>
    </row>
    <row r="8" spans="1:7">
      <c r="A8" t="s">
        <v>4</v>
      </c>
      <c r="B8">
        <v>15</v>
      </c>
      <c r="C8" t="s">
        <v>5</v>
      </c>
      <c r="D8" t="s">
        <v>6</v>
      </c>
    </row>
    <row r="9" spans="1:7">
      <c r="A9" t="s">
        <v>7</v>
      </c>
      <c r="B9">
        <v>5</v>
      </c>
      <c r="C9" t="s">
        <v>5</v>
      </c>
      <c r="D9" t="s">
        <v>8</v>
      </c>
    </row>
    <row r="10" spans="1:7">
      <c r="A10" t="s">
        <v>9</v>
      </c>
      <c r="B10">
        <f>10*10^(-3)</f>
        <v>0.01</v>
      </c>
      <c r="C10" t="s">
        <v>10</v>
      </c>
      <c r="D10" t="s">
        <v>11</v>
      </c>
    </row>
    <row r="11" spans="1:7">
      <c r="A11" t="s">
        <v>13</v>
      </c>
      <c r="B11">
        <f>5*10^(-3)</f>
        <v>5.0000000000000001E-3</v>
      </c>
      <c r="C11" t="s">
        <v>10</v>
      </c>
      <c r="D11" t="s">
        <v>14</v>
      </c>
    </row>
    <row r="15" spans="1:7">
      <c r="A15" t="s">
        <v>12</v>
      </c>
      <c r="B15">
        <f>(B8-B9)*B10+B8*B11</f>
        <v>0.17499999999999999</v>
      </c>
      <c r="D15" t="s">
        <v>18</v>
      </c>
    </row>
    <row r="16" spans="1:7">
      <c r="A16" t="s">
        <v>15</v>
      </c>
      <c r="B16">
        <f>B5*B15+B6</f>
        <v>101.52500000000001</v>
      </c>
      <c r="C16" t="s">
        <v>20</v>
      </c>
      <c r="D16" t="s">
        <v>21</v>
      </c>
    </row>
    <row r="29" spans="10:13">
      <c r="J29" t="s">
        <v>22</v>
      </c>
      <c r="L29">
        <v>52.3</v>
      </c>
      <c r="M29" t="s">
        <v>23</v>
      </c>
    </row>
    <row r="30" spans="10:13">
      <c r="J30" t="s">
        <v>24</v>
      </c>
      <c r="L30">
        <f>L29/645.16</f>
        <v>8.1065162130324261E-2</v>
      </c>
      <c r="M30" t="s">
        <v>25</v>
      </c>
    </row>
  </sheetData>
  <conditionalFormatting sqref="B16">
    <cfRule type="cellIs" dxfId="0" priority="2" operator="greaterThan">
      <formula>125</formula>
    </cfRule>
    <cfRule type="cellIs" dxfId="1" priority="1" operator="lessThan">
      <formula>125</formula>
    </cfRule>
  </conditionalFormatting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2019-02-18T10:23:32Z</dcterms:modified>
</cp:coreProperties>
</file>