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8010"/>
  </bookViews>
  <sheets>
    <sheet name="Расчет DC BUS" sheetId="1" r:id="rId1"/>
  </sheets>
  <calcPr calcId="125725"/>
  <customWorkbookViews>
    <customWorkbookView name="Tikhonov Eugene - Личное представление" guid="{26344439-1D48-4961-808A-255E2780F815}" mergeInterval="0" personalView="1" maximized="1" xWindow="1" yWindow="1" windowWidth="1920" windowHeight="862" activeSheetId="1"/>
  </customWorkbookViews>
</workbook>
</file>

<file path=xl/calcChain.xml><?xml version="1.0" encoding="utf-8"?>
<calcChain xmlns="http://schemas.openxmlformats.org/spreadsheetml/2006/main">
  <c r="B15" i="1"/>
  <c r="B13"/>
  <c r="B11"/>
  <c r="B10" s="1"/>
  <c r="B12" s="1"/>
</calcChain>
</file>

<file path=xl/sharedStrings.xml><?xml version="1.0" encoding="utf-8"?>
<sst xmlns="http://schemas.openxmlformats.org/spreadsheetml/2006/main" count="25" uniqueCount="23">
  <si>
    <t>Расчет емкости ЗПТ</t>
  </si>
  <si>
    <t>Исходные данные:</t>
  </si>
  <si>
    <t>P=</t>
  </si>
  <si>
    <t>W</t>
  </si>
  <si>
    <t>Мощность нагрузки</t>
  </si>
  <si>
    <t>Pfactor=</t>
  </si>
  <si>
    <t>коэфф. перегрузки</t>
  </si>
  <si>
    <t>пиковое значение синусоидального выходного тока (rms)</t>
  </si>
  <si>
    <t>Uce=</t>
  </si>
  <si>
    <t>V</t>
  </si>
  <si>
    <t>напряжение насыщения IGBT (из графика в pdf)</t>
  </si>
  <si>
    <t>Uline=</t>
  </si>
  <si>
    <t>линейное напряжение сети RMS</t>
  </si>
  <si>
    <t>Us=</t>
  </si>
  <si>
    <t>DC напряжение питания после моста</t>
  </si>
  <si>
    <t>cosfi=</t>
  </si>
  <si>
    <t>косинус угла между током и напряжением</t>
  </si>
  <si>
    <t>Iout=</t>
  </si>
  <si>
    <t>Arms</t>
  </si>
  <si>
    <t>Электропитание</t>
  </si>
  <si>
    <t>Расчет</t>
  </si>
  <si>
    <t>автор: Тихонов, 06.12.2019</t>
  </si>
  <si>
    <t xml:space="preserve">Ставим конденсаторы, как в Maxpos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</si>
</sst>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</cellXfs>
  <cellStyles count="1">
    <cellStyle name="Обычный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6</xdr:col>
      <xdr:colOff>9525</xdr:colOff>
      <xdr:row>48</xdr:row>
      <xdr:rowOff>57150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81500"/>
          <a:ext cx="4276725" cy="481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20</xdr:col>
      <xdr:colOff>419100</xdr:colOff>
      <xdr:row>46</xdr:row>
      <xdr:rowOff>66675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6800" y="4381500"/>
          <a:ext cx="834390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F8B1F7E4-A162-4163-9AB9-92B561AAFA6E}">
  <header guid="{F8B1F7E4-A162-4163-9AB9-92B561AAFA6E}" dateTime="2019-12-06T07:54:52" maxSheetId="2" userName="Tikhonov Eugene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/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D18" sqref="D18"/>
    </sheetView>
  </sheetViews>
  <sheetFormatPr defaultRowHeight="15"/>
  <cols>
    <col min="2" max="2" width="15.7109375" customWidth="1"/>
    <col min="6" max="6" width="11.7109375" customWidth="1"/>
  </cols>
  <sheetData>
    <row r="1" spans="1:9">
      <c r="A1" t="s">
        <v>0</v>
      </c>
    </row>
    <row r="3" spans="1:9">
      <c r="A3" t="s">
        <v>21</v>
      </c>
    </row>
    <row r="7" spans="1:9">
      <c r="A7" s="7" t="s">
        <v>1</v>
      </c>
    </row>
    <row r="9" spans="1:9">
      <c r="A9" s="5" t="s">
        <v>19</v>
      </c>
    </row>
    <row r="10" spans="1:9">
      <c r="A10" s="1" t="s">
        <v>2</v>
      </c>
      <c r="B10" s="2">
        <f>32000*B11</f>
        <v>35200</v>
      </c>
      <c r="C10" s="2" t="s">
        <v>3</v>
      </c>
      <c r="D10" s="2" t="s">
        <v>4</v>
      </c>
      <c r="E10" s="2"/>
      <c r="F10" s="2"/>
      <c r="G10" s="2"/>
      <c r="H10" s="2"/>
      <c r="I10" s="2"/>
    </row>
    <row r="11" spans="1:9">
      <c r="A11" s="3" t="s">
        <v>5</v>
      </c>
      <c r="B11" s="2">
        <f>1.1</f>
        <v>1.1000000000000001</v>
      </c>
      <c r="C11" s="2"/>
      <c r="D11" s="2" t="s">
        <v>6</v>
      </c>
      <c r="E11" s="2"/>
      <c r="F11" s="2"/>
      <c r="G11" s="2"/>
      <c r="H11" s="2"/>
      <c r="I11" s="2"/>
    </row>
    <row r="12" spans="1:9">
      <c r="A12" s="3" t="s">
        <v>17</v>
      </c>
      <c r="B12" s="2">
        <f>B10/(B14*SQRT(3)*B16)</f>
        <v>70.320863236937114</v>
      </c>
      <c r="C12" s="2" t="s">
        <v>18</v>
      </c>
      <c r="D12" s="2" t="s">
        <v>7</v>
      </c>
      <c r="E12" s="2"/>
      <c r="F12" s="2"/>
      <c r="G12" s="2"/>
      <c r="H12" s="2"/>
      <c r="I12" s="2"/>
    </row>
    <row r="13" spans="1:9">
      <c r="A13" s="3" t="s">
        <v>8</v>
      </c>
      <c r="B13" s="2">
        <f>2.05</f>
        <v>2.0499999999999998</v>
      </c>
      <c r="C13" s="2" t="s">
        <v>9</v>
      </c>
      <c r="D13" s="2" t="s">
        <v>10</v>
      </c>
      <c r="E13" s="2"/>
      <c r="F13" s="2"/>
      <c r="G13" s="2"/>
      <c r="H13" s="2"/>
      <c r="I13" s="2"/>
    </row>
    <row r="14" spans="1:9">
      <c r="A14" s="3" t="s">
        <v>11</v>
      </c>
      <c r="B14" s="2">
        <v>340</v>
      </c>
      <c r="C14" s="2" t="s">
        <v>9</v>
      </c>
      <c r="D14" s="2" t="s">
        <v>12</v>
      </c>
      <c r="E14" s="2"/>
      <c r="F14" s="2"/>
      <c r="G14" s="2"/>
      <c r="H14" s="2"/>
      <c r="I14" s="2"/>
    </row>
    <row r="15" spans="1:9">
      <c r="A15" s="3" t="s">
        <v>13</v>
      </c>
      <c r="B15" s="2">
        <f>B14*SQRT(2)</f>
        <v>480.83261120685233</v>
      </c>
      <c r="C15" s="2" t="s">
        <v>9</v>
      </c>
      <c r="D15" s="2" t="s">
        <v>14</v>
      </c>
      <c r="E15" s="2"/>
      <c r="F15" s="2"/>
      <c r="G15" s="2"/>
      <c r="H15" s="2"/>
      <c r="I15" s="2"/>
    </row>
    <row r="16" spans="1:9">
      <c r="A16" s="3" t="s">
        <v>15</v>
      </c>
      <c r="B16" s="2">
        <v>0.85</v>
      </c>
      <c r="C16" s="2"/>
      <c r="D16" s="2" t="s">
        <v>16</v>
      </c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8" t="s">
        <v>20</v>
      </c>
    </row>
    <row r="20" spans="1:8">
      <c r="A20" s="6"/>
    </row>
    <row r="21" spans="1:8">
      <c r="A21" t="s">
        <v>22</v>
      </c>
    </row>
    <row r="27" spans="1:8">
      <c r="A27" s="5"/>
    </row>
    <row r="30" spans="1:8">
      <c r="C30" s="4"/>
    </row>
    <row r="37" spans="1:1">
      <c r="A37" s="7"/>
    </row>
  </sheetData>
  <customSheetViews>
    <customSheetView guid="{26344439-1D48-4961-808A-255E2780F815}">
      <selection activeCell="D18" sqref="D18"/>
      <pageMargins left="0.7" right="0.7" top="0.75" bottom="0.75" header="0.3" footer="0.3"/>
      <pageSetup paperSize="9" orientation="portrait" horizontalDpi="180" verticalDpi="180" r:id="rId1"/>
    </customSheetView>
  </customSheetViews>
  <conditionalFormatting sqref="B21">
    <cfRule type="cellIs" dxfId="4" priority="5" operator="lessThan">
      <formula>$B$39</formula>
    </cfRule>
  </conditionalFormatting>
  <conditionalFormatting sqref="B50">
    <cfRule type="cellIs" dxfId="3" priority="1" operator="greaterThan">
      <formula>$B$39</formula>
    </cfRule>
    <cfRule type="cellIs" dxfId="2" priority="2" operator="lessThan">
      <formula>$B$39</formula>
    </cfRule>
  </conditionalFormatting>
  <conditionalFormatting sqref="B47">
    <cfRule type="cellIs" dxfId="1" priority="7" operator="lessThan">
      <formula>$B$22</formula>
    </cfRule>
    <cfRule type="cellIs" dxfId="0" priority="8" operator="greaterThan">
      <formula>$B$22</formula>
    </cfRule>
  </conditionalFormatting>
  <pageMargins left="0.7" right="0.7" top="0.75" bottom="0.75" header="0.3" footer="0.3"/>
  <pageSetup paperSize="9" orientation="portrait" horizontalDpi="180" verticalDpi="18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DC BUS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Tikhonov Eugene</cp:lastModifiedBy>
  <dcterms:created xsi:type="dcterms:W3CDTF">2006-09-28T05:33:49Z</dcterms:created>
  <dcterms:modified xsi:type="dcterms:W3CDTF">2019-12-06T04:54:52Z</dcterms:modified>
</cp:coreProperties>
</file>