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EVEL\MPPT_controller\Calculations\"/>
    </mc:Choice>
  </mc:AlternateContent>
  <bookViews>
    <workbookView xWindow="120" yWindow="15" windowWidth="23820" windowHeight="10620"/>
  </bookViews>
  <sheets>
    <sheet name="Расчет 5x7 " sheetId="1" r:id="rId1"/>
    <sheet name="Методика проверки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B30" i="1" l="1"/>
  <c r="B31" i="1" l="1"/>
  <c r="B22" i="1"/>
  <c r="B29" i="1"/>
  <c r="B28" i="1"/>
  <c r="B21" i="1"/>
  <c r="B20" i="1"/>
</calcChain>
</file>

<file path=xl/comments1.xml><?xml version="1.0" encoding="utf-8"?>
<comments xmlns="http://schemas.openxmlformats.org/spreadsheetml/2006/main">
  <authors>
    <author>Eugene</author>
  </authors>
  <commentList>
    <comment ref="B20" authorId="0" shapeId="0">
      <text>
        <r>
          <rPr>
            <b/>
            <sz val="8"/>
            <color indexed="81"/>
            <rFont val="Tahoma"/>
            <family val="2"/>
            <charset val="204"/>
          </rPr>
          <t>Eugene:</t>
        </r>
        <r>
          <rPr>
            <sz val="8"/>
            <color indexed="81"/>
            <rFont val="Tahoma"/>
            <family val="2"/>
            <charset val="204"/>
          </rPr>
          <t xml:space="preserve">
Voc - Vmpp</t>
        </r>
      </text>
    </comment>
    <comment ref="A21" authorId="0" shapeId="0">
      <text>
        <r>
          <rPr>
            <b/>
            <sz val="8"/>
            <color indexed="81"/>
            <rFont val="Tahoma"/>
            <family val="2"/>
            <charset val="204"/>
          </rPr>
          <t>Eugene:
последовательное сопротивление</t>
        </r>
      </text>
    </comment>
    <comment ref="B21" authorId="0" shapeId="0">
      <text>
        <r>
          <rPr>
            <b/>
            <sz val="8"/>
            <color indexed="81"/>
            <rFont val="Tahoma"/>
            <family val="2"/>
            <charset val="204"/>
          </rPr>
          <t>Eugene:</t>
        </r>
        <r>
          <rPr>
            <sz val="8"/>
            <color indexed="81"/>
            <rFont val="Tahoma"/>
            <family val="2"/>
            <charset val="204"/>
          </rPr>
          <t xml:space="preserve">
dU/Impp</t>
        </r>
      </text>
    </comment>
    <comment ref="A22" authorId="0" shapeId="0">
      <text>
        <r>
          <rPr>
            <b/>
            <sz val="8"/>
            <color indexed="81"/>
            <rFont val="Tahoma"/>
            <family val="2"/>
            <charset val="204"/>
          </rPr>
          <t>Eugene:</t>
        </r>
        <r>
          <rPr>
            <sz val="8"/>
            <color indexed="81"/>
            <rFont val="Tahoma"/>
            <family val="2"/>
            <charset val="204"/>
          </rPr>
          <t xml:space="preserve">
мощность на Rser</t>
        </r>
      </text>
    </comment>
    <comment ref="B22" authorId="0" shapeId="0">
      <text>
        <r>
          <rPr>
            <b/>
            <sz val="8"/>
            <color indexed="81"/>
            <rFont val="Tahoma"/>
            <family val="2"/>
            <charset val="204"/>
          </rPr>
          <t>Eugene:</t>
        </r>
        <r>
          <rPr>
            <sz val="8"/>
            <color indexed="81"/>
            <rFont val="Tahoma"/>
            <family val="2"/>
            <charset val="204"/>
          </rPr>
          <t xml:space="preserve">
Impp^2 * Rser</t>
        </r>
      </text>
    </comment>
    <comment ref="B28" authorId="0" shapeId="0">
      <text>
        <r>
          <rPr>
            <b/>
            <sz val="8"/>
            <color indexed="81"/>
            <rFont val="Tahoma"/>
            <family val="2"/>
            <charset val="204"/>
          </rPr>
          <t>Eugene:</t>
        </r>
        <r>
          <rPr>
            <sz val="8"/>
            <color indexed="81"/>
            <rFont val="Tahoma"/>
            <family val="2"/>
            <charset val="204"/>
          </rPr>
          <t xml:space="preserve">
Vmpp - 0</t>
        </r>
      </text>
    </comment>
    <comment ref="B29" authorId="0" shapeId="0">
      <text>
        <r>
          <rPr>
            <b/>
            <sz val="8"/>
            <color indexed="81"/>
            <rFont val="Tahoma"/>
            <family val="2"/>
            <charset val="204"/>
          </rPr>
          <t>Eugene:</t>
        </r>
        <r>
          <rPr>
            <sz val="8"/>
            <color indexed="81"/>
            <rFont val="Tahoma"/>
            <family val="2"/>
            <charset val="204"/>
          </rPr>
          <t xml:space="preserve">
Isc - Impp</t>
        </r>
      </text>
    </comment>
    <comment ref="A30" authorId="0" shapeId="0">
      <text>
        <r>
          <rPr>
            <b/>
            <sz val="8"/>
            <color indexed="81"/>
            <rFont val="Tahoma"/>
            <family val="2"/>
            <charset val="204"/>
          </rPr>
          <t>Eugene:</t>
        </r>
        <r>
          <rPr>
            <sz val="8"/>
            <color indexed="81"/>
            <rFont val="Tahoma"/>
            <family val="2"/>
            <charset val="204"/>
          </rPr>
          <t xml:space="preserve">
параллельное сопротивление</t>
        </r>
      </text>
    </comment>
    <comment ref="B30" authorId="0" shapeId="0">
      <text>
        <r>
          <rPr>
            <b/>
            <sz val="8"/>
            <color indexed="81"/>
            <rFont val="Tahoma"/>
            <family val="2"/>
            <charset val="204"/>
          </rPr>
          <t>Eugene:</t>
        </r>
        <r>
          <rPr>
            <sz val="8"/>
            <color indexed="81"/>
            <rFont val="Tahoma"/>
            <family val="2"/>
            <charset val="204"/>
          </rPr>
          <t xml:space="preserve">
dU/dI</t>
        </r>
      </text>
    </comment>
    <comment ref="A31" authorId="0" shapeId="0">
      <text>
        <r>
          <rPr>
            <b/>
            <sz val="8"/>
            <color indexed="81"/>
            <rFont val="Tahoma"/>
            <family val="2"/>
            <charset val="204"/>
          </rPr>
          <t>Eugene:</t>
        </r>
        <r>
          <rPr>
            <sz val="8"/>
            <color indexed="81"/>
            <rFont val="Tahoma"/>
            <family val="2"/>
            <charset val="204"/>
          </rPr>
          <t xml:space="preserve">
мощность на Rpar</t>
        </r>
      </text>
    </comment>
    <comment ref="B31" authorId="0" shapeId="0">
      <text>
        <r>
          <rPr>
            <b/>
            <sz val="8"/>
            <color indexed="81"/>
            <rFont val="Tahoma"/>
            <family val="2"/>
            <charset val="204"/>
          </rPr>
          <t>Eugene:</t>
        </r>
        <r>
          <rPr>
            <sz val="8"/>
            <color indexed="81"/>
            <rFont val="Tahoma"/>
            <family val="2"/>
            <charset val="204"/>
          </rPr>
          <t xml:space="preserve">
Uoc^2/Rpar</t>
        </r>
      </text>
    </comment>
  </commentList>
</comments>
</file>

<file path=xl/sharedStrings.xml><?xml version="1.0" encoding="utf-8"?>
<sst xmlns="http://schemas.openxmlformats.org/spreadsheetml/2006/main" count="40" uniqueCount="36">
  <si>
    <t>Rpar=</t>
  </si>
  <si>
    <t>V</t>
  </si>
  <si>
    <t>Ohm</t>
  </si>
  <si>
    <t>Расчет имитатора солнечной панели</t>
  </si>
  <si>
    <t>Тихонов Е.Н.</t>
  </si>
  <si>
    <t xml:space="preserve">Характеристики </t>
  </si>
  <si>
    <t>Модуль 3x6</t>
  </si>
  <si>
    <t>Модуль 2x7-1 (левый)</t>
  </si>
  <si>
    <t>Модуль 2x7-1 (правый)</t>
  </si>
  <si>
    <t>Модуль 5x7</t>
  </si>
  <si>
    <t>Количество ФЭМ</t>
  </si>
  <si>
    <t>Количество ФЭП</t>
  </si>
  <si>
    <t>Ток короткого замыкания: Isc, А</t>
  </si>
  <si>
    <t>Напряжение холостого хода: Voc, В</t>
  </si>
  <si>
    <t>Ток в рабочей точке: Impp, А</t>
  </si>
  <si>
    <t>Напряжение в рабочей точке: Vmpp, В</t>
  </si>
  <si>
    <t>Мощность в рабочей точке: Pmpp, Вт</t>
  </si>
  <si>
    <t>Коэффициент заполнения: FF, %.</t>
  </si>
  <si>
    <t>Расчеты</t>
  </si>
  <si>
    <t>1. Наклон ВАХ из точки холостого хода Voc в точку Vmpp (напряжение в рабочей точке)</t>
  </si>
  <si>
    <t>dU=</t>
  </si>
  <si>
    <t>dI=</t>
  </si>
  <si>
    <t>A</t>
  </si>
  <si>
    <t>Rser=</t>
  </si>
  <si>
    <t>Ток холостого хода Ioc, А</t>
  </si>
  <si>
    <t>Напряжение кз: Voc, В</t>
  </si>
  <si>
    <t>Pser=</t>
  </si>
  <si>
    <t>W</t>
  </si>
  <si>
    <t>Ppar=</t>
  </si>
  <si>
    <t>2. Наклон ВАХ из точки КЗ в точку рабочей мощности</t>
  </si>
  <si>
    <t>Методика -</t>
  </si>
  <si>
    <t>1)на источнике U = Voc, I = Iкз .</t>
  </si>
  <si>
    <t>3) По окончанию заряда, ток - уменьшается, напряжение - в ограничении.</t>
  </si>
  <si>
    <t xml:space="preserve">2) При заряде АКБ контроллер должен выйти примерно в рабочую точку (21В, 8.2А), </t>
  </si>
  <si>
    <t>источник питания должен переключаться из ограничения по току, в ограничение по напряжению - так проявляется сканирование (или быть просто близок к этой точке).</t>
  </si>
  <si>
    <t>Дмитрий Малевский (dmalevsky@scell.ioffe.ru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</si>
</sst>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5" fillId="0" borderId="0" xfId="0" applyFont="1"/>
    <xf numFmtId="0" fontId="0" fillId="0" borderId="0" xfId="0"/>
    <xf numFmtId="0" fontId="4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2" fontId="0" fillId="0" borderId="0" xfId="0" applyNumberFormat="1"/>
    <xf numFmtId="0" fontId="5" fillId="0" borderId="0" xfId="0" applyFont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ВАХ</c:v>
          </c:tx>
          <c:dLbls>
            <c:dLbl>
              <c:idx val="0"/>
              <c:layout>
                <c:manualLayout>
                  <c:x val="1.3515623981505943E-2"/>
                  <c:y val="-5.8457222120386135E-2"/>
                </c:manualLayout>
              </c:layout>
              <c:tx>
                <c:rich>
                  <a:bodyPr/>
                  <a:lstStyle/>
                  <a:p>
                    <a:fld id="{3E6F705B-5A7F-4983-9D74-43F7E4B17DF5}" type="XVALUE">
                      <a:rPr lang="ru-RU"/>
                      <a:pPr/>
                      <a:t>[ЗНАЧЕНИЕ X]</a:t>
                    </a:fld>
                    <a:r>
                      <a:rPr lang="ru-RU" baseline="0"/>
                      <a:t>; </a:t>
                    </a:r>
                    <a:fld id="{E0526B0D-0ED1-4F79-A7D8-D4207E78BBA8}" type="YVALUE">
                      <a:rPr lang="ru-RU" baseline="0"/>
                      <a:pPr/>
                      <a:t>[ЗНАЧЕНИЕ Y]</a:t>
                    </a:fld>
                    <a:r>
                      <a:rPr lang="ru-RU" baseline="0"/>
                      <a:t> (КЗ)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0C57CE1B-83AD-442B-ADB6-87C358BC9F09}" type="XVALUE">
                      <a:rPr lang="ru-RU"/>
                      <a:pPr/>
                      <a:t>[ЗНАЧЕНИЕ X]</a:t>
                    </a:fld>
                    <a:r>
                      <a:rPr lang="ru-RU" baseline="0"/>
                      <a:t>; </a:t>
                    </a:r>
                    <a:fld id="{39582870-A725-4B31-BFE0-0282F17EB4F4}" type="YVALUE">
                      <a:rPr lang="ru-RU" baseline="0"/>
                      <a:pPr/>
                      <a:t>[ЗНАЧЕНИЕ Y]</a:t>
                    </a:fld>
                    <a:r>
                      <a:rPr lang="ru-RU" baseline="0"/>
                      <a:t> (Рабочая точка)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0"/>
                  <c:y val="-4.1263921496743156E-2"/>
                </c:manualLayout>
              </c:layout>
              <c:tx>
                <c:rich>
                  <a:bodyPr/>
                  <a:lstStyle/>
                  <a:p>
                    <a:fld id="{D6629654-3790-47C4-A5AA-BD1F19D4DD1A}" type="XVALUE">
                      <a:rPr lang="ru-RU"/>
                      <a:pPr/>
                      <a:t>[ЗНАЧЕНИЕ X]</a:t>
                    </a:fld>
                    <a:r>
                      <a:rPr lang="ru-RU" baseline="0"/>
                      <a:t>; </a:t>
                    </a:r>
                    <a:fld id="{BD76DA53-C696-4628-AEBB-B5CD161021FA}" type="YVALUE">
                      <a:rPr lang="ru-RU" baseline="0"/>
                      <a:pPr/>
                      <a:t>[ЗНАЧЕНИЕ Y]</a:t>
                    </a:fld>
                    <a:r>
                      <a:rPr lang="ru-RU" baseline="0"/>
                      <a:t> (ХХ)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('Расчет 5x7 '!$E$10,'Расчет 5x7 '!$E$12,'Расчет 5x7 '!$E$9)</c:f>
              <c:numCache>
                <c:formatCode>General</c:formatCode>
                <c:ptCount val="3"/>
                <c:pt idx="0">
                  <c:v>0</c:v>
                </c:pt>
                <c:pt idx="1">
                  <c:v>21.000000000000004</c:v>
                </c:pt>
                <c:pt idx="2" formatCode="0.00">
                  <c:v>25.491666666666664</c:v>
                </c:pt>
              </c:numCache>
            </c:numRef>
          </c:xVal>
          <c:yVal>
            <c:numRef>
              <c:f>('Расчет 5x7 '!$E$7,'Расчет 5x7 '!$E$11,'Расчет 5x7 '!$E$10)</c:f>
              <c:numCache>
                <c:formatCode>General</c:formatCode>
                <c:ptCount val="3"/>
                <c:pt idx="0">
                  <c:v>8.7899999999999991</c:v>
                </c:pt>
                <c:pt idx="1">
                  <c:v>8.2200000000000006</c:v>
                </c:pt>
                <c:pt idx="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988384"/>
        <c:axId val="214956360"/>
      </c:scatterChart>
      <c:valAx>
        <c:axId val="214988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956360"/>
        <c:crosses val="autoZero"/>
        <c:crossBetween val="midCat"/>
      </c:valAx>
      <c:valAx>
        <c:axId val="214956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988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2</xdr:row>
      <xdr:rowOff>123825</xdr:rowOff>
    </xdr:from>
    <xdr:to>
      <xdr:col>11</xdr:col>
      <xdr:colOff>390525</xdr:colOff>
      <xdr:row>11</xdr:row>
      <xdr:rowOff>187177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96525" y="504825"/>
          <a:ext cx="3429000" cy="18540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266940</xdr:colOff>
      <xdr:row>17</xdr:row>
      <xdr:rowOff>4642</xdr:rowOff>
    </xdr:from>
    <xdr:to>
      <xdr:col>11</xdr:col>
      <xdr:colOff>309843</xdr:colOff>
      <xdr:row>36</xdr:row>
      <xdr:rowOff>78441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A24" sqref="A24"/>
    </sheetView>
  </sheetViews>
  <sheetFormatPr defaultRowHeight="15" x14ac:dyDescent="0.25"/>
  <cols>
    <col min="1" max="1" width="39.5703125" customWidth="1"/>
    <col min="2" max="2" width="15.28515625" customWidth="1"/>
    <col min="3" max="3" width="30" customWidth="1"/>
    <col min="4" max="4" width="30.140625" customWidth="1"/>
    <col min="5" max="5" width="27.5703125" customWidth="1"/>
  </cols>
  <sheetData>
    <row r="1" spans="1:5" x14ac:dyDescent="0.25">
      <c r="A1" t="s">
        <v>3</v>
      </c>
    </row>
    <row r="2" spans="1:5" x14ac:dyDescent="0.25">
      <c r="A2" t="s">
        <v>4</v>
      </c>
      <c r="B2" s="1">
        <v>43958</v>
      </c>
    </row>
    <row r="4" spans="1:5" ht="15.75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5" ht="15.75" x14ac:dyDescent="0.25">
      <c r="A5" s="6" t="s">
        <v>10</v>
      </c>
      <c r="B5" s="7">
        <v>1</v>
      </c>
      <c r="C5" s="7">
        <v>1</v>
      </c>
      <c r="D5" s="7">
        <v>1</v>
      </c>
      <c r="E5" s="7">
        <v>1</v>
      </c>
    </row>
    <row r="6" spans="1:5" ht="15.75" x14ac:dyDescent="0.25">
      <c r="A6" s="6" t="s">
        <v>11</v>
      </c>
      <c r="B6" s="7">
        <v>18</v>
      </c>
      <c r="C6" s="7">
        <v>13</v>
      </c>
      <c r="D6" s="7">
        <v>13</v>
      </c>
      <c r="E6" s="7">
        <v>35</v>
      </c>
    </row>
    <row r="7" spans="1:5" ht="15.75" x14ac:dyDescent="0.25">
      <c r="A7" s="8" t="s">
        <v>12</v>
      </c>
      <c r="B7" s="9">
        <v>8.7899999999999991</v>
      </c>
      <c r="C7" s="9">
        <v>8.7899999999999991</v>
      </c>
      <c r="D7" s="9">
        <v>8.7899999999999991</v>
      </c>
      <c r="E7" s="9">
        <v>8.7899999999999991</v>
      </c>
    </row>
    <row r="8" spans="1:5" s="3" customFormat="1" ht="15.75" x14ac:dyDescent="0.25">
      <c r="A8" s="8" t="s">
        <v>24</v>
      </c>
      <c r="B8" s="9">
        <v>0</v>
      </c>
      <c r="C8" s="9">
        <v>0</v>
      </c>
      <c r="D8" s="9">
        <v>0</v>
      </c>
      <c r="E8" s="9">
        <v>0</v>
      </c>
    </row>
    <row r="9" spans="1:5" ht="15.75" x14ac:dyDescent="0.25">
      <c r="A9" s="8" t="s">
        <v>13</v>
      </c>
      <c r="B9" s="9">
        <v>13.11</v>
      </c>
      <c r="C9" s="10">
        <v>9.4553333333333338</v>
      </c>
      <c r="D9" s="10">
        <v>9.4553333333333338</v>
      </c>
      <c r="E9" s="10">
        <v>25.491666666666664</v>
      </c>
    </row>
    <row r="10" spans="1:5" s="3" customFormat="1" ht="15.75" x14ac:dyDescent="0.25">
      <c r="A10" s="8" t="s">
        <v>25</v>
      </c>
      <c r="B10" s="9">
        <v>0</v>
      </c>
      <c r="C10" s="9">
        <v>0</v>
      </c>
      <c r="D10" s="9">
        <v>0</v>
      </c>
      <c r="E10" s="9">
        <v>0</v>
      </c>
    </row>
    <row r="11" spans="1:5" ht="15.75" x14ac:dyDescent="0.25">
      <c r="A11" s="8" t="s">
        <v>14</v>
      </c>
      <c r="B11" s="9">
        <v>8.2200000000000006</v>
      </c>
      <c r="C11" s="9">
        <v>8.2200000000000006</v>
      </c>
      <c r="D11" s="9">
        <v>8.2200000000000006</v>
      </c>
      <c r="E11" s="9">
        <v>8.2200000000000006</v>
      </c>
    </row>
    <row r="12" spans="1:5" ht="15.75" x14ac:dyDescent="0.25">
      <c r="A12" s="8" t="s">
        <v>15</v>
      </c>
      <c r="B12" s="9">
        <v>10.8</v>
      </c>
      <c r="C12" s="10">
        <v>7.8389999999999995</v>
      </c>
      <c r="D12" s="9">
        <v>7.84</v>
      </c>
      <c r="E12" s="9">
        <v>21.000000000000004</v>
      </c>
    </row>
    <row r="13" spans="1:5" ht="15.75" x14ac:dyDescent="0.25">
      <c r="A13" s="8" t="s">
        <v>16</v>
      </c>
      <c r="B13" s="9">
        <v>88.69</v>
      </c>
      <c r="C13" s="10">
        <v>64.436580000000006</v>
      </c>
      <c r="D13" s="10">
        <v>64.444800000000001</v>
      </c>
      <c r="E13" s="9">
        <v>172.62</v>
      </c>
    </row>
    <row r="14" spans="1:5" ht="15.75" x14ac:dyDescent="0.25">
      <c r="A14" s="8" t="s">
        <v>17</v>
      </c>
      <c r="B14" s="9">
        <v>76.930000000000007</v>
      </c>
      <c r="C14" s="9">
        <v>76.930000000000007</v>
      </c>
      <c r="D14" s="9">
        <v>76.930000000000007</v>
      </c>
      <c r="E14" s="9">
        <v>76.930000000000007</v>
      </c>
    </row>
    <row r="17" spans="1:3" ht="15.75" x14ac:dyDescent="0.25">
      <c r="A17" s="11" t="s">
        <v>18</v>
      </c>
    </row>
    <row r="18" spans="1:3" x14ac:dyDescent="0.25">
      <c r="A18" s="2" t="s">
        <v>19</v>
      </c>
    </row>
    <row r="20" spans="1:3" x14ac:dyDescent="0.25">
      <c r="A20" t="s">
        <v>20</v>
      </c>
      <c r="B20" s="12">
        <f>E9-E12</f>
        <v>4.49166666666666</v>
      </c>
      <c r="C20" t="s">
        <v>1</v>
      </c>
    </row>
    <row r="21" spans="1:3" x14ac:dyDescent="0.25">
      <c r="A21" t="s">
        <v>23</v>
      </c>
      <c r="B21">
        <f>B20/E11</f>
        <v>0.54643146796431386</v>
      </c>
      <c r="C21" t="s">
        <v>2</v>
      </c>
    </row>
    <row r="22" spans="1:3" x14ac:dyDescent="0.25">
      <c r="A22" t="s">
        <v>26</v>
      </c>
      <c r="B22">
        <f>E11^2*B21</f>
        <v>36.921499999999952</v>
      </c>
      <c r="C22" t="s">
        <v>27</v>
      </c>
    </row>
    <row r="26" spans="1:3" x14ac:dyDescent="0.25">
      <c r="A26" s="2" t="s">
        <v>29</v>
      </c>
    </row>
    <row r="28" spans="1:3" x14ac:dyDescent="0.25">
      <c r="A28" t="s">
        <v>20</v>
      </c>
      <c r="B28">
        <f>E12-0</f>
        <v>21.000000000000004</v>
      </c>
      <c r="C28" t="s">
        <v>1</v>
      </c>
    </row>
    <row r="29" spans="1:3" x14ac:dyDescent="0.25">
      <c r="A29" t="s">
        <v>21</v>
      </c>
      <c r="B29">
        <f>E7-E11</f>
        <v>0.56999999999999851</v>
      </c>
      <c r="C29" t="s">
        <v>22</v>
      </c>
    </row>
    <row r="30" spans="1:3" x14ac:dyDescent="0.25">
      <c r="A30" t="s">
        <v>0</v>
      </c>
      <c r="B30">
        <f>B28/B29</f>
        <v>36.842105263157997</v>
      </c>
      <c r="C30" t="s">
        <v>2</v>
      </c>
    </row>
    <row r="31" spans="1:3" x14ac:dyDescent="0.25">
      <c r="A31" s="3" t="s">
        <v>28</v>
      </c>
      <c r="B31" s="3">
        <f>E9^2/B30</f>
        <v>17.638109027777723</v>
      </c>
      <c r="C31" s="3" t="s">
        <v>27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14" sqref="F14"/>
    </sheetView>
  </sheetViews>
  <sheetFormatPr defaultRowHeight="15" x14ac:dyDescent="0.25"/>
  <cols>
    <col min="1" max="1" width="12.7109375" style="14" bestFit="1" customWidth="1"/>
  </cols>
  <sheetData>
    <row r="1" spans="1:1" x14ac:dyDescent="0.25">
      <c r="A1" s="14" t="s">
        <v>35</v>
      </c>
    </row>
    <row r="3" spans="1:1" x14ac:dyDescent="0.25">
      <c r="A3" s="13" t="s">
        <v>30</v>
      </c>
    </row>
    <row r="5" spans="1:1" x14ac:dyDescent="0.25">
      <c r="A5" s="13" t="s">
        <v>31</v>
      </c>
    </row>
    <row r="7" spans="1:1" x14ac:dyDescent="0.25">
      <c r="A7" s="13" t="s">
        <v>33</v>
      </c>
    </row>
    <row r="8" spans="1:1" x14ac:dyDescent="0.25">
      <c r="A8" s="14" t="s">
        <v>34</v>
      </c>
    </row>
    <row r="10" spans="1:1" x14ac:dyDescent="0.25">
      <c r="A10" s="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Расчет 5x7 </vt:lpstr>
      <vt:lpstr>Методика проверки</vt:lpstr>
      <vt:lpstr>Лист3</vt:lpstr>
    </vt:vector>
  </TitlesOfParts>
  <Company>ZAO Diakont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Tikhonov Eugene</dc:creator>
  <cp:lastModifiedBy>Eugene</cp:lastModifiedBy>
  <dcterms:created xsi:type="dcterms:W3CDTF">2020-03-11T06:21:22Z</dcterms:created>
  <dcterms:modified xsi:type="dcterms:W3CDTF">2020-05-07T22:04:56Z</dcterms:modified>
</cp:coreProperties>
</file>