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22" i="1" l="1"/>
  <c r="B23" i="1" l="1"/>
  <c r="B20" i="1"/>
  <c r="B13" i="1"/>
  <c r="B11" i="1"/>
</calcChain>
</file>

<file path=xl/comments1.xml><?xml version="1.0" encoding="utf-8"?>
<comments xmlns="http://schemas.openxmlformats.org/spreadsheetml/2006/main">
  <authors>
    <author>Автор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0.5C</t>
        </r>
      </text>
    </comment>
    <comment ref="B20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C*% / Iразр</t>
        </r>
      </text>
    </comment>
  </commentList>
</comments>
</file>

<file path=xl/sharedStrings.xml><?xml version="1.0" encoding="utf-8"?>
<sst xmlns="http://schemas.openxmlformats.org/spreadsheetml/2006/main" count="31" uniqueCount="30">
  <si>
    <t>Автор: Тихонов Е.</t>
  </si>
  <si>
    <t>V</t>
  </si>
  <si>
    <t>Расчет нагрузки для разряда батареи</t>
  </si>
  <si>
    <t>Модель АКБ</t>
  </si>
  <si>
    <t>https://shopee.com.my/ORI-NEW-LG-Chem-Korea-3.7V-4.2V-60Ah-Li-ion-battery-pack-cell-Module-DIY-UPS-EV-i.95789828.1681347559</t>
  </si>
  <si>
    <t>N=</t>
  </si>
  <si>
    <t>U=</t>
  </si>
  <si>
    <t>напряжение одной ячейки</t>
  </si>
  <si>
    <t>Ah</t>
  </si>
  <si>
    <t>емкость батареи</t>
  </si>
  <si>
    <t>кол-во ячеек последовательно</t>
  </si>
  <si>
    <t>Idcharge=</t>
  </si>
  <si>
    <t>A</t>
  </si>
  <si>
    <t>Расчеты</t>
  </si>
  <si>
    <t>Iразр=</t>
  </si>
  <si>
    <t>Rload=</t>
  </si>
  <si>
    <t>Pload=</t>
  </si>
  <si>
    <t>Tразр=</t>
  </si>
  <si>
    <t>время разряда</t>
  </si>
  <si>
    <t>C=</t>
  </si>
  <si>
    <t>максимальный ток разряда</t>
  </si>
  <si>
    <t>% разряда=</t>
  </si>
  <si>
    <t>%</t>
  </si>
  <si>
    <t>текущий ток разряда</t>
  </si>
  <si>
    <t>процент до которого разряжаем</t>
  </si>
  <si>
    <t>h</t>
  </si>
  <si>
    <t>Ohm</t>
  </si>
  <si>
    <t>W</t>
  </si>
  <si>
    <t>резистор разряда</t>
  </si>
  <si>
    <t>мощность на резисторе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</si>
</sst>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2" fillId="0" borderId="0" xfId="1"/>
    <xf numFmtId="0" fontId="1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561975</xdr:colOff>
      <xdr:row>8</xdr:row>
      <xdr:rowOff>180975</xdr:rowOff>
    </xdr:from>
    <xdr:to>
      <xdr:col>15</xdr:col>
      <xdr:colOff>266127</xdr:colOff>
      <xdr:row>29</xdr:row>
      <xdr:rowOff>113808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0" y="1704975"/>
          <a:ext cx="4580952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shopee.com.my/ORI-NEW-LG-Chem-Korea-3.7V-4.2V-60Ah-Li-ion-battery-pack-cell-Module-DIY-UPS-EV-i.95789828.1681347559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tabSelected="1" topLeftCell="A4" workbookViewId="0">
      <selection activeCell="B20" sqref="B20"/>
    </sheetView>
  </sheetViews>
  <sheetFormatPr defaultRowHeight="15" x14ac:dyDescent="0.25"/>
  <cols>
    <col min="1" max="1" width="13.85546875" customWidth="1"/>
  </cols>
  <sheetData>
    <row r="1" spans="1:4" x14ac:dyDescent="0.25">
      <c r="A1" t="s">
        <v>2</v>
      </c>
    </row>
    <row r="3" spans="1:4" x14ac:dyDescent="0.25">
      <c r="A3" t="s">
        <v>0</v>
      </c>
    </row>
    <row r="4" spans="1:4" x14ac:dyDescent="0.25">
      <c r="A4" s="1">
        <v>43958</v>
      </c>
    </row>
    <row r="8" spans="1:4" x14ac:dyDescent="0.25">
      <c r="A8" t="s">
        <v>3</v>
      </c>
      <c r="B8" s="2" t="s">
        <v>4</v>
      </c>
    </row>
    <row r="10" spans="1:4" x14ac:dyDescent="0.25">
      <c r="A10" t="s">
        <v>5</v>
      </c>
      <c r="B10">
        <v>11</v>
      </c>
      <c r="D10" t="s">
        <v>10</v>
      </c>
    </row>
    <row r="11" spans="1:4" x14ac:dyDescent="0.25">
      <c r="A11" t="s">
        <v>6</v>
      </c>
      <c r="B11">
        <f>4.2</f>
        <v>4.2</v>
      </c>
      <c r="C11" t="s">
        <v>1</v>
      </c>
      <c r="D11" t="s">
        <v>7</v>
      </c>
    </row>
    <row r="12" spans="1:4" x14ac:dyDescent="0.25">
      <c r="A12" t="s">
        <v>19</v>
      </c>
      <c r="B12">
        <v>60</v>
      </c>
      <c r="C12" t="s">
        <v>8</v>
      </c>
      <c r="D12" t="s">
        <v>9</v>
      </c>
    </row>
    <row r="13" spans="1:4" x14ac:dyDescent="0.25">
      <c r="A13" t="s">
        <v>11</v>
      </c>
      <c r="B13">
        <f>0.5*B12</f>
        <v>30</v>
      </c>
      <c r="C13" t="s">
        <v>12</v>
      </c>
      <c r="D13" t="s">
        <v>20</v>
      </c>
    </row>
    <row r="16" spans="1:4" x14ac:dyDescent="0.25">
      <c r="A16" s="3" t="s">
        <v>13</v>
      </c>
    </row>
    <row r="18" spans="1:4" x14ac:dyDescent="0.25">
      <c r="A18" t="s">
        <v>14</v>
      </c>
      <c r="B18">
        <v>15</v>
      </c>
      <c r="C18" t="s">
        <v>12</v>
      </c>
      <c r="D18" t="s">
        <v>23</v>
      </c>
    </row>
    <row r="19" spans="1:4" x14ac:dyDescent="0.25">
      <c r="A19" t="s">
        <v>21</v>
      </c>
      <c r="B19">
        <v>50</v>
      </c>
      <c r="C19" t="s">
        <v>22</v>
      </c>
      <c r="D19" t="s">
        <v>24</v>
      </c>
    </row>
    <row r="20" spans="1:4" x14ac:dyDescent="0.25">
      <c r="A20" t="s">
        <v>17</v>
      </c>
      <c r="B20">
        <f>B12*B19/100 /B18</f>
        <v>2</v>
      </c>
      <c r="C20" t="s">
        <v>25</v>
      </c>
      <c r="D20" t="s">
        <v>18</v>
      </c>
    </row>
    <row r="22" spans="1:4" x14ac:dyDescent="0.25">
      <c r="A22" t="s">
        <v>15</v>
      </c>
      <c r="B22">
        <f>B11*B10/B18</f>
        <v>3.08</v>
      </c>
      <c r="C22" t="s">
        <v>26</v>
      </c>
      <c r="D22" t="s">
        <v>28</v>
      </c>
    </row>
    <row r="23" spans="1:4" x14ac:dyDescent="0.25">
      <c r="A23" t="s">
        <v>16</v>
      </c>
      <c r="B23">
        <f>B18^2*B22</f>
        <v>693</v>
      </c>
      <c r="C23" t="s">
        <v>27</v>
      </c>
      <c r="D23" t="s">
        <v>29</v>
      </c>
    </row>
  </sheetData>
  <hyperlinks>
    <hyperlink ref="B8" r:id="rId1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2020-05-08T08:00:12Z</dcterms:modified>
</cp:coreProperties>
</file>