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ked\OneDrive\ドキュメント\mikilab\00_AllDoc\researchDev_CFusers\users_analytics\"/>
    </mc:Choice>
  </mc:AlternateContent>
  <xr:revisionPtr revIDLastSave="0" documentId="13_ncr:1_{88C7DF4D-8DA1-450B-9D64-48B7794B4E65}" xr6:coauthVersionLast="45" xr6:coauthVersionMax="45" xr10:uidLastSave="{00000000-0000-0000-0000-000000000000}"/>
  <bookViews>
    <workbookView xWindow="6948" yWindow="0" windowWidth="16092" windowHeight="12960" xr2:uid="{00000000-000D-0000-FFFF-FFFF00000000}"/>
  </bookViews>
  <sheets>
    <sheet name="Sheet2" sheetId="2" r:id="rId1"/>
    <sheet name="Sheet1" sheetId="1" r:id="rId2"/>
  </sheets>
  <definedNames>
    <definedName name="_xlchart.v1.0" hidden="1">Sheet2!$H$2:$H$101</definedName>
    <definedName name="_xlchart.v1.1" hidden="1">Sheet2!$G$2:$G$101</definedName>
    <definedName name="_xlchart.v1.2" hidden="1">Sheet2!$E$2:$E$596</definedName>
    <definedName name="_xlchart.v1.3" hidden="1">Sheet2!$G$2:$G$596</definedName>
    <definedName name="_xlchart.v1.4" hidden="1">Sheet2!$H$2:$H$596</definedName>
    <definedName name="_xlchart.v1.5" hidden="1">Sheet2!$E$2:$E$100</definedName>
    <definedName name="_xlchart.v1.6" hidden="1">Sheet2!$F$1</definedName>
    <definedName name="_xlchart.v1.7" hidden="1">Sheet2!$F$2:$F$596</definedName>
    <definedName name="ExternalData_1" localSheetId="0" hidden="1">Sheet2!$A$1:$F$596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H383" i="2" s="1"/>
  <c r="J384" i="2"/>
  <c r="J385" i="2"/>
  <c r="J386" i="2"/>
  <c r="J387" i="2"/>
  <c r="J388" i="2"/>
  <c r="J389" i="2"/>
  <c r="J390" i="2"/>
  <c r="J391" i="2"/>
  <c r="H391" i="2" s="1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H405" i="2" s="1"/>
  <c r="J406" i="2"/>
  <c r="H406" i="2" s="1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H425" i="2" s="1"/>
  <c r="J426" i="2"/>
  <c r="J427" i="2"/>
  <c r="J428" i="2"/>
  <c r="J429" i="2"/>
  <c r="J430" i="2"/>
  <c r="J431" i="2"/>
  <c r="H431" i="2" s="1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H460" i="2" s="1"/>
  <c r="J461" i="2"/>
  <c r="J462" i="2"/>
  <c r="J463" i="2"/>
  <c r="J464" i="2"/>
  <c r="J465" i="2"/>
  <c r="H465" i="2" s="1"/>
  <c r="J466" i="2"/>
  <c r="J467" i="2"/>
  <c r="J468" i="2"/>
  <c r="J469" i="2"/>
  <c r="J470" i="2"/>
  <c r="J471" i="2"/>
  <c r="H471" i="2" s="1"/>
  <c r="J472" i="2"/>
  <c r="H472" i="2" s="1"/>
  <c r="J473" i="2"/>
  <c r="H473" i="2" s="1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H486" i="2" s="1"/>
  <c r="J487" i="2"/>
  <c r="H487" i="2" s="1"/>
  <c r="J488" i="2"/>
  <c r="H488" i="2" s="1"/>
  <c r="J489" i="2"/>
  <c r="J490" i="2"/>
  <c r="J491" i="2"/>
  <c r="J492" i="2"/>
  <c r="J493" i="2"/>
  <c r="J494" i="2"/>
  <c r="J495" i="2"/>
  <c r="J496" i="2"/>
  <c r="J497" i="2"/>
  <c r="H497" i="2" s="1"/>
  <c r="J498" i="2"/>
  <c r="J499" i="2"/>
  <c r="J500" i="2"/>
  <c r="J501" i="2"/>
  <c r="J502" i="2"/>
  <c r="H502" i="2" s="1"/>
  <c r="J503" i="2"/>
  <c r="J504" i="2"/>
  <c r="J505" i="2"/>
  <c r="J506" i="2"/>
  <c r="J507" i="2"/>
  <c r="J508" i="2"/>
  <c r="H508" i="2" s="1"/>
  <c r="J509" i="2"/>
  <c r="J510" i="2"/>
  <c r="J511" i="2"/>
  <c r="H511" i="2" s="1"/>
  <c r="J512" i="2"/>
  <c r="J513" i="2"/>
  <c r="J514" i="2"/>
  <c r="J515" i="2"/>
  <c r="J516" i="2"/>
  <c r="H516" i="2" s="1"/>
  <c r="J517" i="2"/>
  <c r="J518" i="2"/>
  <c r="J519" i="2"/>
  <c r="H519" i="2" s="1"/>
  <c r="J520" i="2"/>
  <c r="J521" i="2"/>
  <c r="H521" i="2" s="1"/>
  <c r="J522" i="2"/>
  <c r="J523" i="2"/>
  <c r="J524" i="2"/>
  <c r="J525" i="2"/>
  <c r="J526" i="2"/>
  <c r="J527" i="2"/>
  <c r="H527" i="2" s="1"/>
  <c r="J528" i="2"/>
  <c r="H528" i="2" s="1"/>
  <c r="J529" i="2"/>
  <c r="H529" i="2" s="1"/>
  <c r="J530" i="2"/>
  <c r="J531" i="2"/>
  <c r="J532" i="2"/>
  <c r="J533" i="2"/>
  <c r="H533" i="2" s="1"/>
  <c r="J534" i="2"/>
  <c r="J535" i="2"/>
  <c r="J536" i="2"/>
  <c r="H536" i="2" s="1"/>
  <c r="J537" i="2"/>
  <c r="J538" i="2"/>
  <c r="J539" i="2"/>
  <c r="J540" i="2"/>
  <c r="J541" i="2"/>
  <c r="H541" i="2" s="1"/>
  <c r="J542" i="2"/>
  <c r="H542" i="2" s="1"/>
  <c r="J543" i="2"/>
  <c r="H543" i="2" s="1"/>
  <c r="J544" i="2"/>
  <c r="H544" i="2" s="1"/>
  <c r="J545" i="2"/>
  <c r="J546" i="2"/>
  <c r="J547" i="2"/>
  <c r="J548" i="2"/>
  <c r="J549" i="2"/>
  <c r="H549" i="2" s="1"/>
  <c r="J550" i="2"/>
  <c r="J551" i="2"/>
  <c r="J552" i="2"/>
  <c r="J553" i="2"/>
  <c r="J554" i="2"/>
  <c r="J555" i="2"/>
  <c r="J556" i="2"/>
  <c r="J557" i="2"/>
  <c r="J558" i="2"/>
  <c r="H558" i="2" s="1"/>
  <c r="J559" i="2"/>
  <c r="J560" i="2"/>
  <c r="J561" i="2"/>
  <c r="J562" i="2"/>
  <c r="J563" i="2"/>
  <c r="J564" i="2"/>
  <c r="J565" i="2"/>
  <c r="J566" i="2"/>
  <c r="J567" i="2"/>
  <c r="H567" i="2" s="1"/>
  <c r="J568" i="2"/>
  <c r="J569" i="2"/>
  <c r="H569" i="2" s="1"/>
  <c r="J570" i="2"/>
  <c r="J571" i="2"/>
  <c r="J572" i="2"/>
  <c r="H572" i="2" s="1"/>
  <c r="J573" i="2"/>
  <c r="J574" i="2"/>
  <c r="J575" i="2"/>
  <c r="H575" i="2" s="1"/>
  <c r="J576" i="2"/>
  <c r="J577" i="2"/>
  <c r="J578" i="2"/>
  <c r="J579" i="2"/>
  <c r="J580" i="2"/>
  <c r="H580" i="2" s="1"/>
  <c r="J581" i="2"/>
  <c r="J582" i="2"/>
  <c r="H582" i="2" s="1"/>
  <c r="J583" i="2"/>
  <c r="H583" i="2" s="1"/>
  <c r="J584" i="2"/>
  <c r="H584" i="2" s="1"/>
  <c r="J585" i="2"/>
  <c r="H585" i="2" s="1"/>
  <c r="J586" i="2"/>
  <c r="H282" i="2" s="1"/>
  <c r="J587" i="2"/>
  <c r="J588" i="2"/>
  <c r="H588" i="2" s="1"/>
  <c r="J589" i="2"/>
  <c r="J590" i="2"/>
  <c r="H590" i="2" s="1"/>
  <c r="J591" i="2"/>
  <c r="H591" i="2" s="1"/>
  <c r="J592" i="2"/>
  <c r="J593" i="2"/>
  <c r="J594" i="2"/>
  <c r="J595" i="2"/>
  <c r="J596" i="2"/>
  <c r="J2" i="2"/>
  <c r="N1" i="2"/>
  <c r="H503" i="2" l="1"/>
  <c r="H414" i="2"/>
  <c r="H210" i="2"/>
  <c r="H509" i="2"/>
  <c r="H437" i="2"/>
  <c r="H532" i="2"/>
  <c r="H155" i="2"/>
  <c r="H537" i="2"/>
  <c r="H545" i="2"/>
  <c r="H384" i="2"/>
  <c r="H534" i="2"/>
  <c r="H358" i="2"/>
  <c r="H477" i="2"/>
  <c r="H469" i="2"/>
  <c r="H453" i="2"/>
  <c r="H484" i="2"/>
  <c r="H505" i="2"/>
  <c r="H441" i="2"/>
  <c r="H520" i="2"/>
  <c r="H456" i="2"/>
  <c r="H392" i="2"/>
  <c r="H566" i="2"/>
  <c r="H526" i="2"/>
  <c r="H518" i="2"/>
  <c r="H510" i="2"/>
  <c r="H494" i="2"/>
  <c r="H470" i="2"/>
  <c r="H462" i="2"/>
  <c r="H382" i="2"/>
  <c r="H326" i="2"/>
  <c r="H581" i="2"/>
  <c r="H325" i="2"/>
  <c r="H596" i="2"/>
  <c r="H564" i="2"/>
  <c r="H436" i="2"/>
  <c r="H404" i="2"/>
  <c r="H98" i="2"/>
  <c r="H548" i="2"/>
  <c r="H410" i="2"/>
  <c r="H306" i="2"/>
  <c r="H513" i="2"/>
  <c r="H417" i="2"/>
  <c r="H401" i="2"/>
  <c r="H369" i="2"/>
  <c r="H361" i="2"/>
  <c r="H552" i="2"/>
  <c r="H504" i="2"/>
  <c r="H424" i="2"/>
  <c r="H559" i="2"/>
  <c r="H551" i="2"/>
  <c r="H399" i="2"/>
  <c r="H351" i="2"/>
  <c r="H343" i="2"/>
  <c r="H319" i="2"/>
  <c r="H295" i="2"/>
  <c r="H374" i="2"/>
  <c r="H557" i="2"/>
  <c r="H421" i="2"/>
  <c r="H341" i="2"/>
  <c r="H539" i="2"/>
  <c r="H235" i="2"/>
  <c r="H75" i="2"/>
  <c r="H411" i="2"/>
  <c r="H346" i="2"/>
  <c r="H18" i="2"/>
  <c r="H385" i="2"/>
  <c r="H464" i="2"/>
  <c r="H147" i="2"/>
  <c r="H451" i="2"/>
  <c r="H331" i="2"/>
  <c r="H283" i="2"/>
  <c r="H131" i="2"/>
  <c r="H363" i="2"/>
  <c r="H555" i="2"/>
  <c r="H394" i="2"/>
  <c r="H573" i="2"/>
  <c r="H413" i="2"/>
  <c r="H293" i="2"/>
  <c r="H589" i="2"/>
  <c r="H501" i="2"/>
  <c r="H540" i="2"/>
  <c r="H524" i="2"/>
  <c r="H476" i="2"/>
  <c r="H452" i="2"/>
  <c r="H428" i="2"/>
  <c r="H372" i="2"/>
  <c r="H332" i="2"/>
  <c r="H308" i="2"/>
  <c r="H300" i="2"/>
  <c r="H525" i="2"/>
  <c r="H593" i="2"/>
  <c r="H577" i="2"/>
  <c r="H489" i="2"/>
  <c r="H457" i="2"/>
  <c r="H337" i="2"/>
  <c r="H574" i="2"/>
  <c r="H553" i="2"/>
  <c r="H592" i="2"/>
  <c r="H576" i="2"/>
  <c r="H568" i="2"/>
  <c r="H560" i="2"/>
  <c r="H512" i="2"/>
  <c r="H496" i="2"/>
  <c r="H480" i="2"/>
  <c r="H448" i="2"/>
  <c r="H440" i="2"/>
  <c r="H376" i="2"/>
  <c r="H320" i="2"/>
  <c r="H535" i="2"/>
  <c r="H479" i="2"/>
  <c r="H463" i="2"/>
  <c r="H455" i="2"/>
  <c r="H447" i="2"/>
  <c r="H423" i="2"/>
  <c r="H367" i="2"/>
  <c r="H359" i="2"/>
  <c r="H311" i="2"/>
  <c r="H303" i="2"/>
  <c r="H279" i="2"/>
  <c r="H263" i="2"/>
  <c r="H255" i="2"/>
  <c r="H239" i="2"/>
  <c r="H223" i="2"/>
  <c r="H215" i="2"/>
  <c r="H167" i="2"/>
  <c r="H151" i="2"/>
  <c r="H459" i="2"/>
  <c r="H119" i="2"/>
  <c r="H430" i="2"/>
  <c r="H350" i="2"/>
  <c r="H334" i="2"/>
  <c r="H302" i="2"/>
  <c r="H278" i="2"/>
  <c r="H270" i="2"/>
  <c r="H262" i="2"/>
  <c r="H254" i="2"/>
  <c r="H214" i="2"/>
  <c r="H190" i="2"/>
  <c r="H182" i="2"/>
  <c r="H174" i="2"/>
  <c r="H142" i="2"/>
  <c r="H94" i="2"/>
  <c r="H530" i="2"/>
  <c r="H565" i="2"/>
  <c r="H485" i="2"/>
  <c r="H445" i="2"/>
  <c r="H429" i="2"/>
  <c r="H397" i="2"/>
  <c r="H389" i="2"/>
  <c r="H381" i="2"/>
  <c r="H365" i="2"/>
  <c r="H349" i="2"/>
  <c r="H317" i="2"/>
  <c r="H309" i="2"/>
  <c r="H285" i="2"/>
  <c r="H269" i="2"/>
  <c r="H261" i="2"/>
  <c r="H139" i="2"/>
  <c r="H245" i="2"/>
  <c r="H229" i="2"/>
  <c r="H221" i="2"/>
  <c r="H213" i="2"/>
  <c r="H189" i="2"/>
  <c r="H173" i="2"/>
  <c r="H395" i="2"/>
  <c r="H85" i="2"/>
  <c r="H458" i="2"/>
  <c r="H259" i="2"/>
  <c r="H468" i="2"/>
  <c r="H444" i="2"/>
  <c r="H420" i="2"/>
  <c r="H412" i="2"/>
  <c r="H380" i="2"/>
  <c r="H364" i="2"/>
  <c r="H348" i="2"/>
  <c r="H340" i="2"/>
  <c r="H292" i="2"/>
  <c r="H276" i="2"/>
  <c r="H268" i="2"/>
  <c r="H260" i="2"/>
  <c r="H252" i="2"/>
  <c r="H244" i="2"/>
  <c r="H236" i="2"/>
  <c r="H228" i="2"/>
  <c r="H212" i="2"/>
  <c r="H196" i="2"/>
  <c r="H579" i="2"/>
  <c r="H130" i="2"/>
  <c r="H164" i="2"/>
  <c r="H148" i="2"/>
  <c r="H140" i="2"/>
  <c r="H116" i="2"/>
  <c r="H298" i="2"/>
  <c r="H450" i="2"/>
  <c r="H44" i="2"/>
  <c r="H402" i="2"/>
  <c r="H42" i="2"/>
  <c r="H522" i="2"/>
  <c r="H594" i="2"/>
  <c r="H274" i="2"/>
  <c r="H474" i="2"/>
  <c r="H107" i="2"/>
  <c r="H35" i="2"/>
  <c r="H82" i="2"/>
  <c r="H483" i="2"/>
  <c r="H500" i="2"/>
  <c r="H563" i="2"/>
  <c r="H378" i="2"/>
  <c r="H490" i="2"/>
  <c r="H146" i="2"/>
  <c r="H355" i="2"/>
  <c r="H322" i="2"/>
  <c r="H227" i="2"/>
  <c r="H475" i="2"/>
  <c r="H371" i="2"/>
  <c r="H449" i="2"/>
  <c r="H433" i="2"/>
  <c r="H393" i="2"/>
  <c r="H377" i="2"/>
  <c r="H329" i="2"/>
  <c r="H289" i="2"/>
  <c r="H273" i="2"/>
  <c r="H257" i="2"/>
  <c r="H217" i="2"/>
  <c r="H201" i="2"/>
  <c r="H185" i="2"/>
  <c r="H169" i="2"/>
  <c r="H137" i="2"/>
  <c r="H129" i="2"/>
  <c r="H97" i="2"/>
  <c r="H57" i="2"/>
  <c r="H416" i="2"/>
  <c r="H408" i="2"/>
  <c r="H400" i="2"/>
  <c r="H368" i="2"/>
  <c r="H360" i="2"/>
  <c r="H352" i="2"/>
  <c r="H336" i="2"/>
  <c r="H304" i="2"/>
  <c r="H296" i="2"/>
  <c r="H272" i="2"/>
  <c r="H256" i="2"/>
  <c r="H232" i="2"/>
  <c r="H208" i="2"/>
  <c r="H184" i="2"/>
  <c r="H176" i="2"/>
  <c r="H104" i="2"/>
  <c r="H88" i="2"/>
  <c r="H40" i="2"/>
  <c r="H561" i="2"/>
  <c r="H481" i="2"/>
  <c r="H409" i="2"/>
  <c r="H353" i="2"/>
  <c r="H345" i="2"/>
  <c r="H321" i="2"/>
  <c r="H313" i="2"/>
  <c r="H305" i="2"/>
  <c r="H297" i="2"/>
  <c r="H281" i="2"/>
  <c r="H265" i="2"/>
  <c r="H249" i="2"/>
  <c r="H241" i="2"/>
  <c r="H233" i="2"/>
  <c r="H225" i="2"/>
  <c r="H209" i="2"/>
  <c r="H193" i="2"/>
  <c r="H177" i="2"/>
  <c r="H161" i="2"/>
  <c r="H153" i="2"/>
  <c r="H145" i="2"/>
  <c r="H121" i="2"/>
  <c r="H113" i="2"/>
  <c r="H105" i="2"/>
  <c r="H89" i="2"/>
  <c r="H81" i="2"/>
  <c r="H73" i="2"/>
  <c r="H65" i="2"/>
  <c r="H49" i="2"/>
  <c r="H41" i="2"/>
  <c r="H33" i="2"/>
  <c r="H25" i="2"/>
  <c r="H17" i="2"/>
  <c r="H9" i="2"/>
  <c r="H562" i="2"/>
  <c r="H498" i="2"/>
  <c r="H466" i="2"/>
  <c r="H434" i="2"/>
  <c r="H370" i="2"/>
  <c r="H338" i="2"/>
  <c r="H242" i="2"/>
  <c r="H178" i="2"/>
  <c r="H114" i="2"/>
  <c r="H50" i="2"/>
  <c r="H432" i="2"/>
  <c r="H344" i="2"/>
  <c r="H328" i="2"/>
  <c r="H312" i="2"/>
  <c r="H288" i="2"/>
  <c r="H280" i="2"/>
  <c r="H264" i="2"/>
  <c r="H248" i="2"/>
  <c r="H240" i="2"/>
  <c r="H224" i="2"/>
  <c r="H216" i="2"/>
  <c r="H200" i="2"/>
  <c r="H192" i="2"/>
  <c r="H168" i="2"/>
  <c r="H160" i="2"/>
  <c r="H152" i="2"/>
  <c r="H144" i="2"/>
  <c r="H136" i="2"/>
  <c r="H128" i="2"/>
  <c r="H120" i="2"/>
  <c r="H112" i="2"/>
  <c r="H96" i="2"/>
  <c r="H80" i="2"/>
  <c r="H72" i="2"/>
  <c r="H64" i="2"/>
  <c r="H56" i="2"/>
  <c r="H48" i="2"/>
  <c r="H32" i="2"/>
  <c r="H24" i="2"/>
  <c r="H16" i="2"/>
  <c r="H8" i="2"/>
  <c r="H587" i="2"/>
  <c r="H523" i="2"/>
  <c r="H491" i="2"/>
  <c r="H427" i="2"/>
  <c r="H299" i="2"/>
  <c r="H267" i="2"/>
  <c r="H203" i="2"/>
  <c r="H171" i="2"/>
  <c r="H43" i="2"/>
  <c r="H11" i="2"/>
  <c r="H495" i="2"/>
  <c r="H439" i="2"/>
  <c r="H415" i="2"/>
  <c r="H407" i="2"/>
  <c r="H375" i="2"/>
  <c r="H335" i="2"/>
  <c r="H327" i="2"/>
  <c r="H287" i="2"/>
  <c r="H271" i="2"/>
  <c r="H247" i="2"/>
  <c r="H231" i="2"/>
  <c r="H207" i="2"/>
  <c r="H199" i="2"/>
  <c r="H191" i="2"/>
  <c r="H183" i="2"/>
  <c r="H175" i="2"/>
  <c r="H159" i="2"/>
  <c r="H143" i="2"/>
  <c r="H135" i="2"/>
  <c r="H127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586" i="2"/>
  <c r="H554" i="2"/>
  <c r="H426" i="2"/>
  <c r="H362" i="2"/>
  <c r="H330" i="2"/>
  <c r="H266" i="2"/>
  <c r="H234" i="2"/>
  <c r="H202" i="2"/>
  <c r="H170" i="2"/>
  <c r="H138" i="2"/>
  <c r="H106" i="2"/>
  <c r="H74" i="2"/>
  <c r="H10" i="2"/>
  <c r="H550" i="2"/>
  <c r="H478" i="2"/>
  <c r="H454" i="2"/>
  <c r="H446" i="2"/>
  <c r="H438" i="2"/>
  <c r="H422" i="2"/>
  <c r="H398" i="2"/>
  <c r="H390" i="2"/>
  <c r="H366" i="2"/>
  <c r="H342" i="2"/>
  <c r="H318" i="2"/>
  <c r="H310" i="2"/>
  <c r="H294" i="2"/>
  <c r="H286" i="2"/>
  <c r="H246" i="2"/>
  <c r="H238" i="2"/>
  <c r="H230" i="2"/>
  <c r="H222" i="2"/>
  <c r="H206" i="2"/>
  <c r="H198" i="2"/>
  <c r="H166" i="2"/>
  <c r="H158" i="2"/>
  <c r="H150" i="2"/>
  <c r="H134" i="2"/>
  <c r="H126" i="2"/>
  <c r="H118" i="2"/>
  <c r="H110" i="2"/>
  <c r="H102" i="2"/>
  <c r="H86" i="2"/>
  <c r="H78" i="2"/>
  <c r="H70" i="2"/>
  <c r="H62" i="2"/>
  <c r="H54" i="2"/>
  <c r="H46" i="2"/>
  <c r="H38" i="2"/>
  <c r="H30" i="2"/>
  <c r="H22" i="2"/>
  <c r="H14" i="2"/>
  <c r="H6" i="2"/>
  <c r="H547" i="2"/>
  <c r="H515" i="2"/>
  <c r="H419" i="2"/>
  <c r="H387" i="2"/>
  <c r="H323" i="2"/>
  <c r="H291" i="2"/>
  <c r="H195" i="2"/>
  <c r="H163" i="2"/>
  <c r="H99" i="2"/>
  <c r="H67" i="2"/>
  <c r="H3" i="2"/>
  <c r="H461" i="2"/>
  <c r="H373" i="2"/>
  <c r="H357" i="2"/>
  <c r="H333" i="2"/>
  <c r="H301" i="2"/>
  <c r="H277" i="2"/>
  <c r="H253" i="2"/>
  <c r="H237" i="2"/>
  <c r="H205" i="2"/>
  <c r="H197" i="2"/>
  <c r="H181" i="2"/>
  <c r="H165" i="2"/>
  <c r="H157" i="2"/>
  <c r="H149" i="2"/>
  <c r="H141" i="2"/>
  <c r="H133" i="2"/>
  <c r="H125" i="2"/>
  <c r="H117" i="2"/>
  <c r="H109" i="2"/>
  <c r="H101" i="2"/>
  <c r="H93" i="2"/>
  <c r="H77" i="2"/>
  <c r="H69" i="2"/>
  <c r="H61" i="2"/>
  <c r="H53" i="2"/>
  <c r="H45" i="2"/>
  <c r="H37" i="2"/>
  <c r="H29" i="2"/>
  <c r="H21" i="2"/>
  <c r="H13" i="2"/>
  <c r="H5" i="2"/>
  <c r="H578" i="2"/>
  <c r="H546" i="2"/>
  <c r="H514" i="2"/>
  <c r="H482" i="2"/>
  <c r="H418" i="2"/>
  <c r="H386" i="2"/>
  <c r="H354" i="2"/>
  <c r="H290" i="2"/>
  <c r="H258" i="2"/>
  <c r="H226" i="2"/>
  <c r="H194" i="2"/>
  <c r="H162" i="2"/>
  <c r="H66" i="2"/>
  <c r="H34" i="2"/>
  <c r="H2" i="2"/>
  <c r="H556" i="2"/>
  <c r="H388" i="2"/>
  <c r="H356" i="2"/>
  <c r="H324" i="2"/>
  <c r="H316" i="2"/>
  <c r="H284" i="2"/>
  <c r="H220" i="2"/>
  <c r="H204" i="2"/>
  <c r="H188" i="2"/>
  <c r="H180" i="2"/>
  <c r="H172" i="2"/>
  <c r="H156" i="2"/>
  <c r="H132" i="2"/>
  <c r="H124" i="2"/>
  <c r="H108" i="2"/>
  <c r="H100" i="2"/>
  <c r="H92" i="2"/>
  <c r="H84" i="2"/>
  <c r="H76" i="2"/>
  <c r="H68" i="2"/>
  <c r="H60" i="2"/>
  <c r="H52" i="2"/>
  <c r="H36" i="2"/>
  <c r="H28" i="2"/>
  <c r="H20" i="2"/>
  <c r="H12" i="2"/>
  <c r="H4" i="2"/>
  <c r="H571" i="2"/>
  <c r="H507" i="2"/>
  <c r="H443" i="2"/>
  <c r="H379" i="2"/>
  <c r="H347" i="2"/>
  <c r="H315" i="2"/>
  <c r="H251" i="2"/>
  <c r="H219" i="2"/>
  <c r="H187" i="2"/>
  <c r="H123" i="2"/>
  <c r="H91" i="2"/>
  <c r="H59" i="2"/>
  <c r="H27" i="2"/>
  <c r="H492" i="2"/>
  <c r="H570" i="2"/>
  <c r="H538" i="2"/>
  <c r="H506" i="2"/>
  <c r="H442" i="2"/>
  <c r="H314" i="2"/>
  <c r="H250" i="2"/>
  <c r="H218" i="2"/>
  <c r="H186" i="2"/>
  <c r="H154" i="2"/>
  <c r="H122" i="2"/>
  <c r="H90" i="2"/>
  <c r="H58" i="2"/>
  <c r="H26" i="2"/>
  <c r="H517" i="2"/>
  <c r="H493" i="2"/>
  <c r="H396" i="2"/>
  <c r="H595" i="2"/>
  <c r="H531" i="2"/>
  <c r="H499" i="2"/>
  <c r="H467" i="2"/>
  <c r="H435" i="2"/>
  <c r="H403" i="2"/>
  <c r="H339" i="2"/>
  <c r="H307" i="2"/>
  <c r="H275" i="2"/>
  <c r="H243" i="2"/>
  <c r="H211" i="2"/>
  <c r="H179" i="2"/>
  <c r="H115" i="2"/>
  <c r="H83" i="2"/>
  <c r="H51" i="2"/>
  <c r="H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CB318-233B-4B22-9F50-DE2B8ED24ED5}" keepAlive="1" name="クエリ - userAnalytics" description="ブック内の 'userAnalytics' クエリへの接続です。" type="5" refreshedVersion="6" background="1" saveData="1">
    <dbPr connection="Provider=Microsoft.Mashup.OleDb.1;Data Source=$Workbook$;Location=userAnalytics;Extended Properties=&quot;&quot;" command="SELECT * FROM [userAnalytics]"/>
  </connection>
</connections>
</file>

<file path=xl/sharedStrings.xml><?xml version="1.0" encoding="utf-8"?>
<sst xmlns="http://schemas.openxmlformats.org/spreadsheetml/2006/main" count="605" uniqueCount="604">
  <si>
    <t>Um_nik</t>
  </si>
  <si>
    <t>tourist</t>
  </si>
  <si>
    <t>ecnerwala</t>
  </si>
  <si>
    <t>Benq</t>
  </si>
  <si>
    <t>boboniu</t>
  </si>
  <si>
    <t>maroonrk</t>
  </si>
  <si>
    <t>Petr</t>
  </si>
  <si>
    <t>ksun48</t>
  </si>
  <si>
    <t>TLE</t>
  </si>
  <si>
    <t>scott_wu</t>
  </si>
  <si>
    <t>Radewoosh</t>
  </si>
  <si>
    <t>WZYYN</t>
  </si>
  <si>
    <t>yosupo</t>
  </si>
  <si>
    <t>fateice</t>
  </si>
  <si>
    <t>apiadu</t>
  </si>
  <si>
    <t>tEMMIE.w.</t>
  </si>
  <si>
    <t>SkyDec</t>
  </si>
  <si>
    <t>neal</t>
  </si>
  <si>
    <t>molamola.</t>
  </si>
  <si>
    <t>peehs_moorhsum</t>
  </si>
  <si>
    <t>Egor</t>
  </si>
  <si>
    <t>300iq</t>
  </si>
  <si>
    <t>Marcin_smu</t>
  </si>
  <si>
    <t>mnbvmar</t>
  </si>
  <si>
    <t>jiangly</t>
  </si>
  <si>
    <t>Merkurev</t>
  </si>
  <si>
    <t>hos.lyric</t>
  </si>
  <si>
    <t>gisp_zjz</t>
  </si>
  <si>
    <t>Endagorion</t>
  </si>
  <si>
    <t>cuizhuyefei</t>
  </si>
  <si>
    <t>zhouyuyang</t>
  </si>
  <si>
    <t>tlwpdus</t>
  </si>
  <si>
    <t>ko_osaga</t>
  </si>
  <si>
    <t>KAN</t>
  </si>
  <si>
    <t>ainta</t>
  </si>
  <si>
    <t>LHiC</t>
  </si>
  <si>
    <t>whzzt</t>
  </si>
  <si>
    <t>FizzyDavid</t>
  </si>
  <si>
    <t>zeronumber</t>
  </si>
  <si>
    <t>kczno1</t>
  </si>
  <si>
    <t>-XraY-</t>
  </si>
  <si>
    <t>nick452</t>
  </si>
  <si>
    <t>Dmitriy.Belichenko</t>
  </si>
  <si>
    <t>kefaa2</t>
  </si>
  <si>
    <t>zx2003</t>
  </si>
  <si>
    <t>duality</t>
  </si>
  <si>
    <t>PavelKunyavskiy</t>
  </si>
  <si>
    <t>gtrhetr</t>
  </si>
  <si>
    <t>vepifanov</t>
  </si>
  <si>
    <t>E869120</t>
  </si>
  <si>
    <t>tmwilliamlin168</t>
  </si>
  <si>
    <t>Errichto</t>
  </si>
  <si>
    <t>snuke</t>
  </si>
  <si>
    <t>aid</t>
  </si>
  <si>
    <t>fivedemands</t>
  </si>
  <si>
    <t>Swistakk</t>
  </si>
  <si>
    <t>Batrr</t>
  </si>
  <si>
    <t>sevenkplus</t>
  </si>
  <si>
    <t>supy</t>
  </si>
  <si>
    <t>LayCurse</t>
  </si>
  <si>
    <t>SpyCheese</t>
  </si>
  <si>
    <t>yhx-12243</t>
  </si>
  <si>
    <t>natsugiri</t>
  </si>
  <si>
    <t>cookiedoth</t>
  </si>
  <si>
    <t>qwerty787788</t>
  </si>
  <si>
    <t>receed</t>
  </si>
  <si>
    <t>amethyst0</t>
  </si>
  <si>
    <t>izban</t>
  </si>
  <si>
    <t>yasugongshang</t>
  </si>
  <si>
    <t>djq_cpp</t>
  </si>
  <si>
    <t>mmaxio</t>
  </si>
  <si>
    <t>I_love_chickpea</t>
  </si>
  <si>
    <t>dreamoon_love_AA</t>
  </si>
  <si>
    <t>majk</t>
  </si>
  <si>
    <t>Golovanov399</t>
  </si>
  <si>
    <t>zeliboba</t>
  </si>
  <si>
    <t>krijgertje</t>
  </si>
  <si>
    <t>Hazyknight</t>
  </si>
  <si>
    <t>pashka</t>
  </si>
  <si>
    <t>RomaWhite</t>
  </si>
  <si>
    <t>vintage_Vlad_Makeev</t>
  </si>
  <si>
    <t>faebdc</t>
  </si>
  <si>
    <t>step_by_step</t>
  </si>
  <si>
    <t>yokozuna57</t>
  </si>
  <si>
    <t>Nebuchadnezzar</t>
  </si>
  <si>
    <t>xymtxdy</t>
  </si>
  <si>
    <t>panole</t>
  </si>
  <si>
    <t>Chelly</t>
  </si>
  <si>
    <t>eatmore</t>
  </si>
  <si>
    <t>scanhex</t>
  </si>
  <si>
    <t>wzp666</t>
  </si>
  <si>
    <t>Maksim1744</t>
  </si>
  <si>
    <t>Kamfucius</t>
  </si>
  <si>
    <t>ltst</t>
  </si>
  <si>
    <t>QAQAutoMaton</t>
  </si>
  <si>
    <t>Elegia</t>
  </si>
  <si>
    <t>stal_xy23z7b8</t>
  </si>
  <si>
    <t>jijiang</t>
  </si>
  <si>
    <t>kort0n</t>
  </si>
  <si>
    <t>It5t</t>
  </si>
  <si>
    <t>gs12117</t>
  </si>
  <si>
    <t>AndreySergunin</t>
  </si>
  <si>
    <t>xyz111</t>
  </si>
  <si>
    <t>conflict</t>
  </si>
  <si>
    <t>Geothermal</t>
  </si>
  <si>
    <t>ugly2333</t>
  </si>
  <si>
    <t>RNS_CUS</t>
  </si>
  <si>
    <t>PinkRabbit</t>
  </si>
  <si>
    <t>gamegame</t>
  </si>
  <si>
    <t>blackbori</t>
  </si>
  <si>
    <t>Cyanic</t>
  </si>
  <si>
    <t>cdkrot</t>
  </si>
  <si>
    <t>EricHuang2003</t>
  </si>
  <si>
    <t>_h_</t>
  </si>
  <si>
    <t>uwi</t>
  </si>
  <si>
    <t>VArtem</t>
  </si>
  <si>
    <t>tatyam</t>
  </si>
  <si>
    <t>lqs2015</t>
  </si>
  <si>
    <t>SirShokoladina</t>
  </si>
  <si>
    <t>heno239</t>
  </si>
  <si>
    <t>saba2000</t>
  </si>
  <si>
    <t>ilnil</t>
  </si>
  <si>
    <t>stevenkplus</t>
  </si>
  <si>
    <t>ohweonfire</t>
  </si>
  <si>
    <t>sigma425</t>
  </si>
  <si>
    <t>Subconscious</t>
  </si>
  <si>
    <t>chenjb</t>
  </si>
  <si>
    <t>mayaohua2003</t>
  </si>
  <si>
    <t>I_love_Tanya_Romanova</t>
  </si>
  <si>
    <t>dlalswp25</t>
  </si>
  <si>
    <t>zscoder</t>
  </si>
  <si>
    <t>kdh9949</t>
  </si>
  <si>
    <t>tfg</t>
  </si>
  <si>
    <t>kraborak</t>
  </si>
  <si>
    <t>yashChandnani</t>
  </si>
  <si>
    <t>Arterm</t>
  </si>
  <si>
    <t>Alex_2oo8</t>
  </si>
  <si>
    <t>user202729_</t>
  </si>
  <si>
    <t>atomicenergy</t>
  </si>
  <si>
    <t>Shayan</t>
  </si>
  <si>
    <t>Timur_Sitdikov</t>
  </si>
  <si>
    <t>riadwaw</t>
  </si>
  <si>
    <t>WA_TLE</t>
  </si>
  <si>
    <t>mango_lassi</t>
  </si>
  <si>
    <t>xtqqwq</t>
  </si>
  <si>
    <t>DmitryGrigorev</t>
  </si>
  <si>
    <t>cold_chair</t>
  </si>
  <si>
    <t>inaFSTream</t>
  </si>
  <si>
    <t>SSRS_</t>
  </si>
  <si>
    <t>ATS</t>
  </si>
  <si>
    <t>Isonan</t>
  </si>
  <si>
    <t>risujiroh</t>
  </si>
  <si>
    <t>Amoo_Safar</t>
  </si>
  <si>
    <t>wiwitrifai</t>
  </si>
  <si>
    <t>ashmelev</t>
  </si>
  <si>
    <t>ikatanic</t>
  </si>
  <si>
    <t>Fulisike</t>
  </si>
  <si>
    <t>lzr_010506</t>
  </si>
  <si>
    <t>icecuber</t>
  </si>
  <si>
    <t>Tlatoani</t>
  </si>
  <si>
    <t>Eccentricity</t>
  </si>
  <si>
    <t>dorijanlendvaj</t>
  </si>
  <si>
    <t>ffao</t>
  </si>
  <si>
    <t>Eliden</t>
  </si>
  <si>
    <t>Anadi</t>
  </si>
  <si>
    <t>PinkieRabbit</t>
  </si>
  <si>
    <t>zemen</t>
  </si>
  <si>
    <t>Temotoloraia</t>
  </si>
  <si>
    <t>Retro3014</t>
  </si>
  <si>
    <t>Coder</t>
  </si>
  <si>
    <t>nickIuo</t>
  </si>
  <si>
    <t>Itst</t>
  </si>
  <si>
    <t>al13n</t>
  </si>
  <si>
    <t>KMAASZRAA</t>
  </si>
  <si>
    <t>A_Fan_of_the_AK_King--lk</t>
  </si>
  <si>
    <t>imeimi</t>
  </si>
  <si>
    <t>zeus_orz</t>
  </si>
  <si>
    <t>Roundgod</t>
  </si>
  <si>
    <t>DCXDCX</t>
  </si>
  <si>
    <t>sd0061</t>
  </si>
  <si>
    <t>mtsd</t>
  </si>
  <si>
    <t>Zhukov_Dmitry</t>
  </si>
  <si>
    <t>MofK</t>
  </si>
  <si>
    <t>conqueror_of_tourist</t>
  </si>
  <si>
    <t>djq_fpc</t>
  </si>
  <si>
    <t>orz</t>
  </si>
  <si>
    <t>ccf_n0i</t>
  </si>
  <si>
    <t>lumibons</t>
  </si>
  <si>
    <t>KrK</t>
  </si>
  <si>
    <t>Reyna</t>
  </si>
  <si>
    <t>Motarack</t>
  </si>
  <si>
    <t>orbitingflea</t>
  </si>
  <si>
    <t>alex9801</t>
  </si>
  <si>
    <t>tabasz</t>
  </si>
  <si>
    <t>Maripium</t>
  </si>
  <si>
    <t>Noam527</t>
  </si>
  <si>
    <t>Jayce132</t>
  </si>
  <si>
    <t>Jacob</t>
  </si>
  <si>
    <t>CodePlatina</t>
  </si>
  <si>
    <t>Martin53</t>
  </si>
  <si>
    <t>Jatana</t>
  </si>
  <si>
    <t>Atreus</t>
  </si>
  <si>
    <t>zjczzzjczjczzzjc</t>
  </si>
  <si>
    <t>kmjp</t>
  </si>
  <si>
    <t>142857</t>
  </si>
  <si>
    <t>CN_zwang2002</t>
  </si>
  <si>
    <t>hitonanode</t>
  </si>
  <si>
    <t>Shef</t>
  </si>
  <si>
    <t>Lily</t>
  </si>
  <si>
    <t>Nazrin</t>
  </si>
  <si>
    <t>aropan</t>
  </si>
  <si>
    <t>teapotd</t>
  </si>
  <si>
    <t>Localization</t>
  </si>
  <si>
    <t>nuip</t>
  </si>
  <si>
    <t>Polygon-yg</t>
  </si>
  <si>
    <t>kostka</t>
  </si>
  <si>
    <t>NephrenRuqInsania</t>
  </si>
  <si>
    <t>hugopm</t>
  </si>
  <si>
    <t>nealchen</t>
  </si>
  <si>
    <t>MicGor</t>
  </si>
  <si>
    <t>Tiramister</t>
  </si>
  <si>
    <t>ztc.</t>
  </si>
  <si>
    <t>mrscherry</t>
  </si>
  <si>
    <t>JOHNKRAM</t>
  </si>
  <si>
    <t>Skywynne</t>
  </si>
  <si>
    <t>kobae964</t>
  </si>
  <si>
    <t>turmax</t>
  </si>
  <si>
    <t>Kostroma</t>
  </si>
  <si>
    <t>retrograd</t>
  </si>
  <si>
    <t>nikolapesic2802</t>
  </si>
  <si>
    <t>Akulyat</t>
  </si>
  <si>
    <t>chokudai</t>
  </si>
  <si>
    <t>kotamanegi</t>
  </si>
  <si>
    <t>A.K.E.E.</t>
  </si>
  <si>
    <t>Will_Dearborn</t>
  </si>
  <si>
    <t>Deemo</t>
  </si>
  <si>
    <t>amnesiac_dusk</t>
  </si>
  <si>
    <t>CMXRYNP</t>
  </si>
  <si>
    <t>BigBag</t>
  </si>
  <si>
    <t>skip2004</t>
  </si>
  <si>
    <t>ynsm</t>
  </si>
  <si>
    <t>.I.</t>
  </si>
  <si>
    <t>Heltion</t>
  </si>
  <si>
    <t>gepardo</t>
  </si>
  <si>
    <t>Sooke</t>
  </si>
  <si>
    <t>Shik</t>
  </si>
  <si>
    <t>RNS_KSB</t>
  </si>
  <si>
    <t>hehezhou</t>
  </si>
  <si>
    <t>antontrygubO_o</t>
  </si>
  <si>
    <t>orzdjq</t>
  </si>
  <si>
    <t>rqi</t>
  </si>
  <si>
    <t>Nezzar</t>
  </si>
  <si>
    <t>xiaowuc1</t>
  </si>
  <si>
    <t>ZZZZZZZZZZZZZZZZZZ</t>
  </si>
  <si>
    <t>poisonous</t>
  </si>
  <si>
    <t>nikgaevoy</t>
  </si>
  <si>
    <t>sqrtdecompton</t>
  </si>
  <si>
    <t>Vergara</t>
  </si>
  <si>
    <t>khsoo01</t>
  </si>
  <si>
    <t>emma</t>
  </si>
  <si>
    <t>balbit</t>
  </si>
  <si>
    <t>Ilya_MSU</t>
  </si>
  <si>
    <t>Pigbrain</t>
  </si>
  <si>
    <t>ilyakor</t>
  </si>
  <si>
    <t>ACCE12138</t>
  </si>
  <si>
    <t>kriii</t>
  </si>
  <si>
    <t>pikmike</t>
  </si>
  <si>
    <t>nonamefour0210</t>
  </si>
  <si>
    <t>NotaMotuaQAQ</t>
  </si>
  <si>
    <t>Yongaron</t>
  </si>
  <si>
    <t>xpptsdy</t>
  </si>
  <si>
    <t>egor_bb</t>
  </si>
  <si>
    <t>Volkov_Ivan</t>
  </si>
  <si>
    <t>79brue</t>
  </si>
  <si>
    <t>littlelittlehorse</t>
  </si>
  <si>
    <t>olphe</t>
  </si>
  <si>
    <t>neko_nyaaaaaaaaaaaaaaaaa</t>
  </si>
  <si>
    <t>Rubikun</t>
  </si>
  <si>
    <t>Xellos</t>
  </si>
  <si>
    <t>kal013</t>
  </si>
  <si>
    <t>wrong</t>
  </si>
  <si>
    <t>Lagoon_</t>
  </si>
  <si>
    <t>Kaban-5</t>
  </si>
  <si>
    <t>8-_-8</t>
  </si>
  <si>
    <t>SoMuchDrama</t>
  </si>
  <si>
    <t>emthrm</t>
  </si>
  <si>
    <t>Toxel</t>
  </si>
  <si>
    <t>dario2994</t>
  </si>
  <si>
    <t>tender_green</t>
  </si>
  <si>
    <t>SendThemToHell</t>
  </si>
  <si>
    <t>pwypeanut</t>
  </si>
  <si>
    <t>cjy2003</t>
  </si>
  <si>
    <t>lezdzh</t>
  </si>
  <si>
    <t>kotatsugame</t>
  </si>
  <si>
    <t>spacevortex</t>
  </si>
  <si>
    <t>jdurie</t>
  </si>
  <si>
    <t>shb123</t>
  </si>
  <si>
    <t>aurora2001</t>
  </si>
  <si>
    <t>Nikitosh</t>
  </si>
  <si>
    <t>osmanorhan</t>
  </si>
  <si>
    <t>luhong</t>
  </si>
  <si>
    <t>GoGooLi</t>
  </si>
  <si>
    <t>cwise</t>
  </si>
  <si>
    <t>znirzej</t>
  </si>
  <si>
    <t>wucstdio</t>
  </si>
  <si>
    <t>tonyjjw</t>
  </si>
  <si>
    <t>Ali.Kh</t>
  </si>
  <si>
    <t>peti1234</t>
  </si>
  <si>
    <t>Morokei</t>
  </si>
  <si>
    <t>Farhod_Farmon</t>
  </si>
  <si>
    <t>ezLadder</t>
  </si>
  <si>
    <t>wifiiii</t>
  </si>
  <si>
    <t>Sert</t>
  </si>
  <si>
    <t>Zayin</t>
  </si>
  <si>
    <t>jo_ulej</t>
  </si>
  <si>
    <t>xyz100</t>
  </si>
  <si>
    <t>sugarrr</t>
  </si>
  <si>
    <t>TadijaSebez</t>
  </si>
  <si>
    <t>liji</t>
  </si>
  <si>
    <t>shenxy13</t>
  </si>
  <si>
    <t>pwild</t>
  </si>
  <si>
    <t>maximumSHOT</t>
  </si>
  <si>
    <t>sumitacchan</t>
  </si>
  <si>
    <t>tempura0224</t>
  </si>
  <si>
    <t>gs18115</t>
  </si>
  <si>
    <t>9baka_Cirno</t>
  </si>
  <si>
    <t>NoLongerRed</t>
  </si>
  <si>
    <t>fuppy</t>
  </si>
  <si>
    <t>jerome_wei</t>
  </si>
  <si>
    <t>hloya_ygrt</t>
  </si>
  <si>
    <t>smiken</t>
  </si>
  <si>
    <t>Gom</t>
  </si>
  <si>
    <t>jklepec</t>
  </si>
  <si>
    <t>isaf27</t>
  </si>
  <si>
    <t>yuma_</t>
  </si>
  <si>
    <t>cescmentation_folch</t>
  </si>
  <si>
    <t>waynetuinfor</t>
  </si>
  <si>
    <t>MAOoo</t>
  </si>
  <si>
    <t>leaf1415</t>
  </si>
  <si>
    <t>HeHere</t>
  </si>
  <si>
    <t>zylber</t>
  </si>
  <si>
    <t>chenkuowen</t>
  </si>
  <si>
    <t>sminem</t>
  </si>
  <si>
    <t>Rafbill</t>
  </si>
  <si>
    <t>Torta</t>
  </si>
  <si>
    <t>MrDindows</t>
  </si>
  <si>
    <t>dimas.kovas</t>
  </si>
  <si>
    <t>falanga</t>
  </si>
  <si>
    <t>-is-this-fft-</t>
  </si>
  <si>
    <t>cerberus97</t>
  </si>
  <si>
    <t>rapca</t>
  </si>
  <si>
    <t>Lewin</t>
  </si>
  <si>
    <t>Semenar</t>
  </si>
  <si>
    <t>sava-cska</t>
  </si>
  <si>
    <t>Mustang98</t>
  </si>
  <si>
    <t>Gassa</t>
  </si>
  <si>
    <t>KADR</t>
  </si>
  <si>
    <t>sjcakioi</t>
  </si>
  <si>
    <t>Pyqe</t>
  </si>
  <si>
    <t>TeaPot</t>
  </si>
  <si>
    <t>rstoick</t>
  </si>
  <si>
    <t>penguin1017</t>
  </si>
  <si>
    <t>ppavic</t>
  </si>
  <si>
    <t>MesyuraTheOldDumbGoblin</t>
  </si>
  <si>
    <t>soros666</t>
  </si>
  <si>
    <t>I_love_tigersugar</t>
  </si>
  <si>
    <t>voidmax</t>
  </si>
  <si>
    <t>yp155136</t>
  </si>
  <si>
    <t>skylinebaby</t>
  </si>
  <si>
    <t>DBradac</t>
  </si>
  <si>
    <t>Enchom</t>
  </si>
  <si>
    <t>caoyue</t>
  </si>
  <si>
    <t>I_love_Nikaidou_Shinku</t>
  </si>
  <si>
    <t>jonathanirvings</t>
  </si>
  <si>
    <t>ismagilov.code</t>
  </si>
  <si>
    <t>AlesyaIvanova</t>
  </si>
  <si>
    <t>beginend</t>
  </si>
  <si>
    <t>andrew.volchek</t>
  </si>
  <si>
    <t>DPR-pavlin</t>
  </si>
  <si>
    <t>summitwei</t>
  </si>
  <si>
    <t>LJC00118</t>
  </si>
  <si>
    <t>geniosity</t>
  </si>
  <si>
    <t>marX</t>
  </si>
  <si>
    <t>peltorator</t>
  </si>
  <si>
    <t>satashun</t>
  </si>
  <si>
    <t>JeBeK</t>
  </si>
  <si>
    <t>ToTLeS</t>
  </si>
  <si>
    <t>buko</t>
  </si>
  <si>
    <t>goie</t>
  </si>
  <si>
    <t>notmyalt</t>
  </si>
  <si>
    <t>Sonechko</t>
  </si>
  <si>
    <t>Prabowo</t>
  </si>
  <si>
    <t>pokeball</t>
  </si>
  <si>
    <t>Nachia</t>
  </si>
  <si>
    <t>AloneKnight</t>
  </si>
  <si>
    <t>Nyaan</t>
  </si>
  <si>
    <t>icfan</t>
  </si>
  <si>
    <t>skxqks</t>
  </si>
  <si>
    <t>nigus</t>
  </si>
  <si>
    <t>Ari</t>
  </si>
  <si>
    <t>.erfanesm.</t>
  </si>
  <si>
    <t>SecondThread</t>
  </si>
  <si>
    <t>qazswedx2</t>
  </si>
  <si>
    <t>saketh</t>
  </si>
  <si>
    <t>primenumber</t>
  </si>
  <si>
    <t>interestingLSY</t>
  </si>
  <si>
    <t>square1001</t>
  </si>
  <si>
    <t>how_to_become_purple</t>
  </si>
  <si>
    <t>Juzek</t>
  </si>
  <si>
    <t>Lebossle</t>
  </si>
  <si>
    <t>Alpha_Q</t>
  </si>
  <si>
    <t>nvmdava</t>
  </si>
  <si>
    <t>jschneider2013</t>
  </si>
  <si>
    <t>arthur.nascimento</t>
  </si>
  <si>
    <t>xuanquang1999</t>
  </si>
  <si>
    <t>Expectation</t>
  </si>
  <si>
    <t>superguymj</t>
  </si>
  <si>
    <t>jakedavis</t>
  </si>
  <si>
    <t>Pajaraja</t>
  </si>
  <si>
    <t>Binary_Search_Tree</t>
  </si>
  <si>
    <t>errorgorn</t>
  </si>
  <si>
    <t>hld67890</t>
  </si>
  <si>
    <t>Legilimens2020</t>
  </si>
  <si>
    <t>wangziji</t>
  </si>
  <si>
    <t>oleh1421</t>
  </si>
  <si>
    <t>ztc_dot</t>
  </si>
  <si>
    <t>Aleks5d</t>
  </si>
  <si>
    <t>ReD_AwHiLe</t>
  </si>
  <si>
    <t>staniewzki</t>
  </si>
  <si>
    <t>mariand</t>
  </si>
  <si>
    <t>Potassium</t>
  </si>
  <si>
    <t>dyxg</t>
  </si>
  <si>
    <t>Shayan.P</t>
  </si>
  <si>
    <t>zbww</t>
  </si>
  <si>
    <t>JeffreyLC</t>
  </si>
  <si>
    <t>McDonald</t>
  </si>
  <si>
    <t>LMOliver</t>
  </si>
  <si>
    <t>Muffinhead</t>
  </si>
  <si>
    <t>tute7627</t>
  </si>
  <si>
    <t>SmileyCraft</t>
  </si>
  <si>
    <t>RAVEman</t>
  </si>
  <si>
    <t>malfple</t>
  </si>
  <si>
    <t>dragoon</t>
  </si>
  <si>
    <t>noimi</t>
  </si>
  <si>
    <t>Danylo99</t>
  </si>
  <si>
    <t>alexandra_udristoiu</t>
  </si>
  <si>
    <t>galen_colin</t>
  </si>
  <si>
    <t>darnley</t>
  </si>
  <si>
    <t>zhouzhendong</t>
  </si>
  <si>
    <t>SunshinePie</t>
  </si>
  <si>
    <t>monsoon</t>
  </si>
  <si>
    <t>yao11617</t>
  </si>
  <si>
    <t>memset0c</t>
  </si>
  <si>
    <t>_twilight</t>
  </si>
  <si>
    <t>nehnait</t>
  </si>
  <si>
    <t>catupper</t>
  </si>
  <si>
    <t>.tx</t>
  </si>
  <si>
    <t>beet</t>
  </si>
  <si>
    <t>Jeel_Vaishnav</t>
  </si>
  <si>
    <t>Mojumbo</t>
  </si>
  <si>
    <t>K_T_O</t>
  </si>
  <si>
    <t>VadymKa</t>
  </si>
  <si>
    <t>PoDuReM</t>
  </si>
  <si>
    <t>rama_pang</t>
  </si>
  <si>
    <t>tamionv</t>
  </si>
  <si>
    <t>emoairx</t>
  </si>
  <si>
    <t>xyz32768</t>
  </si>
  <si>
    <t>Alex_Sophie</t>
  </si>
  <si>
    <t>Goorkiewicz</t>
  </si>
  <si>
    <t>Shibuyap</t>
  </si>
  <si>
    <t>Jakube</t>
  </si>
  <si>
    <t>realDonaldTrunp</t>
  </si>
  <si>
    <t>tnowak</t>
  </si>
  <si>
    <t>SPatrik</t>
  </si>
  <si>
    <t>msuwakow</t>
  </si>
  <si>
    <t>Apsara</t>
  </si>
  <si>
    <t>Tweetexas</t>
  </si>
  <si>
    <t>Miffoury</t>
  </si>
  <si>
    <t>MrDecomposition</t>
  </si>
  <si>
    <t>Ra16bit</t>
  </si>
  <si>
    <t>Anachor</t>
  </si>
  <si>
    <t>jxdxhy</t>
  </si>
  <si>
    <t>KayacanV</t>
  </si>
  <si>
    <t>ddytxdy</t>
  </si>
  <si>
    <t>Meeena</t>
  </si>
  <si>
    <t>Barichek</t>
  </si>
  <si>
    <t>xuanyi</t>
  </si>
  <si>
    <t>aarr</t>
  </si>
  <si>
    <t>01191020csl</t>
  </si>
  <si>
    <t>Holidin</t>
  </si>
  <si>
    <t>KevinWan</t>
  </si>
  <si>
    <t>Kuroni9623_orz</t>
  </si>
  <si>
    <t>bayweiheng</t>
  </si>
  <si>
    <t>mateusz</t>
  </si>
  <si>
    <t>Petro1488</t>
  </si>
  <si>
    <t>m_99</t>
  </si>
  <si>
    <t>KingPonyHead</t>
  </si>
  <si>
    <t>ix35</t>
  </si>
  <si>
    <t>rapel</t>
  </si>
  <si>
    <t>cxaphoenix</t>
  </si>
  <si>
    <t>Tommyr7</t>
  </si>
  <si>
    <t>takumi152</t>
  </si>
  <si>
    <t>QCFium</t>
  </si>
  <si>
    <t>sokokaleb</t>
  </si>
  <si>
    <t>almogwald</t>
  </si>
  <si>
    <t>OYJason</t>
  </si>
  <si>
    <t>onjo</t>
  </si>
  <si>
    <t>lmtdora2004</t>
  </si>
  <si>
    <t>cjtoribio</t>
  </si>
  <si>
    <t>pajenegod</t>
  </si>
  <si>
    <t>betrue12</t>
  </si>
  <si>
    <t>asdfghjk</t>
  </si>
  <si>
    <t>milisav</t>
  </si>
  <si>
    <t>posij118</t>
  </si>
  <si>
    <t>antony191</t>
  </si>
  <si>
    <t>andrew</t>
  </si>
  <si>
    <t>Samsara_soul</t>
  </si>
  <si>
    <t>poopi</t>
  </si>
  <si>
    <t>sunsiyu</t>
  </si>
  <si>
    <t>VLamarca</t>
  </si>
  <si>
    <t>Celesta</t>
  </si>
  <si>
    <t>TiwAirOAO</t>
  </si>
  <si>
    <t>OrzLiM_817</t>
  </si>
  <si>
    <t>5times187</t>
  </si>
  <si>
    <t>gyz_gyz</t>
  </si>
  <si>
    <t>MaximOboznyi</t>
  </si>
  <si>
    <t>fedoseev.timofey</t>
  </si>
  <si>
    <t>Kongweijia</t>
  </si>
  <si>
    <t>rushcheyo</t>
  </si>
  <si>
    <t>math957963</t>
  </si>
  <si>
    <t>aa2985759</t>
  </si>
  <si>
    <t>Delfad0r</t>
  </si>
  <si>
    <t>Suika_predator</t>
  </si>
  <si>
    <t>UnstoppableChillMachine</t>
  </si>
  <si>
    <t>TearinFree</t>
  </si>
  <si>
    <t>knightL</t>
  </si>
  <si>
    <t>jumpmelon</t>
  </si>
  <si>
    <t>ichyo</t>
  </si>
  <si>
    <t>taeyeon_ss</t>
  </si>
  <si>
    <t>KimGongju</t>
  </si>
  <si>
    <t>dvdg6566</t>
  </si>
  <si>
    <t>fastfurioustransform</t>
  </si>
  <si>
    <t>boook</t>
  </si>
  <si>
    <t>KostasKostil</t>
  </si>
  <si>
    <t>Aidos</t>
  </si>
  <si>
    <t>i_am_noob</t>
  </si>
  <si>
    <t>Wild_Hamster</t>
  </si>
  <si>
    <t>ludo</t>
  </si>
  <si>
    <t>wrinx</t>
  </si>
  <si>
    <t>hitman623</t>
  </si>
  <si>
    <t>Medeowex</t>
  </si>
  <si>
    <t>Egor.Lifar</t>
  </si>
  <si>
    <t>enjapma</t>
  </si>
  <si>
    <t>L0TUS</t>
  </si>
  <si>
    <t>prick</t>
  </si>
  <si>
    <t>300iqWontWinIOI2020</t>
  </si>
  <si>
    <t>Sealionheart</t>
  </si>
  <si>
    <t>the_art_of_war</t>
  </si>
  <si>
    <t>Felerius</t>
  </si>
  <si>
    <t>aytel</t>
  </si>
  <si>
    <t>zhangguangxuan99</t>
  </si>
  <si>
    <t>StanislavDon</t>
  </si>
  <si>
    <t>LittleBeetle</t>
  </si>
  <si>
    <t>gina0605</t>
  </si>
  <si>
    <t>Antoine</t>
  </si>
  <si>
    <t>Iscream2001</t>
  </si>
  <si>
    <t>jjaworska</t>
  </si>
  <si>
    <t>adamant</t>
  </si>
  <si>
    <t>forestryks</t>
  </si>
  <si>
    <t>NoCodeNoLife</t>
  </si>
  <si>
    <t>CrescentRose</t>
  </si>
  <si>
    <t>RandomID7896</t>
  </si>
  <si>
    <t>aaaaajack</t>
  </si>
  <si>
    <t>nong</t>
  </si>
  <si>
    <t>vipjml</t>
  </si>
  <si>
    <t>tran0826_1</t>
  </si>
  <si>
    <t>shion_</t>
  </si>
  <si>
    <t>Arthur</t>
  </si>
  <si>
    <t>xlk</t>
  </si>
  <si>
    <t>-Wave-</t>
  </si>
  <si>
    <t>Oopsimbad</t>
  </si>
  <si>
    <t>disangan233</t>
  </si>
  <si>
    <t>chenyanbo</t>
  </si>
  <si>
    <t>romanasa</t>
  </si>
  <si>
    <t>RobeZH</t>
  </si>
  <si>
    <t>f.bialas</t>
  </si>
  <si>
    <t>ユーザ名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</si>
  <si>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</si>
  <si>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総提出数</t>
    <rPh sb="0" eb="1">
      <t>ソウ</t>
    </rPh>
    <rPh sb="1" eb="3">
      <t>テイシュツ</t>
    </rPh>
    <rPh sb="3" eb="4">
      <t>スウ</t>
    </rPh>
    <phoneticPr fontId="1"/>
  </si>
  <si>
    <t>解答問題数</t>
    <rPh sb="0" eb="2">
      <t>カイトウ</t>
    </rPh>
    <rPh sb="2" eb="4">
      <t>モンダイ</t>
    </rPh>
    <rPh sb="4" eb="5">
      <t>スウ</t>
    </rPh>
    <phoneticPr fontId="1"/>
  </si>
  <si>
    <t>提出日数</t>
    <rPh sb="0" eb="2">
      <t>テイシュツ</t>
    </rPh>
    <rPh sb="2" eb="3">
      <t>ビ</t>
    </rPh>
    <rPh sb="3" eb="4">
      <t>スウ</t>
    </rPh>
    <phoneticPr fontId="1"/>
  </si>
  <si>
    <t>データ集計日</t>
    <rPh sb="3" eb="5">
      <t>シュウケイ</t>
    </rPh>
    <rPh sb="5" eb="6">
      <t>ビ</t>
    </rPh>
    <phoneticPr fontId="1"/>
  </si>
  <si>
    <t>経過日数</t>
    <rPh sb="0" eb="2">
      <t>ケイカ</t>
    </rPh>
    <rPh sb="2" eb="4">
      <t>ニッスウ</t>
    </rPh>
    <phoneticPr fontId="1"/>
  </si>
  <si>
    <t>提出日割合</t>
    <rPh sb="0" eb="2">
      <t>テイシュツ</t>
    </rPh>
    <rPh sb="2" eb="3">
      <t>ビ</t>
    </rPh>
    <rPh sb="3" eb="5">
      <t>ワリアイ</t>
    </rPh>
    <phoneticPr fontId="1"/>
  </si>
  <si>
    <t>1問当たりの提出数</t>
    <rPh sb="1" eb="2">
      <t>モン</t>
    </rPh>
    <rPh sb="2" eb="3">
      <t>ア</t>
    </rPh>
    <rPh sb="6" eb="9">
      <t>テイシュツスウ</t>
    </rPh>
    <phoneticPr fontId="1"/>
  </si>
  <si>
    <t>順位</t>
    <rPh sb="0" eb="2">
      <t>ジュンイ</t>
    </rPh>
    <phoneticPr fontId="1"/>
  </si>
  <si>
    <t>timf1089</t>
    <phoneticPr fontId="1"/>
  </si>
  <si>
    <t>The.Last.Wizard</t>
    <phoneticPr fontId="1"/>
  </si>
  <si>
    <t>DeadPillow</t>
    <phoneticPr fontId="1"/>
  </si>
  <si>
    <t>hank55663</t>
    <phoneticPr fontId="1"/>
  </si>
  <si>
    <t>nhho</t>
    <phoneticPr fontId="1"/>
  </si>
  <si>
    <t>.__.</t>
    <phoneticPr fontId="1"/>
  </si>
  <si>
    <t>frodakcin</t>
    <phoneticPr fontId="1"/>
  </si>
  <si>
    <t>RNS_MHB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</si>
</sst>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提出日数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提出日数</a:t>
          </a:r>
        </a:p>
      </cx:txPr>
    </cx:title>
    <cx:plotArea>
      <cx:plotAreaRegion>
        <cx:series layoutId="clusteredColumn" uniqueId="{7B641BDD-7BC3-49EF-AF48-D72890672FCE}">
          <cx:tx>
            <cx:txData>
              <cx:f>_xlchart.v1.6</cx:f>
              <cx:v>提出日数</cx:v>
            </cx:txData>
          </cx:tx>
          <cx:dataId val="0"/>
          <cx:layoutPr>
            <cx:binning intervalClosed="r" underflow="10" overflow="auto">
              <cx:binSize val="10"/>
            </cx:binning>
          </cx:layoutPr>
        </cx:series>
      </cx:plotAreaRegion>
      <cx:axis id="0">
        <cx:catScaling gapWidth="0"/>
        <cx:tickLabels/>
        <cx:numFmt formatCode="G/標準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提出頻度％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提出頻度％</a:t>
          </a:r>
        </a:p>
      </cx:txPr>
    </cx:title>
    <cx:plotArea>
      <cx:plotAreaRegion>
        <cx:series layoutId="clusteredColumn" uniqueId="{83A3F6EB-4477-4F26-BB35-CF1FA0F45464}">
          <cx:dataId val="0"/>
          <cx:layoutPr>
            <cx:binning intervalClosed="r" overflow="auto">
              <cx:binSize val="1"/>
            </cx:binning>
          </cx:layoutPr>
        </cx:series>
      </cx:plotAreaRegion>
      <cx:axis id="0">
        <cx:catScaling gapWidth="0"/>
        <cx:tickLabels/>
        <cx:numFmt formatCode="#,##0_);[赤](#,##0)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問当たりの提出数</a:t>
            </a:r>
          </a:p>
        </cx:rich>
      </cx:tx>
    </cx:title>
    <cx:plotArea>
      <cx:plotAreaRegion>
        <cx:series layoutId="clusteredColumn" uniqueId="{EA8B848D-6F36-45D2-834A-AF37295C1385}">
          <cx:dataId val="0"/>
          <cx:layoutPr>
            <cx:binning intervalClosed="r" underflow="1.3999999999999999" overflow="auto">
              <cx:binSize val="0.05000000000000001"/>
            </cx:binning>
          </cx:layoutPr>
        </cx:series>
      </cx:plotAreaRegion>
      <cx:axis id="0">
        <cx:catScaling gapWidth="0"/>
        <cx:tickLabels/>
        <cx:numFmt formatCode="G/標準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解答問題数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解答問題数</a:t>
          </a:r>
        </a:p>
      </cx:txPr>
    </cx:title>
    <cx:plotArea>
      <cx:plotAreaRegion>
        <cx:series layoutId="clusteredColumn" uniqueId="{CC422B64-D68C-499E-AE4E-FAE947E97BAE}">
          <cx:dataId val="0"/>
          <cx:layoutPr>
            <cx:binning intervalClosed="r" underflow="30" overflow="auto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解答問題数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解答問題数</a:t>
          </a:r>
        </a:p>
      </cx:txPr>
    </cx:title>
    <cx:plotArea>
      <cx:plotAreaRegion>
        <cx:series layoutId="clusteredColumn" uniqueId="{1F7A008D-42CB-4ED1-ADB5-CB6669DB5B73}">
          <cx:dataId val="0"/>
          <cx:layoutPr>
            <cx:binning intervalClosed="r" underflow="80" overflow="3360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問当たりの提出数</a:t>
            </a:r>
          </a:p>
        </cx:rich>
      </cx:tx>
    </cx:title>
    <cx:plotArea>
      <cx:plotAreaRegion>
        <cx:series layoutId="clusteredColumn" uniqueId="{00EBC87D-97AF-4A3D-BEED-89051A7CA666}">
          <cx:dataId val="0"/>
          <cx:layoutPr>
            <cx:binning intervalClosed="r" underflow="1.45" overflow="auto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提出頻度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提出頻度</a:t>
          </a:r>
        </a:p>
      </cx:txPr>
    </cx:title>
    <cx:plotArea>
      <cx:plotAreaRegion>
        <cx:series layoutId="clusteredColumn" uniqueId="{C26400B8-1F11-4974-9A57-0D6B7B3D0AA6}">
          <cx:dataId val="0"/>
          <cx:layoutPr>
            <cx:binning intervalClosed="r" overflow="auto">
              <cx:binSize val="1"/>
            </cx:binning>
          </cx:layoutPr>
        </cx:series>
      </cx:plotAreaRegion>
      <cx:axis id="0">
        <cx:catScaling gapWidth="0"/>
        <cx:tickLabels/>
        <cx:numFmt formatCode="#,##0_);[赤](#,##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16</xdr:row>
      <xdr:rowOff>75565</xdr:rowOff>
    </xdr:from>
    <xdr:to>
      <xdr:col>16</xdr:col>
      <xdr:colOff>542290</xdr:colOff>
      <xdr:row>28</xdr:row>
      <xdr:rowOff>75565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59341ED-BB11-48A7-AC57-E7A1ACC6E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5290" y="3733165"/>
              <a:ext cx="5492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10</xdr:col>
      <xdr:colOff>82550</xdr:colOff>
      <xdr:row>3</xdr:row>
      <xdr:rowOff>34925</xdr:rowOff>
    </xdr:from>
    <xdr:to>
      <xdr:col>17</xdr:col>
      <xdr:colOff>127000</xdr:colOff>
      <xdr:row>15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137DDDF2-3279-489B-925A-2AE46C8CC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720725"/>
              <a:ext cx="4984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484505</xdr:colOff>
      <xdr:row>29</xdr:row>
      <xdr:rowOff>151765</xdr:rowOff>
    </xdr:from>
    <xdr:to>
      <xdr:col>16</xdr:col>
      <xdr:colOff>112395</xdr:colOff>
      <xdr:row>41</xdr:row>
      <xdr:rowOff>151765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05D94328-678D-4334-8AFE-6637D621F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9955" y="6781165"/>
              <a:ext cx="45681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20955</xdr:colOff>
      <xdr:row>42</xdr:row>
      <xdr:rowOff>147955</xdr:rowOff>
    </xdr:from>
    <xdr:to>
      <xdr:col>16</xdr:col>
      <xdr:colOff>407671</xdr:colOff>
      <xdr:row>55</xdr:row>
      <xdr:rowOff>66041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7FBFA046-B3D2-4F15-95DD-D8BBA57B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6405" y="9749155"/>
              <a:ext cx="5327016" cy="2889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16</xdr:col>
      <xdr:colOff>527685</xdr:colOff>
      <xdr:row>43</xdr:row>
      <xdr:rowOff>20955</xdr:rowOff>
    </xdr:from>
    <xdr:to>
      <xdr:col>23</xdr:col>
      <xdr:colOff>390525</xdr:colOff>
      <xdr:row>55</xdr:row>
      <xdr:rowOff>20955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33B9F824-C727-4069-8972-6FB60A6D6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78585" y="9850755"/>
              <a:ext cx="4574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151765</xdr:colOff>
      <xdr:row>29</xdr:row>
      <xdr:rowOff>74295</xdr:rowOff>
    </xdr:from>
    <xdr:to>
      <xdr:col>24</xdr:col>
      <xdr:colOff>9525</xdr:colOff>
      <xdr:row>41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BD812792-DA3C-4A7B-B9FE-588601000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5765" y="6703695"/>
              <a:ext cx="45694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292735</xdr:colOff>
      <xdr:row>3</xdr:row>
      <xdr:rowOff>126365</xdr:rowOff>
    </xdr:from>
    <xdr:to>
      <xdr:col>24</xdr:col>
      <xdr:colOff>153035</xdr:colOff>
      <xdr:row>15</xdr:row>
      <xdr:rowOff>126365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23CEE142-E87F-4680-B47E-ABF83F37D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16735" y="8121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DD0AF6-72B0-43C1-A8CC-2CB23B340F21}" autoFormatId="20" applyNumberFormats="0" applyBorderFormats="0" applyFontFormats="0" applyPatternFormats="0" applyAlignmentFormats="0" applyWidthHeightFormats="0">
  <queryTableRefresh nextId="13" unboundColumnsRight="2">
    <queryTableFields count="8">
      <queryTableField id="1" name="Column1" tableColumnId="1"/>
      <queryTableField id="12" dataBound="0" tableColumnId="1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C4FE1-5F11-4C08-BE0A-5460C5C35320}" name="userAnalytics" displayName="userAnalytics" ref="A1:H596" tableType="queryTable" totalsRowShown="0">
  <autoFilter ref="A1:H596" xr:uid="{7F7E69AB-8388-4390-B925-0188E7DFA2DD}"/>
  <sortState xmlns:xlrd2="http://schemas.microsoft.com/office/spreadsheetml/2017/richdata2" ref="A2:H596">
    <sortCondition ref="B1:B596"/>
  </sortState>
  <tableColumns count="8">
    <tableColumn id="1" xr3:uid="{4C436C02-F604-4862-8B4C-D56F1BD09B1C}" uniqueName="1" name="ユーザ名" queryTableFieldId="1" dataDxfId="4"/>
    <tableColumn id="13" xr3:uid="{204EE0AE-0DC9-4419-9EF9-F23ACB4DA269}" uniqueName="13" name="順位" queryTableFieldId="12" dataDxfId="0"/>
    <tableColumn id="2" xr3:uid="{980FE127-5960-42D6-9EF1-419C62F8CEBC}" uniqueName="2" name="開始日" queryTableFieldId="2" dataDxfId="3"/>
    <tableColumn id="3" xr3:uid="{9809D363-61F3-4981-8A70-A3B89F402F9B}" uniqueName="3" name="総提出数" queryTableFieldId="3"/>
    <tableColumn id="4" xr3:uid="{5342CDDE-F18C-468D-811A-B00E7EA59386}" uniqueName="4" name="解答問題数" queryTableFieldId="4"/>
    <tableColumn id="5" xr3:uid="{88B2E97C-9A6D-475C-B1EF-68DB832E2662}" uniqueName="5" name="提出日数" queryTableFieldId="5"/>
    <tableColumn id="6" xr3:uid="{2C1177E6-79C2-492C-8677-29A9E7761E13}" uniqueName="6" name="1問当たりの提出数" queryTableFieldId="6" dataDxfId="1">
      <calculatedColumnFormula>userAnalytics[[#This Row],[総提出数]]/userAnalytics[[#This Row],[解答問題数]]</calculatedColumnFormula>
    </tableColumn>
    <tableColumn id="8" xr3:uid="{A142A876-C1C3-406E-9223-1F0B5383FEFD}" uniqueName="8" name="提出日割合" queryTableFieldId="8" dataDxfId="2">
      <calculatedColumnFormula>userAnalytics[[#This Row],[提出日数]]/J2 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C25E-16B4-4E5C-B4DF-418EB726A551}">
  <dimension ref="A1:N596"/>
  <sheetViews>
    <sheetView tabSelected="1" topLeftCell="A10" zoomScaleNormal="100" workbookViewId="0">
      <selection activeCell="U25" sqref="U25"/>
    </sheetView>
  </sheetViews>
  <sheetFormatPr defaultRowHeight="18"/>
  <cols>
    <col min="1" max="1" width="26.5" bestFit="1" customWidth="1"/>
    <col min="2" max="2" width="7.3984375" customWidth="1"/>
    <col min="3" max="6" width="11.3984375" bestFit="1" customWidth="1"/>
    <col min="7" max="7" width="13.09765625" customWidth="1"/>
    <col min="8" max="8" width="11.5" bestFit="1" customWidth="1"/>
    <col min="12" max="12" width="10.19921875" bestFit="1" customWidth="1"/>
    <col min="13" max="13" width="10.5" customWidth="1"/>
  </cols>
  <sheetData>
    <row r="1" spans="1:14">
      <c r="A1" t="s">
        <v>586</v>
      </c>
      <c r="B1" t="s">
        <v>595</v>
      </c>
      <c r="C1" t="s">
        <v>587</v>
      </c>
      <c r="D1" t="s">
        <v>588</v>
      </c>
      <c r="E1" t="s">
        <v>589</v>
      </c>
      <c r="F1" t="s">
        <v>590</v>
      </c>
      <c r="G1" t="s">
        <v>594</v>
      </c>
      <c r="H1" t="s">
        <v>593</v>
      </c>
      <c r="J1" t="s">
        <v>592</v>
      </c>
      <c r="K1" t="s">
        <v>591</v>
      </c>
      <c r="L1" s="2">
        <v>44067</v>
      </c>
      <c r="N1">
        <f>_xlfn.DAYS(L1,L2)</f>
        <v>44067</v>
      </c>
    </row>
    <row r="2" spans="1:14">
      <c r="A2" s="1" t="s">
        <v>0</v>
      </c>
      <c r="B2" s="1">
        <v>1</v>
      </c>
      <c r="C2" s="2">
        <v>41171</v>
      </c>
      <c r="D2">
        <v>5401</v>
      </c>
      <c r="E2">
        <v>3249</v>
      </c>
      <c r="F2">
        <v>521</v>
      </c>
      <c r="G2">
        <f>userAnalytics[[#This Row],[総提出数]]/userAnalytics[[#This Row],[解答問題数]]</f>
        <v>1.6623576485072329</v>
      </c>
      <c r="H2" s="1">
        <f>userAnalytics[[#This Row],[提出日数]]/J2 *100</f>
        <v>17.990331491712709</v>
      </c>
      <c r="J2">
        <f>_xlfn.DAYS($L$1, userAnalytics[[#This Row],[開始日]])</f>
        <v>2896</v>
      </c>
      <c r="L2" s="2"/>
    </row>
    <row r="3" spans="1:14">
      <c r="A3" s="1" t="s">
        <v>1</v>
      </c>
      <c r="B3" s="1">
        <v>2</v>
      </c>
      <c r="C3" s="2">
        <v>40234</v>
      </c>
      <c r="D3">
        <v>2377</v>
      </c>
      <c r="E3">
        <v>1459</v>
      </c>
      <c r="F3">
        <v>305</v>
      </c>
      <c r="G3">
        <f>userAnalytics[[#This Row],[総提出数]]/userAnalytics[[#This Row],[解答問題数]]</f>
        <v>1.6291980808773132</v>
      </c>
      <c r="H3" s="1">
        <f>userAnalytics[[#This Row],[提出日数]]/J3 *100</f>
        <v>7.9572136707539789</v>
      </c>
      <c r="J3">
        <f>_xlfn.DAYS($L$1, userAnalytics[[#This Row],[開始日]])</f>
        <v>3833</v>
      </c>
    </row>
    <row r="4" spans="1:14">
      <c r="A4" s="1" t="s">
        <v>2</v>
      </c>
      <c r="B4" s="1">
        <v>3</v>
      </c>
      <c r="C4" s="2">
        <v>41101</v>
      </c>
      <c r="D4">
        <v>4193</v>
      </c>
      <c r="E4">
        <v>2057</v>
      </c>
      <c r="F4">
        <v>427</v>
      </c>
      <c r="G4">
        <f>userAnalytics[[#This Row],[総提出数]]/userAnalytics[[#This Row],[解答問題数]]</f>
        <v>2.038405444822557</v>
      </c>
      <c r="H4" s="1">
        <f>userAnalytics[[#This Row],[提出日数]]/J4 *100</f>
        <v>14.396493594066081</v>
      </c>
      <c r="J4">
        <f>_xlfn.DAYS($L$1, userAnalytics[[#This Row],[開始日]])</f>
        <v>2966</v>
      </c>
    </row>
    <row r="5" spans="1:14">
      <c r="A5" s="1" t="s">
        <v>3</v>
      </c>
      <c r="B5" s="1">
        <v>4</v>
      </c>
      <c r="C5" s="2">
        <v>42199</v>
      </c>
      <c r="D5">
        <v>5717</v>
      </c>
      <c r="E5">
        <v>2749</v>
      </c>
      <c r="F5">
        <v>736</v>
      </c>
      <c r="G5">
        <f>userAnalytics[[#This Row],[総提出数]]/userAnalytics[[#This Row],[解答問題数]]</f>
        <v>2.0796653328483083</v>
      </c>
      <c r="H5" s="1">
        <f>userAnalytics[[#This Row],[提出日数]]/J5 *100</f>
        <v>39.400428265524624</v>
      </c>
      <c r="J5">
        <f>_xlfn.DAYS($L$1, userAnalytics[[#This Row],[開始日]])</f>
        <v>1868</v>
      </c>
    </row>
    <row r="6" spans="1:14">
      <c r="A6" s="1" t="s">
        <v>4</v>
      </c>
      <c r="B6" s="1">
        <v>5</v>
      </c>
      <c r="C6" s="2">
        <v>43727</v>
      </c>
      <c r="D6">
        <v>112</v>
      </c>
      <c r="E6">
        <v>79</v>
      </c>
      <c r="F6">
        <v>17</v>
      </c>
      <c r="G6">
        <f>userAnalytics[[#This Row],[総提出数]]/userAnalytics[[#This Row],[解答問題数]]</f>
        <v>1.4177215189873418</v>
      </c>
      <c r="H6" s="1">
        <f>userAnalytics[[#This Row],[提出日数]]/J6 *100</f>
        <v>5</v>
      </c>
      <c r="J6">
        <f>_xlfn.DAYS($L$1, userAnalytics[[#This Row],[開始日]])</f>
        <v>340</v>
      </c>
    </row>
    <row r="7" spans="1:14">
      <c r="A7" s="1" t="s">
        <v>5</v>
      </c>
      <c r="B7" s="1">
        <v>6</v>
      </c>
      <c r="C7" s="2">
        <v>42213</v>
      </c>
      <c r="D7">
        <v>1877</v>
      </c>
      <c r="E7">
        <v>1089</v>
      </c>
      <c r="F7">
        <v>251</v>
      </c>
      <c r="G7">
        <f>userAnalytics[[#This Row],[総提出数]]/userAnalytics[[#This Row],[解答問題数]]</f>
        <v>1.7235996326905418</v>
      </c>
      <c r="H7" s="1">
        <f>userAnalytics[[#This Row],[提出日数]]/J7 *100</f>
        <v>13.53829557713053</v>
      </c>
      <c r="J7">
        <f>_xlfn.DAYS($L$1, userAnalytics[[#This Row],[開始日]])</f>
        <v>1854</v>
      </c>
    </row>
    <row r="8" spans="1:14">
      <c r="A8" s="1" t="s">
        <v>6</v>
      </c>
      <c r="B8" s="1">
        <v>7</v>
      </c>
      <c r="C8" s="2">
        <v>40234</v>
      </c>
      <c r="D8">
        <v>1422</v>
      </c>
      <c r="E8">
        <v>914</v>
      </c>
      <c r="F8">
        <v>206</v>
      </c>
      <c r="G8">
        <f>userAnalytics[[#This Row],[総提出数]]/userAnalytics[[#This Row],[解答問題数]]</f>
        <v>1.5557986870897156</v>
      </c>
      <c r="H8" s="1">
        <f>userAnalytics[[#This Row],[提出日数]]/J8 *100</f>
        <v>5.3743803809026875</v>
      </c>
      <c r="J8">
        <f>_xlfn.DAYS($L$1, userAnalytics[[#This Row],[開始日]])</f>
        <v>3833</v>
      </c>
    </row>
    <row r="9" spans="1:14">
      <c r="A9" s="1" t="s">
        <v>7</v>
      </c>
      <c r="B9" s="1">
        <v>8</v>
      </c>
      <c r="C9" s="2">
        <v>40914</v>
      </c>
      <c r="D9">
        <v>5733</v>
      </c>
      <c r="E9">
        <v>2380</v>
      </c>
      <c r="F9">
        <v>566</v>
      </c>
      <c r="G9">
        <f>userAnalytics[[#This Row],[総提出数]]/userAnalytics[[#This Row],[解答問題数]]</f>
        <v>2.4088235294117646</v>
      </c>
      <c r="H9" s="1">
        <f>userAnalytics[[#This Row],[提出日数]]/J9 *100</f>
        <v>17.951157627656201</v>
      </c>
      <c r="J9">
        <f>_xlfn.DAYS($L$1, userAnalytics[[#This Row],[開始日]])</f>
        <v>3153</v>
      </c>
    </row>
    <row r="10" spans="1:14">
      <c r="A10" s="1" t="s">
        <v>8</v>
      </c>
      <c r="B10" s="1">
        <v>9</v>
      </c>
      <c r="C10" s="2">
        <v>41599</v>
      </c>
      <c r="D10">
        <v>2659</v>
      </c>
      <c r="E10">
        <v>1089</v>
      </c>
      <c r="F10">
        <v>298</v>
      </c>
      <c r="G10">
        <f>userAnalytics[[#This Row],[総提出数]]/userAnalytics[[#This Row],[解答問題数]]</f>
        <v>2.4416896235078052</v>
      </c>
      <c r="H10" s="1">
        <f>userAnalytics[[#This Row],[提出日数]]/J10 *100</f>
        <v>12.074554294975687</v>
      </c>
      <c r="J10">
        <f>_xlfn.DAYS($L$1, userAnalytics[[#This Row],[開始日]])</f>
        <v>2468</v>
      </c>
    </row>
    <row r="11" spans="1:14">
      <c r="A11" s="1" t="s">
        <v>9</v>
      </c>
      <c r="B11" s="1">
        <v>10</v>
      </c>
      <c r="C11" s="2">
        <v>40540</v>
      </c>
      <c r="D11">
        <v>3287</v>
      </c>
      <c r="E11">
        <v>1529</v>
      </c>
      <c r="F11">
        <v>342</v>
      </c>
      <c r="G11">
        <f>userAnalytics[[#This Row],[総提出数]]/userAnalytics[[#This Row],[解答問題数]]</f>
        <v>2.1497710922171356</v>
      </c>
      <c r="H11" s="1">
        <f>userAnalytics[[#This Row],[提出日数]]/J11 *100</f>
        <v>9.6966260277856549</v>
      </c>
      <c r="J11">
        <f>_xlfn.DAYS($L$1, userAnalytics[[#This Row],[開始日]])</f>
        <v>3527</v>
      </c>
    </row>
    <row r="12" spans="1:14">
      <c r="A12" s="1" t="s">
        <v>10</v>
      </c>
      <c r="B12" s="1">
        <v>11</v>
      </c>
      <c r="C12" s="2">
        <v>41601</v>
      </c>
      <c r="D12">
        <v>6392</v>
      </c>
      <c r="E12">
        <v>2511</v>
      </c>
      <c r="F12">
        <v>493</v>
      </c>
      <c r="G12">
        <f>userAnalytics[[#This Row],[総提出数]]/userAnalytics[[#This Row],[解答問題数]]</f>
        <v>2.5455993628036637</v>
      </c>
      <c r="H12" s="1">
        <f>userAnalytics[[#This Row],[提出日数]]/J12 *100</f>
        <v>19.991889699918897</v>
      </c>
      <c r="J12">
        <f>_xlfn.DAYS($L$1, userAnalytics[[#This Row],[開始日]])</f>
        <v>2466</v>
      </c>
    </row>
    <row r="13" spans="1:14">
      <c r="A13" s="1" t="s">
        <v>11</v>
      </c>
      <c r="B13" s="1">
        <v>12</v>
      </c>
      <c r="C13" s="2">
        <v>43097</v>
      </c>
      <c r="D13">
        <v>3903</v>
      </c>
      <c r="E13">
        <v>1965</v>
      </c>
      <c r="F13">
        <v>289</v>
      </c>
      <c r="G13">
        <f>userAnalytics[[#This Row],[総提出数]]/userAnalytics[[#This Row],[解答問題数]]</f>
        <v>1.9862595419847329</v>
      </c>
      <c r="H13" s="1">
        <f>userAnalytics[[#This Row],[提出日数]]/J13 *100</f>
        <v>29.793814432989691</v>
      </c>
      <c r="J13">
        <f>_xlfn.DAYS($L$1, userAnalytics[[#This Row],[開始日]])</f>
        <v>970</v>
      </c>
    </row>
    <row r="14" spans="1:14">
      <c r="A14" s="1" t="s">
        <v>12</v>
      </c>
      <c r="B14" s="1">
        <v>13</v>
      </c>
      <c r="C14" s="2">
        <v>41447</v>
      </c>
      <c r="D14">
        <v>3106</v>
      </c>
      <c r="E14">
        <v>1239</v>
      </c>
      <c r="F14">
        <v>302</v>
      </c>
      <c r="G14">
        <f>userAnalytics[[#This Row],[総提出数]]/userAnalytics[[#This Row],[解答問題数]]</f>
        <v>2.5068603712671509</v>
      </c>
      <c r="H14" s="1">
        <f>userAnalytics[[#This Row],[提出日数]]/J14 *100</f>
        <v>11.526717557251908</v>
      </c>
      <c r="J14">
        <f>_xlfn.DAYS($L$1, userAnalytics[[#This Row],[開始日]])</f>
        <v>2620</v>
      </c>
    </row>
    <row r="15" spans="1:14">
      <c r="A15" s="1" t="s">
        <v>13</v>
      </c>
      <c r="B15" s="1">
        <v>14</v>
      </c>
      <c r="C15" s="2">
        <v>41931</v>
      </c>
      <c r="D15">
        <v>531</v>
      </c>
      <c r="E15">
        <v>240</v>
      </c>
      <c r="F15">
        <v>70</v>
      </c>
      <c r="G15">
        <f>userAnalytics[[#This Row],[総提出数]]/userAnalytics[[#This Row],[解答問題数]]</f>
        <v>2.2124999999999999</v>
      </c>
      <c r="H15" s="1">
        <f>userAnalytics[[#This Row],[提出日数]]/J15 *100</f>
        <v>3.2771535580524342</v>
      </c>
      <c r="J15">
        <f>_xlfn.DAYS($L$1, userAnalytics[[#This Row],[開始日]])</f>
        <v>2136</v>
      </c>
    </row>
    <row r="16" spans="1:14">
      <c r="A16" s="1" t="s">
        <v>14</v>
      </c>
      <c r="B16" s="1">
        <v>15</v>
      </c>
      <c r="C16" s="2">
        <v>42646</v>
      </c>
      <c r="D16">
        <v>2219</v>
      </c>
      <c r="E16">
        <v>1233</v>
      </c>
      <c r="F16">
        <v>285</v>
      </c>
      <c r="G16">
        <f>userAnalytics[[#This Row],[総提出数]]/userAnalytics[[#This Row],[解答問題数]]</f>
        <v>1.7996755879967559</v>
      </c>
      <c r="H16" s="1">
        <f>userAnalytics[[#This Row],[提出日数]]/J16 *100</f>
        <v>20.056298381421534</v>
      </c>
      <c r="J16">
        <f>_xlfn.DAYS($L$1, userAnalytics[[#This Row],[開始日]])</f>
        <v>1421</v>
      </c>
    </row>
    <row r="17" spans="1:10">
      <c r="A17" s="1" t="s">
        <v>15</v>
      </c>
      <c r="B17" s="1">
        <v>16</v>
      </c>
      <c r="C17" s="2">
        <v>43147</v>
      </c>
      <c r="D17">
        <v>1256</v>
      </c>
      <c r="E17">
        <v>562</v>
      </c>
      <c r="F17">
        <v>114</v>
      </c>
      <c r="G17">
        <f>userAnalytics[[#This Row],[総提出数]]/userAnalytics[[#This Row],[解答問題数]]</f>
        <v>2.2348754448398576</v>
      </c>
      <c r="H17" s="1">
        <f>userAnalytics[[#This Row],[提出日数]]/J17 *100</f>
        <v>12.391304347826088</v>
      </c>
      <c r="J17">
        <f>_xlfn.DAYS($L$1, userAnalytics[[#This Row],[開始日]])</f>
        <v>920</v>
      </c>
    </row>
    <row r="18" spans="1:10">
      <c r="A18" s="1" t="s">
        <v>16</v>
      </c>
      <c r="B18" s="1">
        <v>17</v>
      </c>
      <c r="C18" s="2">
        <v>41675</v>
      </c>
      <c r="D18">
        <v>3008</v>
      </c>
      <c r="E18">
        <v>1375</v>
      </c>
      <c r="F18">
        <v>356</v>
      </c>
      <c r="G18">
        <f>userAnalytics[[#This Row],[総提出数]]/userAnalytics[[#This Row],[解答問題数]]</f>
        <v>2.1876363636363636</v>
      </c>
      <c r="H18" s="1">
        <f>userAnalytics[[#This Row],[提出日数]]/J18 *100</f>
        <v>14.88294314381271</v>
      </c>
      <c r="J18">
        <f>_xlfn.DAYS($L$1, userAnalytics[[#This Row],[開始日]])</f>
        <v>2392</v>
      </c>
    </row>
    <row r="19" spans="1:10">
      <c r="A19" s="1" t="s">
        <v>17</v>
      </c>
      <c r="B19" s="1">
        <v>18</v>
      </c>
      <c r="C19" s="2">
        <v>40532</v>
      </c>
      <c r="D19">
        <v>4643</v>
      </c>
      <c r="E19">
        <v>1459</v>
      </c>
      <c r="F19">
        <v>516</v>
      </c>
      <c r="G19">
        <f>userAnalytics[[#This Row],[総提出数]]/userAnalytics[[#This Row],[解答問題数]]</f>
        <v>3.1823166552433175</v>
      </c>
      <c r="H19" s="1">
        <f>userAnalytics[[#This Row],[提出日数]]/J19 *100</f>
        <v>14.596888260254598</v>
      </c>
      <c r="J19">
        <f>_xlfn.DAYS($L$1, userAnalytics[[#This Row],[開始日]])</f>
        <v>3535</v>
      </c>
    </row>
    <row r="20" spans="1:10">
      <c r="A20" s="1" t="s">
        <v>18</v>
      </c>
      <c r="B20" s="1">
        <v>19</v>
      </c>
      <c r="C20" s="2">
        <v>41505</v>
      </c>
      <c r="D20">
        <v>2092</v>
      </c>
      <c r="E20">
        <v>1044</v>
      </c>
      <c r="F20">
        <v>219</v>
      </c>
      <c r="G20">
        <f>userAnalytics[[#This Row],[総提出数]]/userAnalytics[[#This Row],[解答問題数]]</f>
        <v>2.0038314176245211</v>
      </c>
      <c r="H20" s="1">
        <f>userAnalytics[[#This Row],[提出日数]]/J20 *100</f>
        <v>8.5480093676814981</v>
      </c>
      <c r="J20">
        <f>_xlfn.DAYS($L$1, userAnalytics[[#This Row],[開始日]])</f>
        <v>2562</v>
      </c>
    </row>
    <row r="21" spans="1:10">
      <c r="A21" s="1" t="s">
        <v>19</v>
      </c>
      <c r="B21" s="1">
        <v>20</v>
      </c>
      <c r="C21" s="2">
        <v>42611</v>
      </c>
      <c r="D21">
        <v>667</v>
      </c>
      <c r="E21">
        <v>264</v>
      </c>
      <c r="F21">
        <v>86</v>
      </c>
      <c r="G21">
        <f>userAnalytics[[#This Row],[総提出数]]/userAnalytics[[#This Row],[解答問題数]]</f>
        <v>2.5265151515151514</v>
      </c>
      <c r="H21" s="1">
        <f>userAnalytics[[#This Row],[提出日数]]/J21 *100</f>
        <v>5.906593406593406</v>
      </c>
      <c r="J21">
        <f>_xlfn.DAYS($L$1, userAnalytics[[#This Row],[開始日]])</f>
        <v>1456</v>
      </c>
    </row>
    <row r="22" spans="1:10">
      <c r="A22" s="1" t="s">
        <v>20</v>
      </c>
      <c r="B22" s="1">
        <v>21</v>
      </c>
      <c r="C22" s="2">
        <v>40240</v>
      </c>
      <c r="D22">
        <v>2935</v>
      </c>
      <c r="E22">
        <v>1848</v>
      </c>
      <c r="F22">
        <v>417</v>
      </c>
      <c r="G22">
        <f>userAnalytics[[#This Row],[総提出数]]/userAnalytics[[#This Row],[解答問題数]]</f>
        <v>1.5882034632034632</v>
      </c>
      <c r="H22" s="1">
        <f>userAnalytics[[#This Row],[提出日数]]/J22 *100</f>
        <v>10.896263391690619</v>
      </c>
      <c r="J22">
        <f>_xlfn.DAYS($L$1, userAnalytics[[#This Row],[開始日]])</f>
        <v>3827</v>
      </c>
    </row>
    <row r="23" spans="1:10">
      <c r="A23" s="1" t="s">
        <v>21</v>
      </c>
      <c r="B23" s="1">
        <v>22</v>
      </c>
      <c r="C23" s="2">
        <v>42210</v>
      </c>
      <c r="D23">
        <v>5400</v>
      </c>
      <c r="E23">
        <v>1616</v>
      </c>
      <c r="F23">
        <v>452</v>
      </c>
      <c r="G23">
        <f>userAnalytics[[#This Row],[総提出数]]/userAnalytics[[#This Row],[解答問題数]]</f>
        <v>3.3415841584158414</v>
      </c>
      <c r="H23" s="1">
        <f>userAnalytics[[#This Row],[提出日数]]/J23 *100</f>
        <v>24.340333871836293</v>
      </c>
      <c r="J23">
        <f>_xlfn.DAYS($L$1, userAnalytics[[#This Row],[開始日]])</f>
        <v>1857</v>
      </c>
    </row>
    <row r="24" spans="1:10">
      <c r="A24" s="1" t="s">
        <v>22</v>
      </c>
      <c r="B24" s="1">
        <v>23</v>
      </c>
      <c r="C24" s="2">
        <v>40475</v>
      </c>
      <c r="D24">
        <v>2690</v>
      </c>
      <c r="E24">
        <v>1240</v>
      </c>
      <c r="F24">
        <v>270</v>
      </c>
      <c r="G24">
        <f>userAnalytics[[#This Row],[総提出数]]/userAnalytics[[#This Row],[解答問題数]]</f>
        <v>2.1693548387096775</v>
      </c>
      <c r="H24" s="1">
        <f>userAnalytics[[#This Row],[提出日数]]/J24 *100</f>
        <v>7.5167037861915365</v>
      </c>
      <c r="J24">
        <f>_xlfn.DAYS($L$1, userAnalytics[[#This Row],[開始日]])</f>
        <v>3592</v>
      </c>
    </row>
    <row r="25" spans="1:10">
      <c r="A25" s="1" t="s">
        <v>23</v>
      </c>
      <c r="B25" s="1">
        <v>24</v>
      </c>
      <c r="C25" s="2">
        <v>41304</v>
      </c>
      <c r="D25">
        <v>2459</v>
      </c>
      <c r="E25">
        <v>1286</v>
      </c>
      <c r="F25">
        <v>245</v>
      </c>
      <c r="G25">
        <f>userAnalytics[[#This Row],[総提出数]]/userAnalytics[[#This Row],[解答問題数]]</f>
        <v>1.9121306376360809</v>
      </c>
      <c r="H25" s="1">
        <f>userAnalytics[[#This Row],[提出日数]]/J25 *100</f>
        <v>8.8671733622873692</v>
      </c>
      <c r="J25">
        <f>_xlfn.DAYS($L$1, userAnalytics[[#This Row],[開始日]])</f>
        <v>2763</v>
      </c>
    </row>
    <row r="26" spans="1:10">
      <c r="A26" s="1" t="s">
        <v>24</v>
      </c>
      <c r="B26" s="1">
        <v>25</v>
      </c>
      <c r="C26" s="2">
        <v>43485</v>
      </c>
      <c r="D26">
        <v>3247</v>
      </c>
      <c r="E26">
        <v>1571</v>
      </c>
      <c r="F26">
        <v>331</v>
      </c>
      <c r="G26">
        <f>userAnalytics[[#This Row],[総提出数]]/userAnalytics[[#This Row],[解答問題数]]</f>
        <v>2.066836409929981</v>
      </c>
      <c r="H26" s="1">
        <f>userAnalytics[[#This Row],[提出日数]]/J26 *100</f>
        <v>56.872852233676973</v>
      </c>
      <c r="J26">
        <f>_xlfn.DAYS($L$1, userAnalytics[[#This Row],[開始日]])</f>
        <v>582</v>
      </c>
    </row>
    <row r="27" spans="1:10">
      <c r="A27" s="1" t="s">
        <v>25</v>
      </c>
      <c r="B27" s="1">
        <v>26</v>
      </c>
      <c r="C27" s="2">
        <v>40784</v>
      </c>
      <c r="D27">
        <v>3698</v>
      </c>
      <c r="E27">
        <v>1689</v>
      </c>
      <c r="F27">
        <v>310</v>
      </c>
      <c r="G27">
        <f>userAnalytics[[#This Row],[総提出数]]/userAnalytics[[#This Row],[解答問題数]]</f>
        <v>2.1894612196566015</v>
      </c>
      <c r="H27" s="1">
        <f>userAnalytics[[#This Row],[提出日数]]/J27 *100</f>
        <v>9.4425830033505935</v>
      </c>
      <c r="J27">
        <f>_xlfn.DAYS($L$1, userAnalytics[[#This Row],[開始日]])</f>
        <v>3283</v>
      </c>
    </row>
    <row r="28" spans="1:10">
      <c r="A28" s="1" t="s">
        <v>26</v>
      </c>
      <c r="B28" s="1">
        <v>27</v>
      </c>
      <c r="C28" s="2">
        <v>40239</v>
      </c>
      <c r="D28">
        <v>2168</v>
      </c>
      <c r="E28">
        <v>1113</v>
      </c>
      <c r="F28">
        <v>255</v>
      </c>
      <c r="G28">
        <f>userAnalytics[[#This Row],[総提出数]]/userAnalytics[[#This Row],[解答問題数]]</f>
        <v>1.9478885893980233</v>
      </c>
      <c r="H28" s="1">
        <f>userAnalytics[[#This Row],[提出日数]]/J28 *100</f>
        <v>6.6614420062695929</v>
      </c>
      <c r="J28">
        <f>_xlfn.DAYS($L$1, userAnalytics[[#This Row],[開始日]])</f>
        <v>3828</v>
      </c>
    </row>
    <row r="29" spans="1:10">
      <c r="A29" s="1" t="s">
        <v>27</v>
      </c>
      <c r="B29" s="1">
        <v>28</v>
      </c>
      <c r="C29" s="2">
        <v>43003</v>
      </c>
      <c r="D29">
        <v>2073</v>
      </c>
      <c r="E29">
        <v>935</v>
      </c>
      <c r="F29">
        <v>210</v>
      </c>
      <c r="G29">
        <f>userAnalytics[[#This Row],[総提出数]]/userAnalytics[[#This Row],[解答問題数]]</f>
        <v>2.2171122994652408</v>
      </c>
      <c r="H29" s="1">
        <f>userAnalytics[[#This Row],[提出日数]]/J29 *100</f>
        <v>19.736842105263158</v>
      </c>
      <c r="J29">
        <f>_xlfn.DAYS($L$1, userAnalytics[[#This Row],[開始日]])</f>
        <v>1064</v>
      </c>
    </row>
    <row r="30" spans="1:10">
      <c r="A30" s="1" t="s">
        <v>28</v>
      </c>
      <c r="B30" s="1">
        <v>29</v>
      </c>
      <c r="C30" s="2">
        <v>40254</v>
      </c>
      <c r="D30">
        <v>1974</v>
      </c>
      <c r="E30">
        <v>1161</v>
      </c>
      <c r="F30">
        <v>305</v>
      </c>
      <c r="G30">
        <f>userAnalytics[[#This Row],[総提出数]]/userAnalytics[[#This Row],[解答問題数]]</f>
        <v>1.7002583979328165</v>
      </c>
      <c r="H30" s="1">
        <f>userAnalytics[[#This Row],[提出日数]]/J30 *100</f>
        <v>7.9989509572515081</v>
      </c>
      <c r="J30">
        <f>_xlfn.DAYS($L$1, userAnalytics[[#This Row],[開始日]])</f>
        <v>3813</v>
      </c>
    </row>
    <row r="31" spans="1:10">
      <c r="A31" s="1" t="s">
        <v>29</v>
      </c>
      <c r="B31" s="1">
        <v>30</v>
      </c>
      <c r="C31" s="2">
        <v>42872</v>
      </c>
      <c r="D31">
        <v>2200</v>
      </c>
      <c r="E31">
        <v>1025</v>
      </c>
      <c r="F31">
        <v>361</v>
      </c>
      <c r="G31">
        <f>userAnalytics[[#This Row],[総提出数]]/userAnalytics[[#This Row],[解答問題数]]</f>
        <v>2.1463414634146343</v>
      </c>
      <c r="H31" s="1">
        <f>userAnalytics[[#This Row],[提出日数]]/J31 *100</f>
        <v>30.209205020920503</v>
      </c>
      <c r="J31">
        <f>_xlfn.DAYS($L$1, userAnalytics[[#This Row],[開始日]])</f>
        <v>1195</v>
      </c>
    </row>
    <row r="32" spans="1:10">
      <c r="A32" s="1" t="s">
        <v>30</v>
      </c>
      <c r="B32" s="1">
        <v>31</v>
      </c>
      <c r="C32" s="2">
        <v>42741</v>
      </c>
      <c r="D32">
        <v>2082</v>
      </c>
      <c r="E32">
        <v>953</v>
      </c>
      <c r="F32">
        <v>250</v>
      </c>
      <c r="G32">
        <f>userAnalytics[[#This Row],[総提出数]]/userAnalytics[[#This Row],[解答問題数]]</f>
        <v>2.1846799580272824</v>
      </c>
      <c r="H32" s="1">
        <f>userAnalytics[[#This Row],[提出日数]]/J32 *100</f>
        <v>18.85369532428356</v>
      </c>
      <c r="J32">
        <f>_xlfn.DAYS($L$1, userAnalytics[[#This Row],[開始日]])</f>
        <v>1326</v>
      </c>
    </row>
    <row r="33" spans="1:10">
      <c r="A33" s="1" t="s">
        <v>31</v>
      </c>
      <c r="B33" s="1">
        <v>32</v>
      </c>
      <c r="C33" s="2">
        <v>42394</v>
      </c>
      <c r="D33">
        <v>634</v>
      </c>
      <c r="E33">
        <v>391</v>
      </c>
      <c r="F33">
        <v>100</v>
      </c>
      <c r="G33">
        <f>userAnalytics[[#This Row],[総提出数]]/userAnalytics[[#This Row],[解答問題数]]</f>
        <v>1.6214833759590792</v>
      </c>
      <c r="H33" s="1">
        <f>userAnalytics[[#This Row],[提出日数]]/J33 *100</f>
        <v>5.9772863120143453</v>
      </c>
      <c r="J33">
        <f>_xlfn.DAYS($L$1, userAnalytics[[#This Row],[開始日]])</f>
        <v>1673</v>
      </c>
    </row>
    <row r="34" spans="1:10">
      <c r="A34" s="1" t="s">
        <v>32</v>
      </c>
      <c r="B34" s="1">
        <v>33</v>
      </c>
      <c r="C34" s="2">
        <v>41832</v>
      </c>
      <c r="D34">
        <v>4192</v>
      </c>
      <c r="E34">
        <v>1864</v>
      </c>
      <c r="F34">
        <v>439</v>
      </c>
      <c r="G34">
        <f>userAnalytics[[#This Row],[総提出数]]/userAnalytics[[#This Row],[解答問題数]]</f>
        <v>2.2489270386266096</v>
      </c>
      <c r="H34" s="1">
        <f>userAnalytics[[#This Row],[提出日数]]/J34 *100</f>
        <v>19.6420581655481</v>
      </c>
      <c r="J34">
        <f>_xlfn.DAYS($L$1, userAnalytics[[#This Row],[開始日]])</f>
        <v>2235</v>
      </c>
    </row>
    <row r="35" spans="1:10">
      <c r="A35" s="1" t="s">
        <v>33</v>
      </c>
      <c r="B35" s="1">
        <v>34</v>
      </c>
      <c r="C35" s="2">
        <v>40710</v>
      </c>
      <c r="D35">
        <v>1513</v>
      </c>
      <c r="E35">
        <v>890</v>
      </c>
      <c r="F35">
        <v>180</v>
      </c>
      <c r="G35">
        <f>userAnalytics[[#This Row],[総提出数]]/userAnalytics[[#This Row],[解答問題数]]</f>
        <v>1.7</v>
      </c>
      <c r="H35" s="1">
        <f>userAnalytics[[#This Row],[提出日数]]/J35 *100</f>
        <v>5.3619302949061662</v>
      </c>
      <c r="J35">
        <f>_xlfn.DAYS($L$1, userAnalytics[[#This Row],[開始日]])</f>
        <v>3357</v>
      </c>
    </row>
    <row r="36" spans="1:10">
      <c r="A36" s="1" t="s">
        <v>34</v>
      </c>
      <c r="B36" s="1">
        <v>35</v>
      </c>
      <c r="C36" s="2">
        <v>40732</v>
      </c>
      <c r="D36">
        <v>4481</v>
      </c>
      <c r="E36">
        <v>2040</v>
      </c>
      <c r="F36">
        <v>508</v>
      </c>
      <c r="G36">
        <f>userAnalytics[[#This Row],[総提出数]]/userAnalytics[[#This Row],[解答問題数]]</f>
        <v>2.1965686274509806</v>
      </c>
      <c r="H36" s="1">
        <f>userAnalytics[[#This Row],[提出日数]]/J36 *100</f>
        <v>15.232383808095953</v>
      </c>
      <c r="J36">
        <f>_xlfn.DAYS($L$1, userAnalytics[[#This Row],[開始日]])</f>
        <v>3335</v>
      </c>
    </row>
    <row r="37" spans="1:10">
      <c r="A37" s="1" t="s">
        <v>35</v>
      </c>
      <c r="B37" s="1">
        <v>36</v>
      </c>
      <c r="C37" s="2">
        <v>41424</v>
      </c>
      <c r="D37">
        <v>2518</v>
      </c>
      <c r="E37">
        <v>1411</v>
      </c>
      <c r="F37">
        <v>327</v>
      </c>
      <c r="G37">
        <f>userAnalytics[[#This Row],[総提出数]]/userAnalytics[[#This Row],[解答問題数]]</f>
        <v>1.7845499645641389</v>
      </c>
      <c r="H37" s="1">
        <f>userAnalytics[[#This Row],[提出日数]]/J37 *100</f>
        <v>12.372304199772985</v>
      </c>
      <c r="J37">
        <f>_xlfn.DAYS($L$1, userAnalytics[[#This Row],[開始日]])</f>
        <v>2643</v>
      </c>
    </row>
    <row r="38" spans="1:10">
      <c r="A38" s="1" t="s">
        <v>36</v>
      </c>
      <c r="B38" s="1">
        <v>37</v>
      </c>
      <c r="C38" s="2">
        <v>42586</v>
      </c>
      <c r="D38">
        <v>1483</v>
      </c>
      <c r="E38">
        <v>575</v>
      </c>
      <c r="F38">
        <v>144</v>
      </c>
      <c r="G38">
        <f>userAnalytics[[#This Row],[総提出数]]/userAnalytics[[#This Row],[解答問題数]]</f>
        <v>2.5791304347826087</v>
      </c>
      <c r="H38" s="1">
        <f>userAnalytics[[#This Row],[提出日数]]/J38 *100</f>
        <v>9.7231600270087775</v>
      </c>
      <c r="J38">
        <f>_xlfn.DAYS($L$1, userAnalytics[[#This Row],[開始日]])</f>
        <v>1481</v>
      </c>
    </row>
    <row r="39" spans="1:10">
      <c r="A39" s="1" t="s">
        <v>37</v>
      </c>
      <c r="B39" s="1">
        <v>38</v>
      </c>
      <c r="C39" s="2">
        <v>41666</v>
      </c>
      <c r="D39">
        <v>3172</v>
      </c>
      <c r="E39">
        <v>1213</v>
      </c>
      <c r="F39">
        <v>558</v>
      </c>
      <c r="G39">
        <f>userAnalytics[[#This Row],[総提出数]]/userAnalytics[[#This Row],[解答問題数]]</f>
        <v>2.6150041220115416</v>
      </c>
      <c r="H39" s="1">
        <f>userAnalytics[[#This Row],[提出日数]]/J39 *100</f>
        <v>23.240316534777175</v>
      </c>
      <c r="J39">
        <f>_xlfn.DAYS($L$1, userAnalytics[[#This Row],[開始日]])</f>
        <v>2401</v>
      </c>
    </row>
    <row r="40" spans="1:10">
      <c r="A40" s="1" t="s">
        <v>38</v>
      </c>
      <c r="B40" s="1">
        <v>39</v>
      </c>
      <c r="C40" s="2">
        <v>43080</v>
      </c>
      <c r="D40">
        <v>134</v>
      </c>
      <c r="E40">
        <v>79</v>
      </c>
      <c r="F40">
        <v>17</v>
      </c>
      <c r="G40">
        <f>userAnalytics[[#This Row],[総提出数]]/userAnalytics[[#This Row],[解答問題数]]</f>
        <v>1.6962025316455696</v>
      </c>
      <c r="H40" s="1">
        <f>userAnalytics[[#This Row],[提出日数]]/J40 *100</f>
        <v>1.7223910840932117</v>
      </c>
      <c r="J40">
        <f>_xlfn.DAYS($L$1, userAnalytics[[#This Row],[開始日]])</f>
        <v>987</v>
      </c>
    </row>
    <row r="41" spans="1:10">
      <c r="A41" s="1" t="s">
        <v>39</v>
      </c>
      <c r="B41" s="1">
        <v>40</v>
      </c>
      <c r="C41" s="2">
        <v>42759</v>
      </c>
      <c r="D41">
        <v>1432</v>
      </c>
      <c r="E41">
        <v>325</v>
      </c>
      <c r="F41">
        <v>140</v>
      </c>
      <c r="G41">
        <f>userAnalytics[[#This Row],[総提出数]]/userAnalytics[[#This Row],[解答問題数]]</f>
        <v>4.4061538461538463</v>
      </c>
      <c r="H41" s="1">
        <f>userAnalytics[[#This Row],[提出日数]]/J41 *100</f>
        <v>10.703363914373089</v>
      </c>
      <c r="J41">
        <f>_xlfn.DAYS($L$1, userAnalytics[[#This Row],[開始日]])</f>
        <v>1308</v>
      </c>
    </row>
    <row r="42" spans="1:10">
      <c r="A42" s="1" t="s">
        <v>39</v>
      </c>
      <c r="B42" s="1">
        <v>41</v>
      </c>
      <c r="C42" s="2">
        <v>42759</v>
      </c>
      <c r="D42">
        <v>1432</v>
      </c>
      <c r="E42">
        <v>325</v>
      </c>
      <c r="F42">
        <v>140</v>
      </c>
      <c r="G42">
        <f>userAnalytics[[#This Row],[総提出数]]/userAnalytics[[#This Row],[解答問題数]]</f>
        <v>4.4061538461538463</v>
      </c>
      <c r="H42" s="1">
        <f>userAnalytics[[#This Row],[提出日数]]/J42 *100</f>
        <v>10.703363914373089</v>
      </c>
      <c r="J42">
        <f>_xlfn.DAYS($L$1, userAnalytics[[#This Row],[開始日]])</f>
        <v>1308</v>
      </c>
    </row>
    <row r="43" spans="1:10">
      <c r="A43" s="1" t="s">
        <v>40</v>
      </c>
      <c r="B43" s="1">
        <v>42</v>
      </c>
      <c r="C43" s="2">
        <v>40438</v>
      </c>
      <c r="D43">
        <v>3289</v>
      </c>
      <c r="E43">
        <v>1630</v>
      </c>
      <c r="F43">
        <v>479</v>
      </c>
      <c r="G43">
        <f>userAnalytics[[#This Row],[総提出数]]/userAnalytics[[#This Row],[解答問題数]]</f>
        <v>2.0177914110429449</v>
      </c>
      <c r="H43" s="1">
        <f>userAnalytics[[#This Row],[提出日数]]/J43 *100</f>
        <v>13.199228437586111</v>
      </c>
      <c r="J43">
        <f>_xlfn.DAYS($L$1, userAnalytics[[#This Row],[開始日]])</f>
        <v>3629</v>
      </c>
    </row>
    <row r="44" spans="1:10">
      <c r="A44" s="1" t="s">
        <v>41</v>
      </c>
      <c r="B44" s="1">
        <v>43</v>
      </c>
      <c r="C44" s="2">
        <v>42940</v>
      </c>
      <c r="D44">
        <v>104</v>
      </c>
      <c r="E44">
        <v>68</v>
      </c>
      <c r="F44">
        <v>15</v>
      </c>
      <c r="G44">
        <f>userAnalytics[[#This Row],[総提出数]]/userAnalytics[[#This Row],[解答問題数]]</f>
        <v>1.5294117647058822</v>
      </c>
      <c r="H44" s="1">
        <f>userAnalytics[[#This Row],[提出日数]]/J44 *100</f>
        <v>1.3309671694764862</v>
      </c>
      <c r="J44">
        <f>_xlfn.DAYS($L$1, userAnalytics[[#This Row],[開始日]])</f>
        <v>1127</v>
      </c>
    </row>
    <row r="45" spans="1:10">
      <c r="A45" s="1" t="s">
        <v>42</v>
      </c>
      <c r="B45" s="1">
        <v>44</v>
      </c>
      <c r="C45" s="2">
        <v>42564</v>
      </c>
      <c r="D45">
        <v>2607</v>
      </c>
      <c r="E45">
        <v>952</v>
      </c>
      <c r="F45">
        <v>310</v>
      </c>
      <c r="G45">
        <f>userAnalytics[[#This Row],[総提出数]]/userAnalytics[[#This Row],[解答問題数]]</f>
        <v>2.7384453781512605</v>
      </c>
      <c r="H45" s="1">
        <f>userAnalytics[[#This Row],[提出日数]]/J45 *100</f>
        <v>20.625415834996673</v>
      </c>
      <c r="J45">
        <f>_xlfn.DAYS($L$1, userAnalytics[[#This Row],[開始日]])</f>
        <v>1503</v>
      </c>
    </row>
    <row r="46" spans="1:10">
      <c r="A46" s="1" t="s">
        <v>43</v>
      </c>
      <c r="B46" s="1">
        <v>45</v>
      </c>
      <c r="C46" s="2">
        <v>41927</v>
      </c>
      <c r="D46">
        <v>7395</v>
      </c>
      <c r="E46">
        <v>2962</v>
      </c>
      <c r="F46">
        <v>608</v>
      </c>
      <c r="G46">
        <f>userAnalytics[[#This Row],[総提出数]]/userAnalytics[[#This Row],[解答問題数]]</f>
        <v>2.4966239027683996</v>
      </c>
      <c r="H46" s="1">
        <f>userAnalytics[[#This Row],[提出日数]]/J46 *100</f>
        <v>28.411214953271031</v>
      </c>
      <c r="J46">
        <f>_xlfn.DAYS($L$1, userAnalytics[[#This Row],[開始日]])</f>
        <v>2140</v>
      </c>
    </row>
    <row r="47" spans="1:10">
      <c r="A47" s="1" t="s">
        <v>44</v>
      </c>
      <c r="B47" s="1">
        <v>46</v>
      </c>
      <c r="C47" s="2">
        <v>42868</v>
      </c>
      <c r="D47">
        <v>1834</v>
      </c>
      <c r="E47">
        <v>814</v>
      </c>
      <c r="F47">
        <v>275</v>
      </c>
      <c r="G47">
        <f>userAnalytics[[#This Row],[総提出数]]/userAnalytics[[#This Row],[解答問題数]]</f>
        <v>2.2530712530712531</v>
      </c>
      <c r="H47" s="1">
        <f>userAnalytics[[#This Row],[提出日数]]/J47 *100</f>
        <v>22.935779816513762</v>
      </c>
      <c r="J47">
        <f>_xlfn.DAYS($L$1, userAnalytics[[#This Row],[開始日]])</f>
        <v>1199</v>
      </c>
    </row>
    <row r="48" spans="1:10">
      <c r="A48" s="1" t="s">
        <v>45</v>
      </c>
      <c r="B48" s="1">
        <v>47</v>
      </c>
      <c r="C48" s="2">
        <v>43240</v>
      </c>
      <c r="D48">
        <v>1361</v>
      </c>
      <c r="E48">
        <v>615</v>
      </c>
      <c r="F48">
        <v>150</v>
      </c>
      <c r="G48">
        <f>userAnalytics[[#This Row],[総提出数]]/userAnalytics[[#This Row],[解答問題数]]</f>
        <v>2.2130081300813007</v>
      </c>
      <c r="H48" s="1">
        <f>userAnalytics[[#This Row],[提出日数]]/J48 *100</f>
        <v>18.137847642079809</v>
      </c>
      <c r="J48">
        <f>_xlfn.DAYS($L$1, userAnalytics[[#This Row],[開始日]])</f>
        <v>827</v>
      </c>
    </row>
    <row r="49" spans="1:10">
      <c r="A49" s="1" t="s">
        <v>46</v>
      </c>
      <c r="B49" s="1">
        <v>48</v>
      </c>
      <c r="C49" s="2">
        <v>40234</v>
      </c>
      <c r="D49">
        <v>1902</v>
      </c>
      <c r="E49">
        <v>1018</v>
      </c>
      <c r="F49">
        <v>241</v>
      </c>
      <c r="G49">
        <f>userAnalytics[[#This Row],[総提出数]]/userAnalytics[[#This Row],[解答問題数]]</f>
        <v>1.8683693516699411</v>
      </c>
      <c r="H49" s="1">
        <f>userAnalytics[[#This Row],[提出日数]]/J49 *100</f>
        <v>6.2875032611531436</v>
      </c>
      <c r="J49">
        <f>_xlfn.DAYS($L$1, userAnalytics[[#This Row],[開始日]])</f>
        <v>3833</v>
      </c>
    </row>
    <row r="50" spans="1:10">
      <c r="A50" s="1" t="s">
        <v>47</v>
      </c>
      <c r="B50" s="1">
        <v>49</v>
      </c>
      <c r="C50" s="2">
        <v>43384</v>
      </c>
      <c r="D50">
        <v>829</v>
      </c>
      <c r="E50">
        <v>399</v>
      </c>
      <c r="F50">
        <v>123</v>
      </c>
      <c r="G50">
        <f>userAnalytics[[#This Row],[総提出数]]/userAnalytics[[#This Row],[解答問題数]]</f>
        <v>2.0776942355889725</v>
      </c>
      <c r="H50" s="1">
        <f>userAnalytics[[#This Row],[提出日数]]/J50 *100</f>
        <v>18.008784773060029</v>
      </c>
      <c r="J50">
        <f>_xlfn.DAYS($L$1, userAnalytics[[#This Row],[開始日]])</f>
        <v>683</v>
      </c>
    </row>
    <row r="51" spans="1:10">
      <c r="A51" s="1" t="s">
        <v>48</v>
      </c>
      <c r="B51" s="1">
        <v>50</v>
      </c>
      <c r="C51" s="2">
        <v>40228</v>
      </c>
      <c r="D51">
        <v>4732</v>
      </c>
      <c r="E51">
        <v>2653</v>
      </c>
      <c r="F51">
        <v>629</v>
      </c>
      <c r="G51">
        <f>userAnalytics[[#This Row],[総提出数]]/userAnalytics[[#This Row],[解答問題数]]</f>
        <v>1.7836411609498681</v>
      </c>
      <c r="H51" s="1">
        <f>userAnalytics[[#This Row],[提出日数]]/J51 *100</f>
        <v>16.384475123730137</v>
      </c>
      <c r="J51">
        <f>_xlfn.DAYS($L$1, userAnalytics[[#This Row],[開始日]])</f>
        <v>3839</v>
      </c>
    </row>
    <row r="52" spans="1:10">
      <c r="A52" s="1" t="s">
        <v>49</v>
      </c>
      <c r="B52" s="1">
        <v>51</v>
      </c>
      <c r="C52" s="2">
        <v>42731</v>
      </c>
      <c r="D52">
        <v>2043</v>
      </c>
      <c r="E52">
        <v>1150</v>
      </c>
      <c r="F52">
        <v>193</v>
      </c>
      <c r="G52">
        <f>userAnalytics[[#This Row],[総提出数]]/userAnalytics[[#This Row],[解答問題数]]</f>
        <v>1.7765217391304349</v>
      </c>
      <c r="H52" s="1">
        <f>userAnalytics[[#This Row],[提出日数]]/J52 *100</f>
        <v>14.446107784431137</v>
      </c>
      <c r="J52">
        <f>_xlfn.DAYS($L$1, userAnalytics[[#This Row],[開始日]])</f>
        <v>1336</v>
      </c>
    </row>
    <row r="53" spans="1:10">
      <c r="A53" s="1" t="s">
        <v>50</v>
      </c>
      <c r="B53" s="1">
        <v>52</v>
      </c>
      <c r="C53" s="2">
        <v>42907</v>
      </c>
      <c r="D53">
        <v>3265</v>
      </c>
      <c r="E53">
        <v>1550</v>
      </c>
      <c r="F53">
        <v>407</v>
      </c>
      <c r="G53">
        <f>userAnalytics[[#This Row],[総提出数]]/userAnalytics[[#This Row],[解答問題数]]</f>
        <v>2.1064516129032258</v>
      </c>
      <c r="H53" s="1">
        <f>userAnalytics[[#This Row],[提出日数]]/J53 *100</f>
        <v>35.086206896551722</v>
      </c>
      <c r="J53">
        <f>_xlfn.DAYS($L$1, userAnalytics[[#This Row],[開始日]])</f>
        <v>1160</v>
      </c>
    </row>
    <row r="54" spans="1:10">
      <c r="A54" s="1" t="s">
        <v>51</v>
      </c>
      <c r="B54" s="1">
        <v>53</v>
      </c>
      <c r="C54" s="2">
        <v>41423</v>
      </c>
      <c r="D54">
        <v>3035</v>
      </c>
      <c r="E54">
        <v>1265</v>
      </c>
      <c r="F54">
        <v>324</v>
      </c>
      <c r="G54">
        <f>userAnalytics[[#This Row],[総提出数]]/userAnalytics[[#This Row],[解答問題数]]</f>
        <v>2.3992094861660078</v>
      </c>
      <c r="H54" s="1">
        <f>userAnalytics[[#This Row],[提出日数]]/J54 *100</f>
        <v>12.254160363086234</v>
      </c>
      <c r="J54">
        <f>_xlfn.DAYS($L$1, userAnalytics[[#This Row],[開始日]])</f>
        <v>2644</v>
      </c>
    </row>
    <row r="55" spans="1:10">
      <c r="A55" s="1" t="s">
        <v>52</v>
      </c>
      <c r="B55" s="1">
        <v>54</v>
      </c>
      <c r="C55" s="2">
        <v>40573</v>
      </c>
      <c r="D55">
        <v>1591</v>
      </c>
      <c r="E55">
        <v>726</v>
      </c>
      <c r="F55">
        <v>203</v>
      </c>
      <c r="G55">
        <f>userAnalytics[[#This Row],[総提出数]]/userAnalytics[[#This Row],[解答問題数]]</f>
        <v>2.1914600550964187</v>
      </c>
      <c r="H55" s="1">
        <f>userAnalytics[[#This Row],[提出日数]]/J55 *100</f>
        <v>5.8099599313108188</v>
      </c>
      <c r="J55">
        <f>_xlfn.DAYS($L$1, userAnalytics[[#This Row],[開始日]])</f>
        <v>3494</v>
      </c>
    </row>
    <row r="56" spans="1:10">
      <c r="A56" s="1" t="s">
        <v>53</v>
      </c>
      <c r="B56" s="1">
        <v>55</v>
      </c>
      <c r="C56" s="2">
        <v>41424</v>
      </c>
      <c r="D56">
        <v>2900</v>
      </c>
      <c r="E56">
        <v>1751</v>
      </c>
      <c r="F56">
        <v>465</v>
      </c>
      <c r="G56">
        <f>userAnalytics[[#This Row],[総提出数]]/userAnalytics[[#This Row],[解答問題数]]</f>
        <v>1.6561964591661908</v>
      </c>
      <c r="H56" s="1">
        <f>userAnalytics[[#This Row],[提出日数]]/J56 *100</f>
        <v>17.593643586833142</v>
      </c>
      <c r="J56">
        <f>_xlfn.DAYS($L$1, userAnalytics[[#This Row],[開始日]])</f>
        <v>2643</v>
      </c>
    </row>
    <row r="57" spans="1:10">
      <c r="A57" s="1" t="s">
        <v>54</v>
      </c>
      <c r="B57" s="1">
        <v>56</v>
      </c>
      <c r="C57" s="2">
        <v>42477</v>
      </c>
      <c r="D57">
        <v>243</v>
      </c>
      <c r="E57">
        <v>114</v>
      </c>
      <c r="F57">
        <v>29</v>
      </c>
      <c r="G57">
        <f>userAnalytics[[#This Row],[総提出数]]/userAnalytics[[#This Row],[解答問題数]]</f>
        <v>2.1315789473684212</v>
      </c>
      <c r="H57" s="1">
        <f>userAnalytics[[#This Row],[提出日数]]/J57 *100</f>
        <v>1.8238993710691824</v>
      </c>
      <c r="J57">
        <f>_xlfn.DAYS($L$1, userAnalytics[[#This Row],[開始日]])</f>
        <v>1590</v>
      </c>
    </row>
    <row r="58" spans="1:10">
      <c r="A58" s="1" t="s">
        <v>55</v>
      </c>
      <c r="B58" s="1">
        <v>57</v>
      </c>
      <c r="C58" s="2">
        <v>41063</v>
      </c>
      <c r="D58">
        <v>3455</v>
      </c>
      <c r="E58">
        <v>1581</v>
      </c>
      <c r="F58">
        <v>391</v>
      </c>
      <c r="G58">
        <f>userAnalytics[[#This Row],[総提出数]]/userAnalytics[[#This Row],[解答問題数]]</f>
        <v>2.1853257432005062</v>
      </c>
      <c r="H58" s="1">
        <f>userAnalytics[[#This Row],[提出日数]]/J58 *100</f>
        <v>13.015978695073235</v>
      </c>
      <c r="J58">
        <f>_xlfn.DAYS($L$1, userAnalytics[[#This Row],[開始日]])</f>
        <v>3004</v>
      </c>
    </row>
    <row r="59" spans="1:10">
      <c r="A59" s="1" t="s">
        <v>56</v>
      </c>
      <c r="B59" s="1">
        <v>58</v>
      </c>
      <c r="C59" s="2">
        <v>43001</v>
      </c>
      <c r="D59">
        <v>3248</v>
      </c>
      <c r="E59">
        <v>1203</v>
      </c>
      <c r="F59">
        <v>256</v>
      </c>
      <c r="G59">
        <f>userAnalytics[[#This Row],[総提出数]]/userAnalytics[[#This Row],[解答問題数]]</f>
        <v>2.6999168744804654</v>
      </c>
      <c r="H59" s="1">
        <f>userAnalytics[[#This Row],[提出日数]]/J59 *100</f>
        <v>24.015009380863038</v>
      </c>
      <c r="J59">
        <f>_xlfn.DAYS($L$1, userAnalytics[[#This Row],[開始日]])</f>
        <v>1066</v>
      </c>
    </row>
    <row r="60" spans="1:10">
      <c r="A60" s="1" t="s">
        <v>57</v>
      </c>
      <c r="B60" s="1">
        <v>59</v>
      </c>
      <c r="C60" s="2">
        <v>40297</v>
      </c>
      <c r="D60">
        <v>1831</v>
      </c>
      <c r="E60">
        <v>825</v>
      </c>
      <c r="F60">
        <v>176</v>
      </c>
      <c r="G60">
        <f>userAnalytics[[#This Row],[総提出数]]/userAnalytics[[#This Row],[解答問題数]]</f>
        <v>2.2193939393939393</v>
      </c>
      <c r="H60" s="1">
        <f>userAnalytics[[#This Row],[提出日数]]/J60 *100</f>
        <v>4.6684350132625996</v>
      </c>
      <c r="J60">
        <f>_xlfn.DAYS($L$1, userAnalytics[[#This Row],[開始日]])</f>
        <v>3770</v>
      </c>
    </row>
    <row r="61" spans="1:10">
      <c r="A61" s="1" t="s">
        <v>58</v>
      </c>
      <c r="B61" s="1">
        <v>60</v>
      </c>
      <c r="C61" s="2">
        <v>42868</v>
      </c>
      <c r="D61">
        <v>317</v>
      </c>
      <c r="E61">
        <v>201</v>
      </c>
      <c r="F61">
        <v>56</v>
      </c>
      <c r="G61">
        <f>userAnalytics[[#This Row],[総提出数]]/userAnalytics[[#This Row],[解答問題数]]</f>
        <v>1.5771144278606966</v>
      </c>
      <c r="H61" s="1">
        <f>userAnalytics[[#This Row],[提出日数]]/J61 *100</f>
        <v>4.6705587989991662</v>
      </c>
      <c r="J61">
        <f>_xlfn.DAYS($L$1, userAnalytics[[#This Row],[開始日]])</f>
        <v>1199</v>
      </c>
    </row>
    <row r="62" spans="1:10">
      <c r="A62" s="1" t="s">
        <v>59</v>
      </c>
      <c r="B62" s="1">
        <v>61</v>
      </c>
      <c r="C62" s="2">
        <v>40244</v>
      </c>
      <c r="D62">
        <v>2270</v>
      </c>
      <c r="E62">
        <v>1168</v>
      </c>
      <c r="F62">
        <v>300</v>
      </c>
      <c r="G62">
        <f>userAnalytics[[#This Row],[総提出数]]/userAnalytics[[#This Row],[解答問題数]]</f>
        <v>1.9434931506849316</v>
      </c>
      <c r="H62" s="1">
        <f>userAnalytics[[#This Row],[提出日数]]/J62 *100</f>
        <v>7.8472403871305261</v>
      </c>
      <c r="J62">
        <f>_xlfn.DAYS($L$1, userAnalytics[[#This Row],[開始日]])</f>
        <v>3823</v>
      </c>
    </row>
    <row r="63" spans="1:10">
      <c r="A63" s="1" t="s">
        <v>60</v>
      </c>
      <c r="B63" s="1">
        <v>62</v>
      </c>
      <c r="C63" s="2">
        <v>41966</v>
      </c>
      <c r="D63">
        <v>725</v>
      </c>
      <c r="E63">
        <v>405</v>
      </c>
      <c r="F63">
        <v>91</v>
      </c>
      <c r="G63">
        <f>userAnalytics[[#This Row],[総提出数]]/userAnalytics[[#This Row],[解答問題数]]</f>
        <v>1.7901234567901234</v>
      </c>
      <c r="H63" s="1">
        <f>userAnalytics[[#This Row],[提出日数]]/J63 *100</f>
        <v>4.3312708234174204</v>
      </c>
      <c r="J63">
        <f>_xlfn.DAYS($L$1, userAnalytics[[#This Row],[開始日]])</f>
        <v>2101</v>
      </c>
    </row>
    <row r="64" spans="1:10">
      <c r="A64" s="1" t="s">
        <v>61</v>
      </c>
      <c r="B64" s="1">
        <v>63</v>
      </c>
      <c r="C64" s="2">
        <v>43109</v>
      </c>
      <c r="D64">
        <v>1004</v>
      </c>
      <c r="E64">
        <v>443</v>
      </c>
      <c r="F64">
        <v>186</v>
      </c>
      <c r="G64">
        <f>userAnalytics[[#This Row],[総提出数]]/userAnalytics[[#This Row],[解答問題数]]</f>
        <v>2.2663656884875847</v>
      </c>
      <c r="H64" s="1">
        <f>userAnalytics[[#This Row],[提出日数]]/J64 *100</f>
        <v>19.415448851774531</v>
      </c>
      <c r="J64">
        <f>_xlfn.DAYS($L$1, userAnalytics[[#This Row],[開始日]])</f>
        <v>958</v>
      </c>
    </row>
    <row r="65" spans="1:10">
      <c r="A65" s="1" t="s">
        <v>62</v>
      </c>
      <c r="B65" s="1">
        <v>64</v>
      </c>
      <c r="C65" s="2">
        <v>40701</v>
      </c>
      <c r="D65">
        <v>4139</v>
      </c>
      <c r="E65">
        <v>2535</v>
      </c>
      <c r="F65">
        <v>637</v>
      </c>
      <c r="G65">
        <f>userAnalytics[[#This Row],[総提出数]]/userAnalytics[[#This Row],[解答問題数]]</f>
        <v>1.632741617357002</v>
      </c>
      <c r="H65" s="1">
        <f>userAnalytics[[#This Row],[提出日数]]/J65 *100</f>
        <v>18.924539512774807</v>
      </c>
      <c r="J65">
        <f>_xlfn.DAYS($L$1, userAnalytics[[#This Row],[開始日]])</f>
        <v>3366</v>
      </c>
    </row>
    <row r="66" spans="1:10">
      <c r="A66" s="1" t="s">
        <v>63</v>
      </c>
      <c r="B66" s="1">
        <v>65</v>
      </c>
      <c r="C66" s="2">
        <v>42299</v>
      </c>
      <c r="D66">
        <v>2105</v>
      </c>
      <c r="E66">
        <v>865</v>
      </c>
      <c r="F66">
        <v>258</v>
      </c>
      <c r="G66">
        <f>userAnalytics[[#This Row],[総提出数]]/userAnalytics[[#This Row],[解答問題数]]</f>
        <v>2.4335260115606938</v>
      </c>
      <c r="H66" s="1">
        <f>userAnalytics[[#This Row],[提出日数]]/J66 *100</f>
        <v>14.592760180995477</v>
      </c>
      <c r="J66">
        <f>_xlfn.DAYS($L$1, userAnalytics[[#This Row],[開始日]])</f>
        <v>1768</v>
      </c>
    </row>
    <row r="67" spans="1:10">
      <c r="A67" s="1" t="s">
        <v>64</v>
      </c>
      <c r="B67" s="1">
        <v>66</v>
      </c>
      <c r="C67" s="2">
        <v>40264</v>
      </c>
      <c r="D67">
        <v>2983</v>
      </c>
      <c r="E67">
        <v>1539</v>
      </c>
      <c r="F67">
        <v>394</v>
      </c>
      <c r="G67">
        <f>userAnalytics[[#This Row],[総提出数]]/userAnalytics[[#This Row],[解答問題数]]</f>
        <v>1.9382716049382716</v>
      </c>
      <c r="H67" s="1">
        <f>userAnalytics[[#This Row],[提出日数]]/J67 *100</f>
        <v>10.360241914278202</v>
      </c>
      <c r="J67">
        <f>_xlfn.DAYS($L$1, userAnalytics[[#This Row],[開始日]])</f>
        <v>3803</v>
      </c>
    </row>
    <row r="68" spans="1:10">
      <c r="A68" s="1" t="s">
        <v>65</v>
      </c>
      <c r="B68" s="1">
        <v>67</v>
      </c>
      <c r="C68" s="2">
        <v>42569</v>
      </c>
      <c r="D68">
        <v>1498</v>
      </c>
      <c r="E68">
        <v>879</v>
      </c>
      <c r="F68">
        <v>189</v>
      </c>
      <c r="G68">
        <f>userAnalytics[[#This Row],[総提出数]]/userAnalytics[[#This Row],[解答問題数]]</f>
        <v>1.7042093287827076</v>
      </c>
      <c r="H68" s="1">
        <f>userAnalytics[[#This Row],[提出日数]]/J68 *100</f>
        <v>12.616822429906541</v>
      </c>
      <c r="J68">
        <f>_xlfn.DAYS($L$1, userAnalytics[[#This Row],[開始日]])</f>
        <v>1498</v>
      </c>
    </row>
    <row r="69" spans="1:10">
      <c r="A69" s="1" t="s">
        <v>66</v>
      </c>
      <c r="B69" s="1">
        <v>68</v>
      </c>
      <c r="C69" s="2">
        <v>42626</v>
      </c>
      <c r="D69">
        <v>1871</v>
      </c>
      <c r="E69">
        <v>717</v>
      </c>
      <c r="F69">
        <v>181</v>
      </c>
      <c r="G69">
        <f>userAnalytics[[#This Row],[総提出数]]/userAnalytics[[#This Row],[解答問題数]]</f>
        <v>2.609483960948396</v>
      </c>
      <c r="H69" s="1">
        <f>userAnalytics[[#This Row],[提出日数]]/J69 *100</f>
        <v>12.560721721027065</v>
      </c>
      <c r="J69">
        <f>_xlfn.DAYS($L$1, userAnalytics[[#This Row],[開始日]])</f>
        <v>1441</v>
      </c>
    </row>
    <row r="70" spans="1:10">
      <c r="A70" s="1" t="s">
        <v>67</v>
      </c>
      <c r="B70" s="1">
        <v>69</v>
      </c>
      <c r="C70" s="2">
        <v>40784</v>
      </c>
      <c r="D70">
        <v>4184</v>
      </c>
      <c r="E70">
        <v>1750</v>
      </c>
      <c r="F70">
        <v>439</v>
      </c>
      <c r="G70">
        <f>userAnalytics[[#This Row],[総提出数]]/userAnalytics[[#This Row],[解答問題数]]</f>
        <v>2.390857142857143</v>
      </c>
      <c r="H70" s="1">
        <f>userAnalytics[[#This Row],[提出日数]]/J70 *100</f>
        <v>13.371915930551326</v>
      </c>
      <c r="J70">
        <f>_xlfn.DAYS($L$1, userAnalytics[[#This Row],[開始日]])</f>
        <v>3283</v>
      </c>
    </row>
    <row r="71" spans="1:10">
      <c r="A71" s="1" t="s">
        <v>68</v>
      </c>
      <c r="B71" s="1">
        <v>70</v>
      </c>
      <c r="C71" s="2">
        <v>42882</v>
      </c>
      <c r="D71">
        <v>2532</v>
      </c>
      <c r="E71">
        <v>888</v>
      </c>
      <c r="F71">
        <v>338</v>
      </c>
      <c r="G71">
        <f>userAnalytics[[#This Row],[総提出数]]/userAnalytics[[#This Row],[解答問題数]]</f>
        <v>2.8513513513513513</v>
      </c>
      <c r="H71" s="1">
        <f>userAnalytics[[#This Row],[提出日数]]/J71 *100</f>
        <v>28.523206751054854</v>
      </c>
      <c r="J71">
        <f>_xlfn.DAYS($L$1, userAnalytics[[#This Row],[開始日]])</f>
        <v>1185</v>
      </c>
    </row>
    <row r="72" spans="1:10">
      <c r="A72" s="1" t="s">
        <v>69</v>
      </c>
      <c r="B72" s="1">
        <v>71</v>
      </c>
      <c r="C72" s="2">
        <v>42259</v>
      </c>
      <c r="D72">
        <v>1568</v>
      </c>
      <c r="E72">
        <v>621</v>
      </c>
      <c r="F72">
        <v>368</v>
      </c>
      <c r="G72">
        <f>userAnalytics[[#This Row],[総提出数]]/userAnalytics[[#This Row],[解答問題数]]</f>
        <v>2.5249597423510468</v>
      </c>
      <c r="H72" s="1">
        <f>userAnalytics[[#This Row],[提出日数]]/J72 *100</f>
        <v>20.353982300884958</v>
      </c>
      <c r="J72">
        <f>_xlfn.DAYS($L$1, userAnalytics[[#This Row],[開始日]])</f>
        <v>1808</v>
      </c>
    </row>
    <row r="73" spans="1:10">
      <c r="A73" s="1" t="s">
        <v>70</v>
      </c>
      <c r="B73" s="1">
        <v>72</v>
      </c>
      <c r="C73" s="2">
        <v>40228</v>
      </c>
      <c r="D73">
        <v>3514</v>
      </c>
      <c r="E73">
        <v>1520</v>
      </c>
      <c r="F73">
        <v>501</v>
      </c>
      <c r="G73">
        <f>userAnalytics[[#This Row],[総提出数]]/userAnalytics[[#This Row],[解答問題数]]</f>
        <v>2.3118421052631577</v>
      </c>
      <c r="H73" s="1">
        <f>userAnalytics[[#This Row],[提出日数]]/J73 *100</f>
        <v>13.050273508726232</v>
      </c>
      <c r="J73">
        <f>_xlfn.DAYS($L$1, userAnalytics[[#This Row],[開始日]])</f>
        <v>3839</v>
      </c>
    </row>
    <row r="74" spans="1:10">
      <c r="A74" s="1" t="s">
        <v>71</v>
      </c>
      <c r="B74" s="1">
        <v>73</v>
      </c>
      <c r="C74" s="2">
        <v>41659</v>
      </c>
      <c r="D74">
        <v>4701</v>
      </c>
      <c r="E74">
        <v>2004</v>
      </c>
      <c r="F74">
        <v>609</v>
      </c>
      <c r="G74">
        <f>userAnalytics[[#This Row],[総提出数]]/userAnalytics[[#This Row],[解答問題数]]</f>
        <v>2.3458083832335328</v>
      </c>
      <c r="H74" s="1">
        <f>userAnalytics[[#This Row],[提出日数]]/J74 *100</f>
        <v>25.290697674418606</v>
      </c>
      <c r="J74">
        <f>_xlfn.DAYS($L$1, userAnalytics[[#This Row],[開始日]])</f>
        <v>2408</v>
      </c>
    </row>
    <row r="75" spans="1:10">
      <c r="A75" s="1" t="s">
        <v>72</v>
      </c>
      <c r="B75" s="1">
        <v>74</v>
      </c>
      <c r="C75" s="2">
        <v>40597</v>
      </c>
      <c r="D75">
        <v>9626</v>
      </c>
      <c r="E75">
        <v>5280</v>
      </c>
      <c r="F75">
        <v>960</v>
      </c>
      <c r="G75">
        <f>userAnalytics[[#This Row],[総提出数]]/userAnalytics[[#This Row],[解答問題数]]</f>
        <v>1.8231060606060605</v>
      </c>
      <c r="H75" s="1">
        <f>userAnalytics[[#This Row],[提出日数]]/J75 *100</f>
        <v>27.665706051873201</v>
      </c>
      <c r="J75">
        <f>_xlfn.DAYS($L$1, userAnalytics[[#This Row],[開始日]])</f>
        <v>3470</v>
      </c>
    </row>
    <row r="76" spans="1:10">
      <c r="A76" s="1" t="s">
        <v>73</v>
      </c>
      <c r="B76" s="1">
        <v>75</v>
      </c>
      <c r="C76" s="2">
        <v>42532</v>
      </c>
      <c r="D76">
        <v>2906</v>
      </c>
      <c r="E76">
        <v>1145</v>
      </c>
      <c r="F76">
        <v>259</v>
      </c>
      <c r="G76">
        <f>userAnalytics[[#This Row],[総提出数]]/userAnalytics[[#This Row],[解答問題数]]</f>
        <v>2.537991266375546</v>
      </c>
      <c r="H76" s="1">
        <f>userAnalytics[[#This Row],[提出日数]]/J76 *100</f>
        <v>16.872964169381106</v>
      </c>
      <c r="J76">
        <f>_xlfn.DAYS($L$1, userAnalytics[[#This Row],[開始日]])</f>
        <v>1535</v>
      </c>
    </row>
    <row r="77" spans="1:10">
      <c r="A77" s="1" t="s">
        <v>599</v>
      </c>
      <c r="B77" s="1">
        <v>76</v>
      </c>
      <c r="C77" s="2">
        <v>41723</v>
      </c>
      <c r="D77">
        <v>8054</v>
      </c>
      <c r="E77">
        <v>3285</v>
      </c>
      <c r="F77">
        <v>657</v>
      </c>
      <c r="G77">
        <f>userAnalytics[[#This Row],[総提出数]]/userAnalytics[[#This Row],[解答問題数]]</f>
        <v>2.4517503805175038</v>
      </c>
      <c r="H77" s="1">
        <f>userAnalytics[[#This Row],[提出日数]]/J77 *100</f>
        <v>28.029010238907848</v>
      </c>
      <c r="J77">
        <f>_xlfn.DAYS($L$1, userAnalytics[[#This Row],[開始日]])</f>
        <v>2344</v>
      </c>
    </row>
    <row r="78" spans="1:10">
      <c r="A78" s="1" t="s">
        <v>74</v>
      </c>
      <c r="B78" s="1">
        <v>77</v>
      </c>
      <c r="C78" s="2">
        <v>40532</v>
      </c>
      <c r="D78">
        <v>3555</v>
      </c>
      <c r="E78">
        <v>1806</v>
      </c>
      <c r="F78">
        <v>451</v>
      </c>
      <c r="G78">
        <f>userAnalytics[[#This Row],[総提出数]]/userAnalytics[[#This Row],[解答問題数]]</f>
        <v>1.9684385382059801</v>
      </c>
      <c r="H78" s="1">
        <f>userAnalytics[[#This Row],[提出日数]]/J78 *100</f>
        <v>12.758132956152757</v>
      </c>
      <c r="J78">
        <f>_xlfn.DAYS($L$1, userAnalytics[[#This Row],[開始日]])</f>
        <v>3535</v>
      </c>
    </row>
    <row r="79" spans="1:10">
      <c r="A79" s="1" t="s">
        <v>75</v>
      </c>
      <c r="B79" s="1">
        <v>78</v>
      </c>
      <c r="C79" s="2">
        <v>40284</v>
      </c>
      <c r="D79">
        <v>1810</v>
      </c>
      <c r="E79">
        <v>945</v>
      </c>
      <c r="F79">
        <v>290</v>
      </c>
      <c r="G79">
        <f>userAnalytics[[#This Row],[総提出数]]/userAnalytics[[#This Row],[解答問題数]]</f>
        <v>1.9153439153439153</v>
      </c>
      <c r="H79" s="1">
        <f>userAnalytics[[#This Row],[提出日数]]/J79 *100</f>
        <v>7.6658736452550889</v>
      </c>
      <c r="J79">
        <f>_xlfn.DAYS($L$1, userAnalytics[[#This Row],[開始日]])</f>
        <v>3783</v>
      </c>
    </row>
    <row r="80" spans="1:10">
      <c r="A80" s="1" t="s">
        <v>76</v>
      </c>
      <c r="B80" s="1">
        <v>79</v>
      </c>
      <c r="C80" s="2">
        <v>40330</v>
      </c>
      <c r="D80">
        <v>6078</v>
      </c>
      <c r="E80">
        <v>3836</v>
      </c>
      <c r="F80">
        <v>787</v>
      </c>
      <c r="G80">
        <f>userAnalytics[[#This Row],[総提出数]]/userAnalytics[[#This Row],[解答問題数]]</f>
        <v>1.5844629822732013</v>
      </c>
      <c r="H80" s="1">
        <f>userAnalytics[[#This Row],[提出日数]]/J80 *100</f>
        <v>21.059673534921057</v>
      </c>
      <c r="J80">
        <f>_xlfn.DAYS($L$1, userAnalytics[[#This Row],[開始日]])</f>
        <v>3737</v>
      </c>
    </row>
    <row r="81" spans="1:10">
      <c r="A81" s="1" t="s">
        <v>77</v>
      </c>
      <c r="B81" s="1">
        <v>80</v>
      </c>
      <c r="C81" s="2">
        <v>42821</v>
      </c>
      <c r="D81">
        <v>2685</v>
      </c>
      <c r="E81">
        <v>1187</v>
      </c>
      <c r="F81">
        <v>336</v>
      </c>
      <c r="G81">
        <f>userAnalytics[[#This Row],[総提出数]]/userAnalytics[[#This Row],[解答問題数]]</f>
        <v>2.2620050547598991</v>
      </c>
      <c r="H81" s="1">
        <f>userAnalytics[[#This Row],[提出日数]]/J81 *100</f>
        <v>26.966292134831459</v>
      </c>
      <c r="J81">
        <f>_xlfn.DAYS($L$1, userAnalytics[[#This Row],[開始日]])</f>
        <v>1246</v>
      </c>
    </row>
    <row r="82" spans="1:10">
      <c r="A82" s="1" t="s">
        <v>78</v>
      </c>
      <c r="B82" s="1">
        <v>81</v>
      </c>
      <c r="C82" s="2">
        <v>40249</v>
      </c>
      <c r="D82">
        <v>818</v>
      </c>
      <c r="E82">
        <v>420</v>
      </c>
      <c r="F82">
        <v>120</v>
      </c>
      <c r="G82">
        <f>userAnalytics[[#This Row],[総提出数]]/userAnalytics[[#This Row],[解答問題数]]</f>
        <v>1.9476190476190476</v>
      </c>
      <c r="H82" s="1">
        <f>userAnalytics[[#This Row],[提出日数]]/J82 *100</f>
        <v>3.1430068098480883</v>
      </c>
      <c r="J82">
        <f>_xlfn.DAYS($L$1, userAnalytics[[#This Row],[開始日]])</f>
        <v>3818</v>
      </c>
    </row>
    <row r="83" spans="1:10">
      <c r="A83" s="1" t="s">
        <v>79</v>
      </c>
      <c r="B83" s="1">
        <v>82</v>
      </c>
      <c r="C83" s="2">
        <v>40809</v>
      </c>
      <c r="D83">
        <v>2023</v>
      </c>
      <c r="E83">
        <v>1047</v>
      </c>
      <c r="F83">
        <v>259</v>
      </c>
      <c r="G83">
        <f>userAnalytics[[#This Row],[総提出数]]/userAnalytics[[#This Row],[解答問題数]]</f>
        <v>1.9321872015281758</v>
      </c>
      <c r="H83" s="1">
        <f>userAnalytics[[#This Row],[提出日数]]/J83 *100</f>
        <v>7.9496623695518727</v>
      </c>
      <c r="J83">
        <f>_xlfn.DAYS($L$1, userAnalytics[[#This Row],[開始日]])</f>
        <v>3258</v>
      </c>
    </row>
    <row r="84" spans="1:10">
      <c r="A84" s="1" t="s">
        <v>80</v>
      </c>
      <c r="B84" s="1">
        <v>83</v>
      </c>
      <c r="C84" s="2">
        <v>41617</v>
      </c>
      <c r="D84">
        <v>4817</v>
      </c>
      <c r="E84">
        <v>2128</v>
      </c>
      <c r="F84">
        <v>509</v>
      </c>
      <c r="G84">
        <f>userAnalytics[[#This Row],[総提出数]]/userAnalytics[[#This Row],[解答問題数]]</f>
        <v>2.2636278195488724</v>
      </c>
      <c r="H84" s="1">
        <f>userAnalytics[[#This Row],[提出日数]]/J84 *100</f>
        <v>20.77551020408163</v>
      </c>
      <c r="J84">
        <f>_xlfn.DAYS($L$1, userAnalytics[[#This Row],[開始日]])</f>
        <v>2450</v>
      </c>
    </row>
    <row r="85" spans="1:10">
      <c r="A85" s="1" t="s">
        <v>81</v>
      </c>
      <c r="B85" s="1">
        <v>84</v>
      </c>
      <c r="C85" s="2">
        <v>41751</v>
      </c>
      <c r="D85">
        <v>589</v>
      </c>
      <c r="E85">
        <v>305</v>
      </c>
      <c r="F85">
        <v>108</v>
      </c>
      <c r="G85">
        <f>userAnalytics[[#This Row],[総提出数]]/userAnalytics[[#This Row],[解答問題数]]</f>
        <v>1.9311475409836065</v>
      </c>
      <c r="H85" s="1">
        <f>userAnalytics[[#This Row],[提出日数]]/J85 *100</f>
        <v>4.6632124352331603</v>
      </c>
      <c r="J85">
        <f>_xlfn.DAYS($L$1, userAnalytics[[#This Row],[開始日]])</f>
        <v>2316</v>
      </c>
    </row>
    <row r="86" spans="1:10">
      <c r="A86" s="1" t="s">
        <v>82</v>
      </c>
      <c r="B86" s="1">
        <v>85</v>
      </c>
      <c r="C86" s="2">
        <v>42220</v>
      </c>
      <c r="D86">
        <v>3753</v>
      </c>
      <c r="E86">
        <v>1957</v>
      </c>
      <c r="F86">
        <v>490</v>
      </c>
      <c r="G86">
        <f>userAnalytics[[#This Row],[総提出数]]/userAnalytics[[#This Row],[解答問題数]]</f>
        <v>1.9177312212570261</v>
      </c>
      <c r="H86" s="1">
        <f>userAnalytics[[#This Row],[提出日数]]/J86 *100</f>
        <v>26.529507309149974</v>
      </c>
      <c r="J86">
        <f>_xlfn.DAYS($L$1, userAnalytics[[#This Row],[開始日]])</f>
        <v>1847</v>
      </c>
    </row>
    <row r="87" spans="1:10">
      <c r="A87" s="1" t="s">
        <v>83</v>
      </c>
      <c r="B87" s="1">
        <v>86</v>
      </c>
      <c r="C87" s="2">
        <v>41189</v>
      </c>
      <c r="D87">
        <v>1214</v>
      </c>
      <c r="E87">
        <v>586</v>
      </c>
      <c r="F87">
        <v>148</v>
      </c>
      <c r="G87">
        <f>userAnalytics[[#This Row],[総提出数]]/userAnalytics[[#This Row],[解答問題数]]</f>
        <v>2.0716723549488054</v>
      </c>
      <c r="H87" s="1">
        <f>userAnalytics[[#This Row],[提出日数]]/J87 *100</f>
        <v>5.1424600416956219</v>
      </c>
      <c r="J87">
        <f>_xlfn.DAYS($L$1, userAnalytics[[#This Row],[開始日]])</f>
        <v>2878</v>
      </c>
    </row>
    <row r="88" spans="1:10">
      <c r="A88" s="1" t="s">
        <v>84</v>
      </c>
      <c r="B88" s="1">
        <v>87</v>
      </c>
      <c r="C88" s="2">
        <v>40431</v>
      </c>
      <c r="D88">
        <v>4363</v>
      </c>
      <c r="E88">
        <v>1584</v>
      </c>
      <c r="F88">
        <v>469</v>
      </c>
      <c r="G88">
        <f>userAnalytics[[#This Row],[総提出数]]/userAnalytics[[#This Row],[解答問題数]]</f>
        <v>2.754419191919192</v>
      </c>
      <c r="H88" s="1">
        <f>userAnalytics[[#This Row],[提出日数]]/J88 *100</f>
        <v>12.898789878987898</v>
      </c>
      <c r="J88">
        <f>_xlfn.DAYS($L$1, userAnalytics[[#This Row],[開始日]])</f>
        <v>3636</v>
      </c>
    </row>
    <row r="89" spans="1:10">
      <c r="A89" s="1" t="s">
        <v>85</v>
      </c>
      <c r="B89" s="1">
        <v>88</v>
      </c>
      <c r="C89" s="2">
        <v>43104</v>
      </c>
      <c r="D89">
        <v>2336</v>
      </c>
      <c r="E89">
        <v>971</v>
      </c>
      <c r="F89">
        <v>331</v>
      </c>
      <c r="G89">
        <f>userAnalytics[[#This Row],[総提出数]]/userAnalytics[[#This Row],[解答問題数]]</f>
        <v>2.4057672502574667</v>
      </c>
      <c r="H89" s="1">
        <f>userAnalytics[[#This Row],[提出日数]]/J89 *100</f>
        <v>34.371754932502597</v>
      </c>
      <c r="J89">
        <f>_xlfn.DAYS($L$1, userAnalytics[[#This Row],[開始日]])</f>
        <v>963</v>
      </c>
    </row>
    <row r="90" spans="1:10">
      <c r="A90" s="1" t="s">
        <v>86</v>
      </c>
      <c r="B90" s="1">
        <v>89</v>
      </c>
      <c r="C90" s="2">
        <v>43377</v>
      </c>
      <c r="D90">
        <v>476</v>
      </c>
      <c r="E90">
        <v>230</v>
      </c>
      <c r="F90">
        <v>74</v>
      </c>
      <c r="G90">
        <f>userAnalytics[[#This Row],[総提出数]]/userAnalytics[[#This Row],[解答問題数]]</f>
        <v>2.0695652173913044</v>
      </c>
      <c r="H90" s="1">
        <f>userAnalytics[[#This Row],[提出日数]]/J90 *100</f>
        <v>10.72463768115942</v>
      </c>
      <c r="J90">
        <f>_xlfn.DAYS($L$1, userAnalytics[[#This Row],[開始日]])</f>
        <v>690</v>
      </c>
    </row>
    <row r="91" spans="1:10">
      <c r="A91" s="1" t="s">
        <v>87</v>
      </c>
      <c r="B91" s="1">
        <v>90</v>
      </c>
      <c r="C91" s="2">
        <v>42602</v>
      </c>
      <c r="D91">
        <v>231</v>
      </c>
      <c r="E91">
        <v>121</v>
      </c>
      <c r="F91">
        <v>30</v>
      </c>
      <c r="G91">
        <f>userAnalytics[[#This Row],[総提出数]]/userAnalytics[[#This Row],[解答問題数]]</f>
        <v>1.9090909090909092</v>
      </c>
      <c r="H91" s="1">
        <f>userAnalytics[[#This Row],[提出日数]]/J91 *100</f>
        <v>2.0477815699658701</v>
      </c>
      <c r="J91">
        <f>_xlfn.DAYS($L$1, userAnalytics[[#This Row],[開始日]])</f>
        <v>1465</v>
      </c>
    </row>
    <row r="92" spans="1:10">
      <c r="A92" s="1" t="s">
        <v>88</v>
      </c>
      <c r="B92" s="1">
        <v>91</v>
      </c>
      <c r="C92" s="2">
        <v>40972</v>
      </c>
      <c r="D92">
        <v>872</v>
      </c>
      <c r="E92">
        <v>618</v>
      </c>
      <c r="F92">
        <v>109</v>
      </c>
      <c r="G92">
        <f>userAnalytics[[#This Row],[総提出数]]/userAnalytics[[#This Row],[解答問題数]]</f>
        <v>1.4110032362459546</v>
      </c>
      <c r="H92" s="1">
        <f>userAnalytics[[#This Row],[提出日数]]/J92 *100</f>
        <v>3.5218093699515349</v>
      </c>
      <c r="J92">
        <f>_xlfn.DAYS($L$1, userAnalytics[[#This Row],[開始日]])</f>
        <v>3095</v>
      </c>
    </row>
    <row r="93" spans="1:10">
      <c r="A93" s="1" t="s">
        <v>89</v>
      </c>
      <c r="B93" s="1">
        <v>92</v>
      </c>
      <c r="C93" s="2">
        <v>41585</v>
      </c>
      <c r="D93">
        <v>1261</v>
      </c>
      <c r="E93">
        <v>509</v>
      </c>
      <c r="F93">
        <v>149</v>
      </c>
      <c r="G93">
        <f>userAnalytics[[#This Row],[総提出数]]/userAnalytics[[#This Row],[解答問題数]]</f>
        <v>2.4774066797642438</v>
      </c>
      <c r="H93" s="1">
        <f>userAnalytics[[#This Row],[提出日数]]/J93 *100</f>
        <v>6.0032232070910556</v>
      </c>
      <c r="J93">
        <f>_xlfn.DAYS($L$1, userAnalytics[[#This Row],[開始日]])</f>
        <v>2482</v>
      </c>
    </row>
    <row r="94" spans="1:10">
      <c r="A94" s="1" t="s">
        <v>90</v>
      </c>
      <c r="B94" s="1">
        <v>93</v>
      </c>
      <c r="C94" s="2">
        <v>42996</v>
      </c>
      <c r="D94">
        <v>265</v>
      </c>
      <c r="E94">
        <v>109</v>
      </c>
      <c r="F94">
        <v>31</v>
      </c>
      <c r="G94">
        <f>userAnalytics[[#This Row],[総提出数]]/userAnalytics[[#This Row],[解答問題数]]</f>
        <v>2.4311926605504586</v>
      </c>
      <c r="H94" s="1">
        <f>userAnalytics[[#This Row],[提出日数]]/J94 *100</f>
        <v>2.8944911297852474</v>
      </c>
      <c r="J94">
        <f>_xlfn.DAYS($L$1, userAnalytics[[#This Row],[開始日]])</f>
        <v>1071</v>
      </c>
    </row>
    <row r="95" spans="1:10">
      <c r="A95" s="1" t="s">
        <v>91</v>
      </c>
      <c r="B95" s="1">
        <v>94</v>
      </c>
      <c r="C95" s="2">
        <v>43199</v>
      </c>
      <c r="D95">
        <v>2094</v>
      </c>
      <c r="E95">
        <v>872</v>
      </c>
      <c r="F95">
        <v>190</v>
      </c>
      <c r="G95">
        <f>userAnalytics[[#This Row],[総提出数]]/userAnalytics[[#This Row],[解答問題数]]</f>
        <v>2.4013761467889907</v>
      </c>
      <c r="H95" s="1">
        <f>userAnalytics[[#This Row],[提出日数]]/J95 *100</f>
        <v>21.889400921658986</v>
      </c>
      <c r="J95">
        <f>_xlfn.DAYS($L$1, userAnalytics[[#This Row],[開始日]])</f>
        <v>868</v>
      </c>
    </row>
    <row r="96" spans="1:10">
      <c r="A96" s="1" t="s">
        <v>92</v>
      </c>
      <c r="B96" s="1">
        <v>95</v>
      </c>
      <c r="C96" s="2">
        <v>41930</v>
      </c>
      <c r="D96">
        <v>1304</v>
      </c>
      <c r="E96">
        <v>618</v>
      </c>
      <c r="F96">
        <v>171</v>
      </c>
      <c r="G96">
        <f>userAnalytics[[#This Row],[総提出数]]/userAnalytics[[#This Row],[解答問題数]]</f>
        <v>2.1100323624595467</v>
      </c>
      <c r="H96" s="1">
        <f>userAnalytics[[#This Row],[提出日数]]/J96 *100</f>
        <v>8.0018717828731862</v>
      </c>
      <c r="J96">
        <f>_xlfn.DAYS($L$1, userAnalytics[[#This Row],[開始日]])</f>
        <v>2137</v>
      </c>
    </row>
    <row r="97" spans="1:10">
      <c r="A97" s="1" t="s">
        <v>93</v>
      </c>
      <c r="B97" s="1">
        <v>96</v>
      </c>
      <c r="C97" s="2">
        <v>43621</v>
      </c>
      <c r="D97">
        <v>63</v>
      </c>
      <c r="E97">
        <v>42</v>
      </c>
      <c r="F97">
        <v>7</v>
      </c>
      <c r="G97">
        <f>userAnalytics[[#This Row],[総提出数]]/userAnalytics[[#This Row],[解答問題数]]</f>
        <v>1.5</v>
      </c>
      <c r="H97" s="1">
        <f>userAnalytics[[#This Row],[提出日数]]/J97 *100</f>
        <v>1.5695067264573992</v>
      </c>
      <c r="J97">
        <f>_xlfn.DAYS($L$1, userAnalytics[[#This Row],[開始日]])</f>
        <v>446</v>
      </c>
    </row>
    <row r="98" spans="1:10">
      <c r="A98" s="1" t="s">
        <v>94</v>
      </c>
      <c r="B98" s="1">
        <v>97</v>
      </c>
      <c r="C98" s="2">
        <v>42611</v>
      </c>
      <c r="D98">
        <v>1101</v>
      </c>
      <c r="E98">
        <v>526</v>
      </c>
      <c r="F98">
        <v>178</v>
      </c>
      <c r="G98">
        <f>userAnalytics[[#This Row],[総提出数]]/userAnalytics[[#This Row],[解答問題数]]</f>
        <v>2.0931558935361219</v>
      </c>
      <c r="H98" s="1">
        <f>userAnalytics[[#This Row],[提出日数]]/J98 *100</f>
        <v>12.225274725274724</v>
      </c>
      <c r="J98">
        <f>_xlfn.DAYS($L$1, userAnalytics[[#This Row],[開始日]])</f>
        <v>1456</v>
      </c>
    </row>
    <row r="99" spans="1:10">
      <c r="A99" s="1" t="s">
        <v>95</v>
      </c>
      <c r="B99" s="1">
        <v>98</v>
      </c>
      <c r="C99" s="2">
        <v>42953</v>
      </c>
      <c r="D99">
        <v>1899</v>
      </c>
      <c r="E99">
        <v>911</v>
      </c>
      <c r="F99">
        <v>344</v>
      </c>
      <c r="G99">
        <f>userAnalytics[[#This Row],[総提出数]]/userAnalytics[[#This Row],[解答問題数]]</f>
        <v>2.0845225027442371</v>
      </c>
      <c r="H99" s="1">
        <f>userAnalytics[[#This Row],[提出日数]]/J99 *100</f>
        <v>30.879712746858168</v>
      </c>
      <c r="J99">
        <f>_xlfn.DAYS($L$1, userAnalytics[[#This Row],[開始日]])</f>
        <v>1114</v>
      </c>
    </row>
    <row r="100" spans="1:10">
      <c r="A100" s="1" t="s">
        <v>96</v>
      </c>
      <c r="B100" s="1">
        <v>99</v>
      </c>
      <c r="C100" s="2">
        <v>43418</v>
      </c>
      <c r="D100">
        <v>574</v>
      </c>
      <c r="E100">
        <v>316</v>
      </c>
      <c r="F100">
        <v>139</v>
      </c>
      <c r="G100">
        <f>userAnalytics[[#This Row],[総提出数]]/userAnalytics[[#This Row],[解答問題数]]</f>
        <v>1.8164556962025316</v>
      </c>
      <c r="H100" s="1">
        <f>userAnalytics[[#This Row],[提出日数]]/J100 *100</f>
        <v>21.417565485362093</v>
      </c>
      <c r="J100">
        <f>_xlfn.DAYS($L$1, userAnalytics[[#This Row],[開始日]])</f>
        <v>649</v>
      </c>
    </row>
    <row r="101" spans="1:10">
      <c r="A101" s="1" t="s">
        <v>97</v>
      </c>
      <c r="B101" s="1">
        <v>100</v>
      </c>
      <c r="C101" s="2">
        <v>43042</v>
      </c>
      <c r="D101">
        <v>334</v>
      </c>
      <c r="E101">
        <v>167</v>
      </c>
      <c r="F101">
        <v>60</v>
      </c>
      <c r="G101">
        <f>userAnalytics[[#This Row],[総提出数]]/userAnalytics[[#This Row],[解答問題数]]</f>
        <v>2</v>
      </c>
      <c r="H101" s="1">
        <f>userAnalytics[[#This Row],[提出日数]]/J101 *100</f>
        <v>5.8536585365853666</v>
      </c>
      <c r="J101">
        <f>_xlfn.DAYS($L$1, userAnalytics[[#This Row],[開始日]])</f>
        <v>1025</v>
      </c>
    </row>
    <row r="102" spans="1:10">
      <c r="A102" s="1" t="s">
        <v>98</v>
      </c>
      <c r="B102" s="1">
        <v>101</v>
      </c>
      <c r="C102" s="2">
        <v>43252</v>
      </c>
      <c r="D102">
        <v>2220</v>
      </c>
      <c r="E102">
        <v>1119</v>
      </c>
      <c r="F102">
        <v>208</v>
      </c>
      <c r="G102">
        <f>userAnalytics[[#This Row],[総提出数]]/userAnalytics[[#This Row],[解答問題数]]</f>
        <v>1.9839142091152815</v>
      </c>
      <c r="H102" s="1">
        <f>userAnalytics[[#This Row],[提出日数]]/J102 *100</f>
        <v>25.521472392638039</v>
      </c>
      <c r="J102">
        <f>_xlfn.DAYS($L$1, userAnalytics[[#This Row],[開始日]])</f>
        <v>815</v>
      </c>
    </row>
    <row r="103" spans="1:10">
      <c r="A103" s="1" t="s">
        <v>99</v>
      </c>
      <c r="B103" s="1">
        <v>102</v>
      </c>
      <c r="C103" s="2">
        <v>43576</v>
      </c>
      <c r="D103">
        <v>68</v>
      </c>
      <c r="E103">
        <v>42</v>
      </c>
      <c r="F103">
        <v>12</v>
      </c>
      <c r="G103">
        <f>userAnalytics[[#This Row],[総提出数]]/userAnalytics[[#This Row],[解答問題数]]</f>
        <v>1.6190476190476191</v>
      </c>
      <c r="H103" s="1">
        <f>userAnalytics[[#This Row],[提出日数]]/J103 *100</f>
        <v>2.4439918533604885</v>
      </c>
      <c r="J103">
        <f>_xlfn.DAYS($L$1, userAnalytics[[#This Row],[開始日]])</f>
        <v>491</v>
      </c>
    </row>
    <row r="104" spans="1:10">
      <c r="A104" s="1" t="s">
        <v>100</v>
      </c>
      <c r="B104" s="1">
        <v>103</v>
      </c>
      <c r="C104" s="2">
        <v>41205</v>
      </c>
      <c r="D104">
        <v>1123</v>
      </c>
      <c r="E104">
        <v>566</v>
      </c>
      <c r="F104">
        <v>160</v>
      </c>
      <c r="G104">
        <f>userAnalytics[[#This Row],[総提出数]]/userAnalytics[[#This Row],[解答問題数]]</f>
        <v>1.9840989399293287</v>
      </c>
      <c r="H104" s="1">
        <f>userAnalytics[[#This Row],[提出日数]]/J104 *100</f>
        <v>5.5904961565338924</v>
      </c>
      <c r="J104">
        <f>_xlfn.DAYS($L$1, userAnalytics[[#This Row],[開始日]])</f>
        <v>2862</v>
      </c>
    </row>
    <row r="105" spans="1:10">
      <c r="A105" s="1" t="s">
        <v>101</v>
      </c>
      <c r="B105" s="1">
        <v>104</v>
      </c>
      <c r="C105" s="2">
        <v>41228</v>
      </c>
      <c r="D105">
        <v>2701</v>
      </c>
      <c r="E105">
        <v>1268</v>
      </c>
      <c r="F105">
        <v>342</v>
      </c>
      <c r="G105">
        <f>userAnalytics[[#This Row],[総提出数]]/userAnalytics[[#This Row],[解答問題数]]</f>
        <v>2.1301261829652995</v>
      </c>
      <c r="H105" s="1">
        <f>userAnalytics[[#This Row],[提出日数]]/J105 *100</f>
        <v>12.046495244804509</v>
      </c>
      <c r="J105">
        <f>_xlfn.DAYS($L$1, userAnalytics[[#This Row],[開始日]])</f>
        <v>2839</v>
      </c>
    </row>
    <row r="106" spans="1:10">
      <c r="A106" s="1" t="s">
        <v>102</v>
      </c>
      <c r="B106" s="1">
        <v>105</v>
      </c>
      <c r="C106" s="2">
        <v>41048</v>
      </c>
      <c r="D106">
        <v>1563</v>
      </c>
      <c r="E106">
        <v>675</v>
      </c>
      <c r="F106">
        <v>149</v>
      </c>
      <c r="G106">
        <f>userAnalytics[[#This Row],[総提出数]]/userAnalytics[[#This Row],[解答問題数]]</f>
        <v>2.3155555555555556</v>
      </c>
      <c r="H106" s="1">
        <f>userAnalytics[[#This Row],[提出日数]]/J106 *100</f>
        <v>4.935409075852931</v>
      </c>
      <c r="J106">
        <f>_xlfn.DAYS($L$1, userAnalytics[[#This Row],[開始日]])</f>
        <v>3019</v>
      </c>
    </row>
    <row r="107" spans="1:10">
      <c r="A107" s="1" t="s">
        <v>103</v>
      </c>
      <c r="B107" s="1">
        <v>106</v>
      </c>
      <c r="C107" s="2">
        <v>42022</v>
      </c>
      <c r="D107">
        <v>1050</v>
      </c>
      <c r="E107">
        <v>463</v>
      </c>
      <c r="F107">
        <v>116</v>
      </c>
      <c r="G107">
        <f>userAnalytics[[#This Row],[総提出数]]/userAnalytics[[#This Row],[解答問題数]]</f>
        <v>2.2678185745140387</v>
      </c>
      <c r="H107" s="1">
        <f>userAnalytics[[#This Row],[提出日数]]/J107 *100</f>
        <v>5.6723716381418088</v>
      </c>
      <c r="J107">
        <f>_xlfn.DAYS($L$1, userAnalytics[[#This Row],[開始日]])</f>
        <v>2045</v>
      </c>
    </row>
    <row r="108" spans="1:10">
      <c r="A108" s="1" t="s">
        <v>104</v>
      </c>
      <c r="B108" s="1">
        <v>107</v>
      </c>
      <c r="C108" s="2">
        <v>42606</v>
      </c>
      <c r="D108">
        <v>2216</v>
      </c>
      <c r="E108">
        <v>1244</v>
      </c>
      <c r="F108">
        <v>273</v>
      </c>
      <c r="G108">
        <f>userAnalytics[[#This Row],[総提出数]]/userAnalytics[[#This Row],[解答問題数]]</f>
        <v>1.7813504823151125</v>
      </c>
      <c r="H108" s="1">
        <f>userAnalytics[[#This Row],[提出日数]]/J108 *100</f>
        <v>18.68583162217659</v>
      </c>
      <c r="J108">
        <f>_xlfn.DAYS($L$1, userAnalytics[[#This Row],[開始日]])</f>
        <v>1461</v>
      </c>
    </row>
    <row r="109" spans="1:10">
      <c r="A109" s="1" t="s">
        <v>105</v>
      </c>
      <c r="B109" s="1">
        <v>108</v>
      </c>
      <c r="C109" s="2">
        <v>42754</v>
      </c>
      <c r="D109">
        <v>1615</v>
      </c>
      <c r="E109">
        <v>679</v>
      </c>
      <c r="F109">
        <v>295</v>
      </c>
      <c r="G109">
        <f>userAnalytics[[#This Row],[総提出数]]/userAnalytics[[#This Row],[解答問題数]]</f>
        <v>2.3784977908689249</v>
      </c>
      <c r="H109" s="1">
        <f>userAnalytics[[#This Row],[提出日数]]/J109 *100</f>
        <v>22.467631378522469</v>
      </c>
      <c r="J109">
        <f>_xlfn.DAYS($L$1, userAnalytics[[#This Row],[開始日]])</f>
        <v>1313</v>
      </c>
    </row>
    <row r="110" spans="1:10">
      <c r="A110" s="1" t="s">
        <v>106</v>
      </c>
      <c r="B110" s="1">
        <v>109</v>
      </c>
      <c r="C110" s="2">
        <v>42173</v>
      </c>
      <c r="D110">
        <v>5992</v>
      </c>
      <c r="E110">
        <v>1737</v>
      </c>
      <c r="F110">
        <v>308</v>
      </c>
      <c r="G110">
        <f>userAnalytics[[#This Row],[総提出数]]/userAnalytics[[#This Row],[解答問題数]]</f>
        <v>3.4496257915947037</v>
      </c>
      <c r="H110" s="1">
        <f>userAnalytics[[#This Row],[提出日数]]/J110 *100</f>
        <v>16.261879619852166</v>
      </c>
      <c r="J110">
        <f>_xlfn.DAYS($L$1, userAnalytics[[#This Row],[開始日]])</f>
        <v>1894</v>
      </c>
    </row>
    <row r="111" spans="1:10">
      <c r="A111" s="1" t="s">
        <v>107</v>
      </c>
      <c r="B111" s="1">
        <v>110</v>
      </c>
      <c r="C111" s="2">
        <v>42589</v>
      </c>
      <c r="D111">
        <v>2230</v>
      </c>
      <c r="E111">
        <v>1035</v>
      </c>
      <c r="F111">
        <v>366</v>
      </c>
      <c r="G111">
        <f>userAnalytics[[#This Row],[総提出数]]/userAnalytics[[#This Row],[解答問題数]]</f>
        <v>2.1545893719806761</v>
      </c>
      <c r="H111" s="1">
        <f>userAnalytics[[#This Row],[提出日数]]/J111 *100</f>
        <v>24.76319350473613</v>
      </c>
      <c r="J111">
        <f>_xlfn.DAYS($L$1, userAnalytics[[#This Row],[開始日]])</f>
        <v>1478</v>
      </c>
    </row>
    <row r="112" spans="1:10">
      <c r="A112" s="1" t="s">
        <v>108</v>
      </c>
      <c r="B112" s="1">
        <v>111</v>
      </c>
      <c r="C112" s="2">
        <v>42311</v>
      </c>
      <c r="D112">
        <v>1885</v>
      </c>
      <c r="E112">
        <v>747</v>
      </c>
      <c r="F112">
        <v>238</v>
      </c>
      <c r="G112">
        <f>userAnalytics[[#This Row],[総提出数]]/userAnalytics[[#This Row],[解答問題数]]</f>
        <v>2.5234270414993305</v>
      </c>
      <c r="H112" s="1">
        <f>userAnalytics[[#This Row],[提出日数]]/J112 *100</f>
        <v>13.553530751708429</v>
      </c>
      <c r="J112">
        <f>_xlfn.DAYS($L$1, userAnalytics[[#This Row],[開始日]])</f>
        <v>1756</v>
      </c>
    </row>
    <row r="113" spans="1:10">
      <c r="A113" s="1" t="s">
        <v>109</v>
      </c>
      <c r="B113" s="1">
        <v>112</v>
      </c>
      <c r="C113" s="2">
        <v>42019</v>
      </c>
      <c r="D113">
        <v>796</v>
      </c>
      <c r="E113">
        <v>408</v>
      </c>
      <c r="F113">
        <v>137</v>
      </c>
      <c r="G113">
        <f>userAnalytics[[#This Row],[総提出数]]/userAnalytics[[#This Row],[解答問題数]]</f>
        <v>1.9509803921568627</v>
      </c>
      <c r="H113" s="1">
        <f>userAnalytics[[#This Row],[提出日数]]/J113 *100</f>
        <v>6.689453125</v>
      </c>
      <c r="J113">
        <f>_xlfn.DAYS($L$1, userAnalytics[[#This Row],[開始日]])</f>
        <v>2048</v>
      </c>
    </row>
    <row r="114" spans="1:10">
      <c r="A114" s="1" t="s">
        <v>110</v>
      </c>
      <c r="B114" s="1">
        <v>113</v>
      </c>
      <c r="C114" s="2">
        <v>43114</v>
      </c>
      <c r="D114">
        <v>1479</v>
      </c>
      <c r="E114">
        <v>676</v>
      </c>
      <c r="F114">
        <v>185</v>
      </c>
      <c r="G114">
        <f>userAnalytics[[#This Row],[総提出数]]/userAnalytics[[#This Row],[解答問題数]]</f>
        <v>2.1878698224852071</v>
      </c>
      <c r="H114" s="1">
        <f>userAnalytics[[#This Row],[提出日数]]/J114 *100</f>
        <v>19.412381951731376</v>
      </c>
      <c r="J114">
        <f>_xlfn.DAYS($L$1, userAnalytics[[#This Row],[開始日]])</f>
        <v>953</v>
      </c>
    </row>
    <row r="115" spans="1:10">
      <c r="A115" s="1" t="s">
        <v>111</v>
      </c>
      <c r="B115" s="1">
        <v>114</v>
      </c>
      <c r="C115" s="2">
        <v>41730</v>
      </c>
      <c r="D115">
        <v>1959</v>
      </c>
      <c r="E115">
        <v>954</v>
      </c>
      <c r="F115">
        <v>205</v>
      </c>
      <c r="G115">
        <f>userAnalytics[[#This Row],[総提出数]]/userAnalytics[[#This Row],[解答問題数]]</f>
        <v>2.0534591194968552</v>
      </c>
      <c r="H115" s="1">
        <f>userAnalytics[[#This Row],[提出日数]]/J115 *100</f>
        <v>8.7719298245614024</v>
      </c>
      <c r="J115">
        <f>_xlfn.DAYS($L$1, userAnalytics[[#This Row],[開始日]])</f>
        <v>2337</v>
      </c>
    </row>
    <row r="116" spans="1:10">
      <c r="A116" s="1" t="s">
        <v>112</v>
      </c>
      <c r="B116" s="1">
        <v>115</v>
      </c>
      <c r="C116" s="2">
        <v>43194</v>
      </c>
      <c r="D116">
        <v>224</v>
      </c>
      <c r="E116">
        <v>112</v>
      </c>
      <c r="F116">
        <v>29</v>
      </c>
      <c r="G116">
        <f>userAnalytics[[#This Row],[総提出数]]/userAnalytics[[#This Row],[解答問題数]]</f>
        <v>2</v>
      </c>
      <c r="H116" s="1">
        <f>userAnalytics[[#This Row],[提出日数]]/J116 *100</f>
        <v>3.3218785796105386</v>
      </c>
      <c r="J116">
        <f>_xlfn.DAYS($L$1, userAnalytics[[#This Row],[開始日]])</f>
        <v>873</v>
      </c>
    </row>
    <row r="117" spans="1:10">
      <c r="A117" s="1" t="s">
        <v>113</v>
      </c>
      <c r="B117" s="1">
        <v>116</v>
      </c>
      <c r="C117" s="2">
        <v>42182</v>
      </c>
      <c r="D117">
        <v>1291</v>
      </c>
      <c r="E117">
        <v>688</v>
      </c>
      <c r="F117">
        <v>190</v>
      </c>
      <c r="G117">
        <f>userAnalytics[[#This Row],[総提出数]]/userAnalytics[[#This Row],[解答問題数]]</f>
        <v>1.8764534883720929</v>
      </c>
      <c r="H117" s="1">
        <f>userAnalytics[[#This Row],[提出日数]]/J117 *100</f>
        <v>10.079575596816976</v>
      </c>
      <c r="J117">
        <f>_xlfn.DAYS($L$1, userAnalytics[[#This Row],[開始日]])</f>
        <v>1885</v>
      </c>
    </row>
    <row r="118" spans="1:10">
      <c r="A118" s="1" t="s">
        <v>114</v>
      </c>
      <c r="B118" s="1">
        <v>117</v>
      </c>
      <c r="C118" s="2">
        <v>40270</v>
      </c>
      <c r="D118">
        <v>8219</v>
      </c>
      <c r="E118">
        <v>3979</v>
      </c>
      <c r="F118">
        <v>1250</v>
      </c>
      <c r="G118">
        <f>userAnalytics[[#This Row],[総提出数]]/userAnalytics[[#This Row],[解答問題数]]</f>
        <v>2.0655943704448352</v>
      </c>
      <c r="H118" s="1">
        <f>userAnalytics[[#This Row],[提出日数]]/J118 *100</f>
        <v>32.920726889649721</v>
      </c>
      <c r="J118">
        <f>_xlfn.DAYS($L$1, userAnalytics[[#This Row],[開始日]])</f>
        <v>3797</v>
      </c>
    </row>
    <row r="119" spans="1:10">
      <c r="A119" s="1" t="s">
        <v>115</v>
      </c>
      <c r="B119" s="1">
        <v>118</v>
      </c>
      <c r="C119" s="2">
        <v>40487</v>
      </c>
      <c r="D119">
        <v>1191</v>
      </c>
      <c r="E119">
        <v>701</v>
      </c>
      <c r="F119">
        <v>192</v>
      </c>
      <c r="G119">
        <f>userAnalytics[[#This Row],[総提出数]]/userAnalytics[[#This Row],[解答問題数]]</f>
        <v>1.6990014265335236</v>
      </c>
      <c r="H119" s="1">
        <f>userAnalytics[[#This Row],[提出日数]]/J119 *100</f>
        <v>5.3631284916201114</v>
      </c>
      <c r="J119">
        <f>_xlfn.DAYS($L$1, userAnalytics[[#This Row],[開始日]])</f>
        <v>3580</v>
      </c>
    </row>
    <row r="120" spans="1:10">
      <c r="A120" s="1" t="s">
        <v>116</v>
      </c>
      <c r="B120" s="1">
        <v>119</v>
      </c>
      <c r="C120" s="2">
        <v>43234</v>
      </c>
      <c r="D120">
        <v>650</v>
      </c>
      <c r="E120">
        <v>386</v>
      </c>
      <c r="F120">
        <v>108</v>
      </c>
      <c r="G120">
        <f>userAnalytics[[#This Row],[総提出数]]/userAnalytics[[#This Row],[解答問題数]]</f>
        <v>1.6839378238341969</v>
      </c>
      <c r="H120" s="1">
        <f>userAnalytics[[#This Row],[提出日数]]/J120 *100</f>
        <v>12.965186074429772</v>
      </c>
      <c r="J120">
        <f>_xlfn.DAYS($L$1, userAnalytics[[#This Row],[開始日]])</f>
        <v>833</v>
      </c>
    </row>
    <row r="121" spans="1:10">
      <c r="A121" s="1" t="s">
        <v>117</v>
      </c>
      <c r="B121" s="1">
        <v>120</v>
      </c>
      <c r="C121" s="2">
        <v>42206</v>
      </c>
      <c r="D121">
        <v>3450</v>
      </c>
      <c r="E121">
        <v>1249</v>
      </c>
      <c r="F121">
        <v>587</v>
      </c>
      <c r="G121">
        <f>userAnalytics[[#This Row],[総提出数]]/userAnalytics[[#This Row],[解答問題数]]</f>
        <v>2.7622097678142512</v>
      </c>
      <c r="H121" s="1">
        <f>userAnalytics[[#This Row],[提出日数]]/J121 *100</f>
        <v>31.542181622783449</v>
      </c>
      <c r="J121">
        <f>_xlfn.DAYS($L$1, userAnalytics[[#This Row],[開始日]])</f>
        <v>1861</v>
      </c>
    </row>
    <row r="122" spans="1:10">
      <c r="A122" s="1" t="s">
        <v>118</v>
      </c>
      <c r="B122" s="1">
        <v>121</v>
      </c>
      <c r="C122" s="2">
        <v>40234</v>
      </c>
      <c r="D122">
        <v>1871</v>
      </c>
      <c r="E122">
        <v>878</v>
      </c>
      <c r="F122">
        <v>239</v>
      </c>
      <c r="G122">
        <f>userAnalytics[[#This Row],[総提出数]]/userAnalytics[[#This Row],[解答問題数]]</f>
        <v>2.130979498861048</v>
      </c>
      <c r="H122" s="1">
        <f>userAnalytics[[#This Row],[提出日数]]/J122 *100</f>
        <v>6.2353248108531174</v>
      </c>
      <c r="J122">
        <f>_xlfn.DAYS($L$1, userAnalytics[[#This Row],[開始日]])</f>
        <v>3833</v>
      </c>
    </row>
    <row r="123" spans="1:10">
      <c r="A123" s="1" t="s">
        <v>119</v>
      </c>
      <c r="B123" s="1">
        <v>122</v>
      </c>
      <c r="C123" s="2">
        <v>43194</v>
      </c>
      <c r="D123">
        <v>3067</v>
      </c>
      <c r="E123">
        <v>1566</v>
      </c>
      <c r="F123">
        <v>303</v>
      </c>
      <c r="G123">
        <f>userAnalytics[[#This Row],[総提出数]]/userAnalytics[[#This Row],[解答問題数]]</f>
        <v>1.958492975734355</v>
      </c>
      <c r="H123" s="1">
        <f>userAnalytics[[#This Row],[提出日数]]/J123 *100</f>
        <v>34.707903780068726</v>
      </c>
      <c r="J123">
        <f>_xlfn.DAYS($L$1, userAnalytics[[#This Row],[開始日]])</f>
        <v>873</v>
      </c>
    </row>
    <row r="124" spans="1:10">
      <c r="A124" s="1" t="s">
        <v>120</v>
      </c>
      <c r="B124" s="1">
        <v>123</v>
      </c>
      <c r="C124" s="2">
        <v>41257</v>
      </c>
      <c r="D124">
        <v>3078</v>
      </c>
      <c r="E124">
        <v>1116</v>
      </c>
      <c r="F124">
        <v>384</v>
      </c>
      <c r="G124">
        <f>userAnalytics[[#This Row],[総提出数]]/userAnalytics[[#This Row],[解答問題数]]</f>
        <v>2.7580645161290325</v>
      </c>
      <c r="H124" s="1">
        <f>userAnalytics[[#This Row],[提出日数]]/J124 *100</f>
        <v>13.665480427046264</v>
      </c>
      <c r="J124">
        <f>_xlfn.DAYS($L$1, userAnalytics[[#This Row],[開始日]])</f>
        <v>2810</v>
      </c>
    </row>
    <row r="125" spans="1:10">
      <c r="A125" s="1" t="s">
        <v>121</v>
      </c>
      <c r="B125" s="1">
        <v>124</v>
      </c>
      <c r="C125" s="2">
        <v>43276</v>
      </c>
      <c r="D125">
        <v>493</v>
      </c>
      <c r="E125">
        <v>171</v>
      </c>
      <c r="F125">
        <v>84</v>
      </c>
      <c r="G125">
        <f>userAnalytics[[#This Row],[総提出数]]/userAnalytics[[#This Row],[解答問題数]]</f>
        <v>2.8830409356725144</v>
      </c>
      <c r="H125" s="1">
        <f>userAnalytics[[#This Row],[提出日数]]/J125 *100</f>
        <v>10.619469026548673</v>
      </c>
      <c r="J125">
        <f>_xlfn.DAYS($L$1, userAnalytics[[#This Row],[開始日]])</f>
        <v>791</v>
      </c>
    </row>
    <row r="126" spans="1:10">
      <c r="A126" s="1" t="s">
        <v>122</v>
      </c>
      <c r="B126" s="1">
        <v>125</v>
      </c>
      <c r="C126" s="2">
        <v>40855</v>
      </c>
      <c r="D126">
        <v>3528</v>
      </c>
      <c r="E126">
        <v>1605</v>
      </c>
      <c r="F126">
        <v>388</v>
      </c>
      <c r="G126">
        <f>userAnalytics[[#This Row],[総提出数]]/userAnalytics[[#This Row],[解答問題数]]</f>
        <v>2.1981308411214955</v>
      </c>
      <c r="H126" s="1">
        <f>userAnalytics[[#This Row],[提出日数]]/J126 *100</f>
        <v>12.079701120797012</v>
      </c>
      <c r="J126">
        <f>_xlfn.DAYS($L$1, userAnalytics[[#This Row],[開始日]])</f>
        <v>3212</v>
      </c>
    </row>
    <row r="127" spans="1:10">
      <c r="A127" s="1" t="s">
        <v>123</v>
      </c>
      <c r="B127" s="1">
        <v>126</v>
      </c>
      <c r="C127" s="2">
        <v>41677</v>
      </c>
      <c r="D127">
        <v>2519</v>
      </c>
      <c r="E127">
        <v>1020</v>
      </c>
      <c r="F127">
        <v>506</v>
      </c>
      <c r="G127">
        <f>userAnalytics[[#This Row],[総提出数]]/userAnalytics[[#This Row],[解答問題数]]</f>
        <v>2.469607843137255</v>
      </c>
      <c r="H127" s="1">
        <f>userAnalytics[[#This Row],[提出日数]]/J127 *100</f>
        <v>21.171548117154813</v>
      </c>
      <c r="J127">
        <f>_xlfn.DAYS($L$1, userAnalytics[[#This Row],[開始日]])</f>
        <v>2390</v>
      </c>
    </row>
    <row r="128" spans="1:10">
      <c r="A128" s="1" t="s">
        <v>124</v>
      </c>
      <c r="B128" s="1">
        <v>127</v>
      </c>
      <c r="C128" s="2">
        <v>41189</v>
      </c>
      <c r="D128">
        <v>1933</v>
      </c>
      <c r="E128">
        <v>1012</v>
      </c>
      <c r="F128">
        <v>303</v>
      </c>
      <c r="G128">
        <f>userAnalytics[[#This Row],[総提出数]]/userAnalytics[[#This Row],[解答問題数]]</f>
        <v>1.9100790513833992</v>
      </c>
      <c r="H128" s="1">
        <f>userAnalytics[[#This Row],[提出日数]]/J128 *100</f>
        <v>10.528144544822794</v>
      </c>
      <c r="J128">
        <f>_xlfn.DAYS($L$1, userAnalytics[[#This Row],[開始日]])</f>
        <v>2878</v>
      </c>
    </row>
    <row r="129" spans="1:10">
      <c r="A129" s="1" t="s">
        <v>125</v>
      </c>
      <c r="B129" s="1">
        <v>128</v>
      </c>
      <c r="C129" s="2">
        <v>41942</v>
      </c>
      <c r="D129">
        <v>1291</v>
      </c>
      <c r="E129">
        <v>653</v>
      </c>
      <c r="F129">
        <v>108</v>
      </c>
      <c r="G129">
        <f>userAnalytics[[#This Row],[総提出数]]/userAnalytics[[#This Row],[解答問題数]]</f>
        <v>1.9770290964777948</v>
      </c>
      <c r="H129" s="1">
        <f>userAnalytics[[#This Row],[提出日数]]/J129 *100</f>
        <v>5.0823529411764703</v>
      </c>
      <c r="J129">
        <f>_xlfn.DAYS($L$1, userAnalytics[[#This Row],[開始日]])</f>
        <v>2125</v>
      </c>
    </row>
    <row r="130" spans="1:10">
      <c r="A130" s="1" t="s">
        <v>126</v>
      </c>
      <c r="B130" s="1">
        <v>129</v>
      </c>
      <c r="C130" s="2">
        <v>42144</v>
      </c>
      <c r="D130">
        <v>1500</v>
      </c>
      <c r="E130">
        <v>811</v>
      </c>
      <c r="F130">
        <v>158</v>
      </c>
      <c r="G130">
        <f>userAnalytics[[#This Row],[総提出数]]/userAnalytics[[#This Row],[解答問題数]]</f>
        <v>1.8495684340320593</v>
      </c>
      <c r="H130" s="1">
        <f>userAnalytics[[#This Row],[提出日数]]/J130 *100</f>
        <v>8.2163286531461246</v>
      </c>
      <c r="J130">
        <f>_xlfn.DAYS($L$1, userAnalytics[[#This Row],[開始日]])</f>
        <v>1923</v>
      </c>
    </row>
    <row r="131" spans="1:10">
      <c r="A131" s="1" t="s">
        <v>127</v>
      </c>
      <c r="B131" s="1">
        <v>130</v>
      </c>
      <c r="C131" s="2">
        <v>42924</v>
      </c>
      <c r="D131">
        <v>1339</v>
      </c>
      <c r="E131">
        <v>684</v>
      </c>
      <c r="F131">
        <v>209</v>
      </c>
      <c r="G131">
        <f>userAnalytics[[#This Row],[総提出数]]/userAnalytics[[#This Row],[解答問題数]]</f>
        <v>1.9576023391812865</v>
      </c>
      <c r="H131" s="1">
        <f>userAnalytics[[#This Row],[提出日数]]/J131 *100</f>
        <v>18.285214348206473</v>
      </c>
      <c r="J131">
        <f>_xlfn.DAYS($L$1, userAnalytics[[#This Row],[開始日]])</f>
        <v>1143</v>
      </c>
    </row>
    <row r="132" spans="1:10">
      <c r="A132" s="1" t="s">
        <v>128</v>
      </c>
      <c r="B132" s="1">
        <v>131</v>
      </c>
      <c r="C132" s="2">
        <v>40470</v>
      </c>
      <c r="D132">
        <v>11994</v>
      </c>
      <c r="E132">
        <v>5762</v>
      </c>
      <c r="F132">
        <v>966</v>
      </c>
      <c r="G132">
        <f>userAnalytics[[#This Row],[総提出数]]/userAnalytics[[#This Row],[解答問題数]]</f>
        <v>2.0815688996876083</v>
      </c>
      <c r="H132" s="1">
        <f>userAnalytics[[#This Row],[提出日数]]/J132 *100</f>
        <v>26.855713094245203</v>
      </c>
      <c r="J132">
        <f>_xlfn.DAYS($L$1, userAnalytics[[#This Row],[開始日]])</f>
        <v>3597</v>
      </c>
    </row>
    <row r="133" spans="1:10">
      <c r="A133" s="1" t="s">
        <v>129</v>
      </c>
      <c r="B133" s="1">
        <v>132</v>
      </c>
      <c r="C133" s="2">
        <v>42819</v>
      </c>
      <c r="D133">
        <v>1181</v>
      </c>
      <c r="E133">
        <v>646</v>
      </c>
      <c r="F133">
        <v>165</v>
      </c>
      <c r="G133">
        <f>userAnalytics[[#This Row],[総提出数]]/userAnalytics[[#This Row],[解答問題数]]</f>
        <v>1.8281733746130031</v>
      </c>
      <c r="H133" s="1">
        <f>userAnalytics[[#This Row],[提出日数]]/J133 *100</f>
        <v>13.221153846153847</v>
      </c>
      <c r="J133">
        <f>_xlfn.DAYS($L$1, userAnalytics[[#This Row],[開始日]])</f>
        <v>1248</v>
      </c>
    </row>
    <row r="134" spans="1:10">
      <c r="A134" s="1" t="s">
        <v>130</v>
      </c>
      <c r="B134" s="1">
        <v>133</v>
      </c>
      <c r="C134" s="2">
        <v>41435</v>
      </c>
      <c r="D134">
        <v>3219</v>
      </c>
      <c r="E134">
        <v>1470</v>
      </c>
      <c r="F134">
        <v>416</v>
      </c>
      <c r="G134">
        <f>userAnalytics[[#This Row],[総提出数]]/userAnalytics[[#This Row],[解答問題数]]</f>
        <v>2.1897959183673468</v>
      </c>
      <c r="H134" s="1">
        <f>userAnalytics[[#This Row],[提出日数]]/J134 *100</f>
        <v>15.805471124620061</v>
      </c>
      <c r="J134">
        <f>_xlfn.DAYS($L$1, userAnalytics[[#This Row],[開始日]])</f>
        <v>2632</v>
      </c>
    </row>
    <row r="135" spans="1:10">
      <c r="A135" s="1" t="s">
        <v>131</v>
      </c>
      <c r="B135" s="1">
        <v>134</v>
      </c>
      <c r="C135" s="2">
        <v>42014</v>
      </c>
      <c r="D135">
        <v>869</v>
      </c>
      <c r="E135">
        <v>489</v>
      </c>
      <c r="F135">
        <v>145</v>
      </c>
      <c r="G135">
        <f>userAnalytics[[#This Row],[総提出数]]/userAnalytics[[#This Row],[解答問題数]]</f>
        <v>1.7770961145194275</v>
      </c>
      <c r="H135" s="1">
        <f>userAnalytics[[#This Row],[提出日数]]/J135 *100</f>
        <v>7.0628348757915251</v>
      </c>
      <c r="J135">
        <f>_xlfn.DAYS($L$1, userAnalytics[[#This Row],[開始日]])</f>
        <v>2053</v>
      </c>
    </row>
    <row r="136" spans="1:10">
      <c r="A136" s="1" t="s">
        <v>132</v>
      </c>
      <c r="B136" s="1">
        <v>135</v>
      </c>
      <c r="C136" s="2">
        <v>42623</v>
      </c>
      <c r="D136">
        <v>8042</v>
      </c>
      <c r="E136">
        <v>3123</v>
      </c>
      <c r="F136">
        <v>675</v>
      </c>
      <c r="G136">
        <f>userAnalytics[[#This Row],[総提出数]]/userAnalytics[[#This Row],[解答問題数]]</f>
        <v>2.5750880563560679</v>
      </c>
      <c r="H136" s="1">
        <f>userAnalytics[[#This Row],[提出日数]]/J136 *100</f>
        <v>46.745152354570635</v>
      </c>
      <c r="J136">
        <f>_xlfn.DAYS($L$1, userAnalytics[[#This Row],[開始日]])</f>
        <v>1444</v>
      </c>
    </row>
    <row r="137" spans="1:10">
      <c r="A137" s="1" t="s">
        <v>133</v>
      </c>
      <c r="B137" s="1">
        <v>136</v>
      </c>
      <c r="C137" s="2">
        <v>41166</v>
      </c>
      <c r="D137">
        <v>1341</v>
      </c>
      <c r="E137">
        <v>664</v>
      </c>
      <c r="F137">
        <v>183</v>
      </c>
      <c r="G137">
        <f>userAnalytics[[#This Row],[総提出数]]/userAnalytics[[#This Row],[解答問題数]]</f>
        <v>2.0195783132530121</v>
      </c>
      <c r="H137" s="1">
        <f>userAnalytics[[#This Row],[提出日数]]/J137 *100</f>
        <v>6.3081695966907967</v>
      </c>
      <c r="J137">
        <f>_xlfn.DAYS($L$1, userAnalytics[[#This Row],[開始日]])</f>
        <v>2901</v>
      </c>
    </row>
    <row r="138" spans="1:10">
      <c r="A138" s="1" t="s">
        <v>134</v>
      </c>
      <c r="B138" s="1">
        <v>137</v>
      </c>
      <c r="C138" s="2">
        <v>42674</v>
      </c>
      <c r="D138">
        <v>3117</v>
      </c>
      <c r="E138">
        <v>1132</v>
      </c>
      <c r="F138">
        <v>243</v>
      </c>
      <c r="G138">
        <f>userAnalytics[[#This Row],[総提出数]]/userAnalytics[[#This Row],[解答問題数]]</f>
        <v>2.7535335689045937</v>
      </c>
      <c r="H138" s="1">
        <f>userAnalytics[[#This Row],[提出日数]]/J138 *100</f>
        <v>17.444364680545586</v>
      </c>
      <c r="J138">
        <f>_xlfn.DAYS($L$1, userAnalytics[[#This Row],[開始日]])</f>
        <v>1393</v>
      </c>
    </row>
    <row r="139" spans="1:10">
      <c r="A139" s="1" t="s">
        <v>135</v>
      </c>
      <c r="B139" s="1">
        <v>138</v>
      </c>
      <c r="C139" s="2">
        <v>40873</v>
      </c>
      <c r="D139">
        <v>2433</v>
      </c>
      <c r="E139">
        <v>1209</v>
      </c>
      <c r="F139">
        <v>354</v>
      </c>
      <c r="G139">
        <f>userAnalytics[[#This Row],[総提出数]]/userAnalytics[[#This Row],[解答問題数]]</f>
        <v>2.0124069478908186</v>
      </c>
      <c r="H139" s="1">
        <f>userAnalytics[[#This Row],[提出日数]]/J139 *100</f>
        <v>11.0832811521603</v>
      </c>
      <c r="J139">
        <f>_xlfn.DAYS($L$1, userAnalytics[[#This Row],[開始日]])</f>
        <v>3194</v>
      </c>
    </row>
    <row r="140" spans="1:10">
      <c r="A140" s="1" t="s">
        <v>136</v>
      </c>
      <c r="B140" s="1">
        <v>139</v>
      </c>
      <c r="C140" s="2">
        <v>40959</v>
      </c>
      <c r="D140">
        <v>2009</v>
      </c>
      <c r="E140">
        <v>1005</v>
      </c>
      <c r="F140">
        <v>309</v>
      </c>
      <c r="G140">
        <f>userAnalytics[[#This Row],[総提出数]]/userAnalytics[[#This Row],[解答問題数]]</f>
        <v>1.9990049751243781</v>
      </c>
      <c r="H140" s="1">
        <f>userAnalytics[[#This Row],[提出日数]]/J140 *100</f>
        <v>9.9420849420849411</v>
      </c>
      <c r="J140">
        <f>_xlfn.DAYS($L$1, userAnalytics[[#This Row],[開始日]])</f>
        <v>3108</v>
      </c>
    </row>
    <row r="141" spans="1:10">
      <c r="A141" s="1" t="s">
        <v>137</v>
      </c>
      <c r="B141" s="1">
        <v>140</v>
      </c>
      <c r="C141" s="2">
        <v>42437</v>
      </c>
      <c r="D141">
        <v>2025</v>
      </c>
      <c r="E141">
        <v>896</v>
      </c>
      <c r="F141">
        <v>357</v>
      </c>
      <c r="G141">
        <f>userAnalytics[[#This Row],[総提出数]]/userAnalytics[[#This Row],[解答問題数]]</f>
        <v>2.2600446428571428</v>
      </c>
      <c r="H141" s="1">
        <f>userAnalytics[[#This Row],[提出日数]]/J141 *100</f>
        <v>21.901840490797547</v>
      </c>
      <c r="J141">
        <f>_xlfn.DAYS($L$1, userAnalytics[[#This Row],[開始日]])</f>
        <v>1630</v>
      </c>
    </row>
    <row r="142" spans="1:10">
      <c r="A142" s="1" t="s">
        <v>138</v>
      </c>
      <c r="B142" s="1">
        <v>141</v>
      </c>
      <c r="C142" s="2">
        <v>41468</v>
      </c>
      <c r="D142">
        <v>647</v>
      </c>
      <c r="E142">
        <v>300</v>
      </c>
      <c r="F142">
        <v>96</v>
      </c>
      <c r="G142">
        <f>userAnalytics[[#This Row],[総提出数]]/userAnalytics[[#This Row],[解答問題数]]</f>
        <v>2.1566666666666667</v>
      </c>
      <c r="H142" s="1">
        <f>userAnalytics[[#This Row],[提出日数]]/J142 *100</f>
        <v>3.693728357060408</v>
      </c>
      <c r="J142">
        <f>_xlfn.DAYS($L$1, userAnalytics[[#This Row],[開始日]])</f>
        <v>2599</v>
      </c>
    </row>
    <row r="143" spans="1:10">
      <c r="A143" s="1" t="s">
        <v>139</v>
      </c>
      <c r="B143" s="1">
        <v>142</v>
      </c>
      <c r="C143" s="2">
        <v>41995</v>
      </c>
      <c r="D143">
        <v>6371</v>
      </c>
      <c r="E143">
        <v>2776</v>
      </c>
      <c r="F143">
        <v>759</v>
      </c>
      <c r="G143">
        <f>userAnalytics[[#This Row],[総提出数]]/userAnalytics[[#This Row],[解答問題数]]</f>
        <v>2.2950288184438041</v>
      </c>
      <c r="H143" s="1">
        <f>userAnalytics[[#This Row],[提出日数]]/J143 *100</f>
        <v>36.631274131274132</v>
      </c>
      <c r="J143">
        <f>_xlfn.DAYS($L$1, userAnalytics[[#This Row],[開始日]])</f>
        <v>2072</v>
      </c>
    </row>
    <row r="144" spans="1:10">
      <c r="A144" s="1" t="s">
        <v>140</v>
      </c>
      <c r="B144" s="1">
        <v>143</v>
      </c>
      <c r="C144" s="2">
        <v>40228</v>
      </c>
      <c r="D144">
        <v>2973</v>
      </c>
      <c r="E144">
        <v>1609</v>
      </c>
      <c r="F144">
        <v>427</v>
      </c>
      <c r="G144">
        <f>userAnalytics[[#This Row],[総提出数]]/userAnalytics[[#This Row],[解答問題数]]</f>
        <v>1.8477315102548166</v>
      </c>
      <c r="H144" s="1">
        <f>userAnalytics[[#This Row],[提出日数]]/J144 *100</f>
        <v>11.122688200052098</v>
      </c>
      <c r="J144">
        <f>_xlfn.DAYS($L$1, userAnalytics[[#This Row],[開始日]])</f>
        <v>3839</v>
      </c>
    </row>
    <row r="145" spans="1:10">
      <c r="A145" s="1" t="s">
        <v>141</v>
      </c>
      <c r="B145" s="1">
        <v>144</v>
      </c>
      <c r="C145" s="2">
        <v>40476</v>
      </c>
      <c r="D145">
        <v>2893</v>
      </c>
      <c r="E145">
        <v>1242</v>
      </c>
      <c r="F145">
        <v>383</v>
      </c>
      <c r="G145">
        <f>userAnalytics[[#This Row],[総提出数]]/userAnalytics[[#This Row],[解答問題数]]</f>
        <v>2.3293075684380034</v>
      </c>
      <c r="H145" s="1">
        <f>userAnalytics[[#This Row],[提出日数]]/J145 *100</f>
        <v>10.665552770815928</v>
      </c>
      <c r="J145">
        <f>_xlfn.DAYS($L$1, userAnalytics[[#This Row],[開始日]])</f>
        <v>3591</v>
      </c>
    </row>
    <row r="146" spans="1:10">
      <c r="A146" s="1" t="s">
        <v>142</v>
      </c>
      <c r="B146" s="1">
        <v>145</v>
      </c>
      <c r="C146" s="2">
        <v>42849</v>
      </c>
      <c r="D146">
        <v>477</v>
      </c>
      <c r="E146">
        <v>310</v>
      </c>
      <c r="F146">
        <v>87</v>
      </c>
      <c r="G146">
        <f>userAnalytics[[#This Row],[総提出数]]/userAnalytics[[#This Row],[解答問題数]]</f>
        <v>1.5387096774193549</v>
      </c>
      <c r="H146" s="1">
        <f>userAnalytics[[#This Row],[提出日数]]/J146 *100</f>
        <v>7.1428571428571423</v>
      </c>
      <c r="J146">
        <f>_xlfn.DAYS($L$1, userAnalytics[[#This Row],[開始日]])</f>
        <v>1218</v>
      </c>
    </row>
    <row r="147" spans="1:10">
      <c r="A147" s="1" t="s">
        <v>143</v>
      </c>
      <c r="B147" s="1">
        <v>146</v>
      </c>
      <c r="C147" s="2">
        <v>42760</v>
      </c>
      <c r="D147">
        <v>2256</v>
      </c>
      <c r="E147">
        <v>1279</v>
      </c>
      <c r="F147">
        <v>323</v>
      </c>
      <c r="G147">
        <f>userAnalytics[[#This Row],[総提出数]]/userAnalytics[[#This Row],[解答問題数]]</f>
        <v>1.7638780297107115</v>
      </c>
      <c r="H147" s="1">
        <f>userAnalytics[[#This Row],[提出日数]]/J147 *100</f>
        <v>24.713083397092579</v>
      </c>
      <c r="J147">
        <f>_xlfn.DAYS($L$1, userAnalytics[[#This Row],[開始日]])</f>
        <v>1307</v>
      </c>
    </row>
    <row r="148" spans="1:10">
      <c r="A148" s="1" t="s">
        <v>144</v>
      </c>
      <c r="B148" s="1">
        <v>147</v>
      </c>
      <c r="C148" s="2">
        <v>43485</v>
      </c>
      <c r="D148">
        <v>182</v>
      </c>
      <c r="E148">
        <v>98</v>
      </c>
      <c r="F148">
        <v>31</v>
      </c>
      <c r="G148">
        <f>userAnalytics[[#This Row],[総提出数]]/userAnalytics[[#This Row],[解答問題数]]</f>
        <v>1.8571428571428572</v>
      </c>
      <c r="H148" s="1">
        <f>userAnalytics[[#This Row],[提出日数]]/J148 *100</f>
        <v>5.3264604810996561</v>
      </c>
      <c r="J148">
        <f>_xlfn.DAYS($L$1, userAnalytics[[#This Row],[開始日]])</f>
        <v>582</v>
      </c>
    </row>
    <row r="149" spans="1:10">
      <c r="A149" s="1" t="s">
        <v>145</v>
      </c>
      <c r="B149" s="1">
        <v>148</v>
      </c>
      <c r="C149" s="2">
        <v>42604</v>
      </c>
      <c r="D149">
        <v>4324</v>
      </c>
      <c r="E149">
        <v>1552</v>
      </c>
      <c r="F149">
        <v>417</v>
      </c>
      <c r="G149">
        <f>userAnalytics[[#This Row],[総提出数]]/userAnalytics[[#This Row],[解答問題数]]</f>
        <v>2.786082474226804</v>
      </c>
      <c r="H149" s="1">
        <f>userAnalytics[[#This Row],[提出日数]]/J149 *100</f>
        <v>28.503075871496925</v>
      </c>
      <c r="J149">
        <f>_xlfn.DAYS($L$1, userAnalytics[[#This Row],[開始日]])</f>
        <v>1463</v>
      </c>
    </row>
    <row r="150" spans="1:10">
      <c r="A150" s="1" t="s">
        <v>146</v>
      </c>
      <c r="B150" s="1">
        <v>149</v>
      </c>
      <c r="C150" s="2">
        <v>43276</v>
      </c>
      <c r="D150">
        <v>605</v>
      </c>
      <c r="E150">
        <v>194</v>
      </c>
      <c r="F150">
        <v>110</v>
      </c>
      <c r="G150">
        <f>userAnalytics[[#This Row],[総提出数]]/userAnalytics[[#This Row],[解答問題数]]</f>
        <v>3.1185567010309279</v>
      </c>
      <c r="H150" s="1">
        <f>userAnalytics[[#This Row],[提出日数]]/J150 *100</f>
        <v>13.906447534766119</v>
      </c>
      <c r="J150">
        <f>_xlfn.DAYS($L$1, userAnalytics[[#This Row],[開始日]])</f>
        <v>791</v>
      </c>
    </row>
    <row r="151" spans="1:10">
      <c r="A151" s="1" t="s">
        <v>147</v>
      </c>
      <c r="B151" s="1">
        <v>150</v>
      </c>
      <c r="C151" s="2">
        <v>43113</v>
      </c>
      <c r="D151">
        <v>177</v>
      </c>
      <c r="E151">
        <v>96</v>
      </c>
      <c r="F151">
        <v>26</v>
      </c>
      <c r="G151">
        <f>userAnalytics[[#This Row],[総提出数]]/userAnalytics[[#This Row],[解答問題数]]</f>
        <v>1.84375</v>
      </c>
      <c r="H151" s="1">
        <f>userAnalytics[[#This Row],[提出日数]]/J151 *100</f>
        <v>2.7253668763102725</v>
      </c>
      <c r="J151">
        <f>_xlfn.DAYS($L$1, userAnalytics[[#This Row],[開始日]])</f>
        <v>954</v>
      </c>
    </row>
    <row r="152" spans="1:10">
      <c r="A152" s="1" t="s">
        <v>148</v>
      </c>
      <c r="B152" s="1">
        <v>151</v>
      </c>
      <c r="C152" s="2">
        <v>43873</v>
      </c>
      <c r="D152">
        <v>1472</v>
      </c>
      <c r="E152">
        <v>576</v>
      </c>
      <c r="F152">
        <v>110</v>
      </c>
      <c r="G152">
        <f>userAnalytics[[#This Row],[総提出数]]/userAnalytics[[#This Row],[解答問題数]]</f>
        <v>2.5555555555555554</v>
      </c>
      <c r="H152" s="1">
        <f>userAnalytics[[#This Row],[提出日数]]/J152 *100</f>
        <v>56.701030927835049</v>
      </c>
      <c r="J152">
        <f>_xlfn.DAYS($L$1, userAnalytics[[#This Row],[開始日]])</f>
        <v>194</v>
      </c>
    </row>
    <row r="153" spans="1:10">
      <c r="A153" s="1" t="s">
        <v>149</v>
      </c>
      <c r="B153" s="1">
        <v>152</v>
      </c>
      <c r="C153" s="2">
        <v>42533</v>
      </c>
      <c r="D153">
        <v>1083</v>
      </c>
      <c r="E153">
        <v>651</v>
      </c>
      <c r="F153">
        <v>151</v>
      </c>
      <c r="G153">
        <f>userAnalytics[[#This Row],[総提出数]]/userAnalytics[[#This Row],[解答問題数]]</f>
        <v>1.663594470046083</v>
      </c>
      <c r="H153" s="1">
        <f>userAnalytics[[#This Row],[提出日数]]/J153 *100</f>
        <v>9.8435462842242494</v>
      </c>
      <c r="J153">
        <f>_xlfn.DAYS($L$1, userAnalytics[[#This Row],[開始日]])</f>
        <v>1534</v>
      </c>
    </row>
    <row r="154" spans="1:10">
      <c r="A154" s="1" t="s">
        <v>150</v>
      </c>
      <c r="B154" s="1">
        <v>153</v>
      </c>
      <c r="C154" s="2">
        <v>43166</v>
      </c>
      <c r="D154">
        <v>1864</v>
      </c>
      <c r="E154">
        <v>553</v>
      </c>
      <c r="F154">
        <v>221</v>
      </c>
      <c r="G154">
        <f>userAnalytics[[#This Row],[総提出数]]/userAnalytics[[#This Row],[解答問題数]]</f>
        <v>3.3707052441229655</v>
      </c>
      <c r="H154" s="1">
        <f>userAnalytics[[#This Row],[提出日数]]/J154 *100</f>
        <v>24.528301886792452</v>
      </c>
      <c r="J154">
        <f>_xlfn.DAYS($L$1, userAnalytics[[#This Row],[開始日]])</f>
        <v>901</v>
      </c>
    </row>
    <row r="155" spans="1:10">
      <c r="A155" s="1" t="s">
        <v>151</v>
      </c>
      <c r="B155" s="1">
        <v>154</v>
      </c>
      <c r="C155" s="2">
        <v>43267</v>
      </c>
      <c r="D155">
        <v>3389</v>
      </c>
      <c r="E155">
        <v>1715</v>
      </c>
      <c r="F155">
        <v>351</v>
      </c>
      <c r="G155">
        <f>userAnalytics[[#This Row],[総提出数]]/userAnalytics[[#This Row],[解答問題数]]</f>
        <v>1.9760932944606413</v>
      </c>
      <c r="H155" s="1">
        <f>userAnalytics[[#This Row],[提出日数]]/J155 *100</f>
        <v>43.875</v>
      </c>
      <c r="J155">
        <f>_xlfn.DAYS($L$1, userAnalytics[[#This Row],[開始日]])</f>
        <v>800</v>
      </c>
    </row>
    <row r="156" spans="1:10">
      <c r="A156" s="1" t="s">
        <v>152</v>
      </c>
      <c r="B156" s="1">
        <v>155</v>
      </c>
      <c r="C156" s="2">
        <v>43181</v>
      </c>
      <c r="D156">
        <v>2136</v>
      </c>
      <c r="E156">
        <v>1129</v>
      </c>
      <c r="F156">
        <v>295</v>
      </c>
      <c r="G156">
        <f>userAnalytics[[#This Row],[総提出数]]/userAnalytics[[#This Row],[解答問題数]]</f>
        <v>1.8919397697077058</v>
      </c>
      <c r="H156" s="1">
        <f>userAnalytics[[#This Row],[提出日数]]/J156 *100</f>
        <v>33.295711060948079</v>
      </c>
      <c r="J156">
        <f>_xlfn.DAYS($L$1, userAnalytics[[#This Row],[開始日]])</f>
        <v>886</v>
      </c>
    </row>
    <row r="157" spans="1:10">
      <c r="A157" s="1" t="s">
        <v>153</v>
      </c>
      <c r="B157" s="1">
        <v>156</v>
      </c>
      <c r="C157" s="2">
        <v>41626</v>
      </c>
      <c r="D157">
        <v>3778</v>
      </c>
      <c r="E157">
        <v>2029</v>
      </c>
      <c r="F157">
        <v>393</v>
      </c>
      <c r="G157">
        <f>userAnalytics[[#This Row],[総提出数]]/userAnalytics[[#This Row],[解答問題数]]</f>
        <v>1.862000985707245</v>
      </c>
      <c r="H157" s="1">
        <f>userAnalytics[[#This Row],[提出日数]]/J157 *100</f>
        <v>16.099959033183122</v>
      </c>
      <c r="J157">
        <f>_xlfn.DAYS($L$1, userAnalytics[[#This Row],[開始日]])</f>
        <v>2441</v>
      </c>
    </row>
    <row r="158" spans="1:10">
      <c r="A158" s="1" t="s">
        <v>154</v>
      </c>
      <c r="B158" s="1">
        <v>157</v>
      </c>
      <c r="C158" s="2">
        <v>40231</v>
      </c>
      <c r="D158">
        <v>2047</v>
      </c>
      <c r="E158">
        <v>1096</v>
      </c>
      <c r="F158">
        <v>306</v>
      </c>
      <c r="G158">
        <f>userAnalytics[[#This Row],[総提出数]]/userAnalytics[[#This Row],[解答問題数]]</f>
        <v>1.8677007299270072</v>
      </c>
      <c r="H158" s="1">
        <f>userAnalytics[[#This Row],[提出日数]]/J158 *100</f>
        <v>7.9770594369134518</v>
      </c>
      <c r="J158">
        <f>_xlfn.DAYS($L$1, userAnalytics[[#This Row],[開始日]])</f>
        <v>3836</v>
      </c>
    </row>
    <row r="159" spans="1:10">
      <c r="A159" s="1" t="s">
        <v>155</v>
      </c>
      <c r="B159" s="1">
        <v>158</v>
      </c>
      <c r="C159" s="2">
        <v>40238</v>
      </c>
      <c r="D159">
        <v>2105</v>
      </c>
      <c r="E159">
        <v>895</v>
      </c>
      <c r="F159">
        <v>289</v>
      </c>
      <c r="G159">
        <f>userAnalytics[[#This Row],[総提出数]]/userAnalytics[[#This Row],[解答問題数]]</f>
        <v>2.3519553072625698</v>
      </c>
      <c r="H159" s="1">
        <f>userAnalytics[[#This Row],[提出日数]]/J159 *100</f>
        <v>7.5476625750848791</v>
      </c>
      <c r="J159">
        <f>_xlfn.DAYS($L$1, userAnalytics[[#This Row],[開始日]])</f>
        <v>3829</v>
      </c>
    </row>
    <row r="160" spans="1:10">
      <c r="A160" s="1" t="s">
        <v>156</v>
      </c>
      <c r="B160" s="1">
        <v>159</v>
      </c>
      <c r="C160" s="2">
        <v>43110</v>
      </c>
      <c r="D160">
        <v>2283</v>
      </c>
      <c r="E160">
        <v>853</v>
      </c>
      <c r="F160">
        <v>284</v>
      </c>
      <c r="G160">
        <f>userAnalytics[[#This Row],[総提出数]]/userAnalytics[[#This Row],[解答問題数]]</f>
        <v>2.6764361078546308</v>
      </c>
      <c r="H160" s="1">
        <f>userAnalytics[[#This Row],[提出日数]]/J160 *100</f>
        <v>29.676071055381399</v>
      </c>
      <c r="J160">
        <f>_xlfn.DAYS($L$1, userAnalytics[[#This Row],[開始日]])</f>
        <v>957</v>
      </c>
    </row>
    <row r="161" spans="1:10">
      <c r="A161" s="1" t="s">
        <v>157</v>
      </c>
      <c r="B161" s="1">
        <v>160</v>
      </c>
      <c r="C161" s="2">
        <v>42718</v>
      </c>
      <c r="D161">
        <v>1624</v>
      </c>
      <c r="E161">
        <v>813</v>
      </c>
      <c r="F161">
        <v>310</v>
      </c>
      <c r="G161">
        <f>userAnalytics[[#This Row],[総提出数]]/userAnalytics[[#This Row],[解答問題数]]</f>
        <v>1.997539975399754</v>
      </c>
      <c r="H161" s="1">
        <f>userAnalytics[[#This Row],[提出日数]]/J161 *100</f>
        <v>22.979985174203112</v>
      </c>
      <c r="J161">
        <f>_xlfn.DAYS($L$1, userAnalytics[[#This Row],[開始日]])</f>
        <v>1349</v>
      </c>
    </row>
    <row r="162" spans="1:10">
      <c r="A162" s="1" t="s">
        <v>158</v>
      </c>
      <c r="B162" s="1">
        <v>161</v>
      </c>
      <c r="C162" s="2">
        <v>41922</v>
      </c>
      <c r="D162">
        <v>2582</v>
      </c>
      <c r="E162">
        <v>1703</v>
      </c>
      <c r="F162">
        <v>276</v>
      </c>
      <c r="G162">
        <f>userAnalytics[[#This Row],[総提出数]]/userAnalytics[[#This Row],[解答問題数]]</f>
        <v>1.5161479741632413</v>
      </c>
      <c r="H162" s="1">
        <f>userAnalytics[[#This Row],[提出日数]]/J162 *100</f>
        <v>12.867132867132867</v>
      </c>
      <c r="J162">
        <f>_xlfn.DAYS($L$1, userAnalytics[[#This Row],[開始日]])</f>
        <v>2145</v>
      </c>
    </row>
    <row r="163" spans="1:10">
      <c r="A163" s="1" t="s">
        <v>159</v>
      </c>
      <c r="B163" s="1">
        <v>162</v>
      </c>
      <c r="C163" s="2">
        <v>43462</v>
      </c>
      <c r="D163">
        <v>1266</v>
      </c>
      <c r="E163">
        <v>692</v>
      </c>
      <c r="F163">
        <v>216</v>
      </c>
      <c r="G163">
        <f>userAnalytics[[#This Row],[総提出数]]/userAnalytics[[#This Row],[解答問題数]]</f>
        <v>1.8294797687861271</v>
      </c>
      <c r="H163" s="1">
        <f>userAnalytics[[#This Row],[提出日数]]/J163 *100</f>
        <v>35.702479338842977</v>
      </c>
      <c r="J163">
        <f>_xlfn.DAYS($L$1, userAnalytics[[#This Row],[開始日]])</f>
        <v>605</v>
      </c>
    </row>
    <row r="164" spans="1:10">
      <c r="A164" s="1" t="s">
        <v>160</v>
      </c>
      <c r="B164" s="1">
        <v>163</v>
      </c>
      <c r="C164" s="2">
        <v>43330</v>
      </c>
      <c r="D164">
        <v>88</v>
      </c>
      <c r="E164">
        <v>53</v>
      </c>
      <c r="F164">
        <v>11</v>
      </c>
      <c r="G164">
        <f>userAnalytics[[#This Row],[総提出数]]/userAnalytics[[#This Row],[解答問題数]]</f>
        <v>1.6603773584905661</v>
      </c>
      <c r="H164" s="1">
        <f>userAnalytics[[#This Row],[提出日数]]/J164 *100</f>
        <v>1.4925373134328357</v>
      </c>
      <c r="J164">
        <f>_xlfn.DAYS($L$1, userAnalytics[[#This Row],[開始日]])</f>
        <v>737</v>
      </c>
    </row>
    <row r="165" spans="1:10">
      <c r="A165" s="1" t="s">
        <v>161</v>
      </c>
      <c r="B165" s="1">
        <v>164</v>
      </c>
      <c r="C165" s="2">
        <v>42183</v>
      </c>
      <c r="D165">
        <v>3174</v>
      </c>
      <c r="E165">
        <v>1450</v>
      </c>
      <c r="F165">
        <v>392</v>
      </c>
      <c r="G165">
        <f>userAnalytics[[#This Row],[総提出数]]/userAnalytics[[#This Row],[解答問題数]]</f>
        <v>2.1889655172413791</v>
      </c>
      <c r="H165" s="1">
        <f>userAnalytics[[#This Row],[提出日数]]/J165 *100</f>
        <v>20.806794055201699</v>
      </c>
      <c r="J165">
        <f>_xlfn.DAYS($L$1, userAnalytics[[#This Row],[開始日]])</f>
        <v>1884</v>
      </c>
    </row>
    <row r="166" spans="1:10">
      <c r="A166" s="1" t="s">
        <v>162</v>
      </c>
      <c r="B166" s="1">
        <v>165</v>
      </c>
      <c r="C166" s="2">
        <v>40856</v>
      </c>
      <c r="D166">
        <v>1763</v>
      </c>
      <c r="E166">
        <v>841</v>
      </c>
      <c r="F166">
        <v>284</v>
      </c>
      <c r="G166">
        <f>userAnalytics[[#This Row],[総提出数]]/userAnalytics[[#This Row],[解答問題数]]</f>
        <v>2.0963139120095127</v>
      </c>
      <c r="H166" s="1">
        <f>userAnalytics[[#This Row],[提出日数]]/J166 *100</f>
        <v>8.8445966988477114</v>
      </c>
      <c r="J166">
        <f>_xlfn.DAYS($L$1, userAnalytics[[#This Row],[開始日]])</f>
        <v>3211</v>
      </c>
    </row>
    <row r="167" spans="1:10">
      <c r="A167" s="1" t="s">
        <v>163</v>
      </c>
      <c r="B167" s="1">
        <v>166</v>
      </c>
      <c r="C167" s="2">
        <v>42696</v>
      </c>
      <c r="D167">
        <v>736</v>
      </c>
      <c r="E167">
        <v>414</v>
      </c>
      <c r="F167">
        <v>95</v>
      </c>
      <c r="G167">
        <f>userAnalytics[[#This Row],[総提出数]]/userAnalytics[[#This Row],[解答問題数]]</f>
        <v>1.7777777777777777</v>
      </c>
      <c r="H167" s="1">
        <f>userAnalytics[[#This Row],[提出日数]]/J167 *100</f>
        <v>6.9292487235594464</v>
      </c>
      <c r="J167">
        <f>_xlfn.DAYS($L$1, userAnalytics[[#This Row],[開始日]])</f>
        <v>1371</v>
      </c>
    </row>
    <row r="168" spans="1:10">
      <c r="A168" s="1" t="s">
        <v>164</v>
      </c>
      <c r="B168" s="1">
        <v>167</v>
      </c>
      <c r="C168" s="2">
        <v>41988</v>
      </c>
      <c r="D168">
        <v>4529</v>
      </c>
      <c r="E168">
        <v>1903</v>
      </c>
      <c r="F168">
        <v>318</v>
      </c>
      <c r="G168">
        <f>userAnalytics[[#This Row],[総提出数]]/userAnalytics[[#This Row],[解答問題数]]</f>
        <v>2.3799264319495532</v>
      </c>
      <c r="H168" s="1">
        <f>userAnalytics[[#This Row],[提出日数]]/J168 *100</f>
        <v>15.295815295815295</v>
      </c>
      <c r="J168">
        <f>_xlfn.DAYS($L$1, userAnalytics[[#This Row],[開始日]])</f>
        <v>2079</v>
      </c>
    </row>
    <row r="169" spans="1:10">
      <c r="A169" s="1" t="s">
        <v>165</v>
      </c>
      <c r="B169" s="1">
        <v>168</v>
      </c>
      <c r="C169" s="2">
        <v>43485</v>
      </c>
      <c r="D169">
        <v>167</v>
      </c>
      <c r="E169">
        <v>116</v>
      </c>
      <c r="F169">
        <v>28</v>
      </c>
      <c r="G169">
        <f>userAnalytics[[#This Row],[総提出数]]/userAnalytics[[#This Row],[解答問題数]]</f>
        <v>1.4396551724137931</v>
      </c>
      <c r="H169" s="1">
        <f>userAnalytics[[#This Row],[提出日数]]/J169 *100</f>
        <v>4.8109965635738838</v>
      </c>
      <c r="J169">
        <f>_xlfn.DAYS($L$1, userAnalytics[[#This Row],[開始日]])</f>
        <v>582</v>
      </c>
    </row>
    <row r="170" spans="1:10">
      <c r="A170" s="1" t="s">
        <v>166</v>
      </c>
      <c r="B170" s="1">
        <v>169</v>
      </c>
      <c r="C170" s="2">
        <v>40784</v>
      </c>
      <c r="D170">
        <v>1972</v>
      </c>
      <c r="E170">
        <v>1053</v>
      </c>
      <c r="F170">
        <v>255</v>
      </c>
      <c r="G170">
        <f>userAnalytics[[#This Row],[総提出数]]/userAnalytics[[#This Row],[解答問題数]]</f>
        <v>1.8727445394112061</v>
      </c>
      <c r="H170" s="1">
        <f>userAnalytics[[#This Row],[提出日数]]/J170 *100</f>
        <v>7.7672860188851667</v>
      </c>
      <c r="J170">
        <f>_xlfn.DAYS($L$1, userAnalytics[[#This Row],[開始日]])</f>
        <v>3283</v>
      </c>
    </row>
    <row r="171" spans="1:10">
      <c r="A171" s="1" t="s">
        <v>167</v>
      </c>
      <c r="B171" s="1">
        <v>170</v>
      </c>
      <c r="C171" s="2">
        <v>42035</v>
      </c>
      <c r="D171">
        <v>1943</v>
      </c>
      <c r="E171">
        <v>704</v>
      </c>
      <c r="F171">
        <v>243</v>
      </c>
      <c r="G171">
        <f>userAnalytics[[#This Row],[総提出数]]/userAnalytics[[#This Row],[解答問題数]]</f>
        <v>2.7599431818181817</v>
      </c>
      <c r="H171" s="1">
        <f>userAnalytics[[#This Row],[提出日数]]/J171 *100</f>
        <v>11.958661417322833</v>
      </c>
      <c r="J171">
        <f>_xlfn.DAYS($L$1, userAnalytics[[#This Row],[開始日]])</f>
        <v>2032</v>
      </c>
    </row>
    <row r="172" spans="1:10">
      <c r="A172" s="1" t="s">
        <v>168</v>
      </c>
      <c r="B172" s="1">
        <v>171</v>
      </c>
      <c r="C172" s="2">
        <v>43129</v>
      </c>
      <c r="D172">
        <v>775</v>
      </c>
      <c r="E172">
        <v>404</v>
      </c>
      <c r="F172">
        <v>130</v>
      </c>
      <c r="G172">
        <f>userAnalytics[[#This Row],[総提出数]]/userAnalytics[[#This Row],[解答問題数]]</f>
        <v>1.9183168316831682</v>
      </c>
      <c r="H172" s="1">
        <f>userAnalytics[[#This Row],[提出日数]]/J172 *100</f>
        <v>13.859275053304904</v>
      </c>
      <c r="J172">
        <f>_xlfn.DAYS($L$1, userAnalytics[[#This Row],[開始日]])</f>
        <v>938</v>
      </c>
    </row>
    <row r="173" spans="1:10">
      <c r="A173" s="1" t="s">
        <v>169</v>
      </c>
      <c r="B173" s="1">
        <v>172</v>
      </c>
      <c r="C173" s="2">
        <v>40357</v>
      </c>
      <c r="D173">
        <v>868</v>
      </c>
      <c r="E173">
        <v>320</v>
      </c>
      <c r="F173">
        <v>89</v>
      </c>
      <c r="G173">
        <f>userAnalytics[[#This Row],[総提出数]]/userAnalytics[[#This Row],[解答問題数]]</f>
        <v>2.7124999999999999</v>
      </c>
      <c r="H173" s="1">
        <f>userAnalytics[[#This Row],[提出日数]]/J173 *100</f>
        <v>2.3989218328840973</v>
      </c>
      <c r="J173">
        <f>_xlfn.DAYS($L$1, userAnalytics[[#This Row],[開始日]])</f>
        <v>3710</v>
      </c>
    </row>
    <row r="174" spans="1:10">
      <c r="A174" s="1" t="s">
        <v>170</v>
      </c>
      <c r="B174" s="1">
        <v>173</v>
      </c>
      <c r="C174" s="2">
        <v>42959</v>
      </c>
      <c r="D174">
        <v>497</v>
      </c>
      <c r="E174">
        <v>156</v>
      </c>
      <c r="F174">
        <v>63</v>
      </c>
      <c r="G174">
        <f>userAnalytics[[#This Row],[総提出数]]/userAnalytics[[#This Row],[解答問題数]]</f>
        <v>3.1858974358974357</v>
      </c>
      <c r="H174" s="1">
        <f>userAnalytics[[#This Row],[提出日数]]/J174 *100</f>
        <v>5.6859205776173285</v>
      </c>
      <c r="J174">
        <f>_xlfn.DAYS($L$1, userAnalytics[[#This Row],[開始日]])</f>
        <v>1108</v>
      </c>
    </row>
    <row r="175" spans="1:10">
      <c r="A175" s="1" t="s">
        <v>171</v>
      </c>
      <c r="B175" s="1">
        <v>174</v>
      </c>
      <c r="C175" s="2">
        <v>43188</v>
      </c>
      <c r="D175">
        <v>1912</v>
      </c>
      <c r="E175">
        <v>826</v>
      </c>
      <c r="F175">
        <v>308</v>
      </c>
      <c r="G175">
        <f>userAnalytics[[#This Row],[総提出数]]/userAnalytics[[#This Row],[解答問題数]]</f>
        <v>2.3147699757869251</v>
      </c>
      <c r="H175" s="1">
        <f>userAnalytics[[#This Row],[提出日数]]/J175 *100</f>
        <v>35.039817974971562</v>
      </c>
      <c r="J175">
        <f>_xlfn.DAYS($L$1, userAnalytics[[#This Row],[開始日]])</f>
        <v>879</v>
      </c>
    </row>
    <row r="176" spans="1:10">
      <c r="A176" s="1" t="s">
        <v>172</v>
      </c>
      <c r="B176" s="1">
        <v>175</v>
      </c>
      <c r="C176" s="2">
        <v>40276</v>
      </c>
      <c r="D176">
        <v>2112</v>
      </c>
      <c r="E176">
        <v>1209</v>
      </c>
      <c r="F176">
        <v>288</v>
      </c>
      <c r="G176">
        <f>userAnalytics[[#This Row],[総提出数]]/userAnalytics[[#This Row],[解答問題数]]</f>
        <v>1.7468982630272953</v>
      </c>
      <c r="H176" s="1">
        <f>userAnalytics[[#This Row],[提出日数]]/J176 *100</f>
        <v>7.5969401213400163</v>
      </c>
      <c r="J176">
        <f>_xlfn.DAYS($L$1, userAnalytics[[#This Row],[開始日]])</f>
        <v>3791</v>
      </c>
    </row>
    <row r="177" spans="1:10">
      <c r="A177" s="1" t="s">
        <v>173</v>
      </c>
      <c r="B177" s="1">
        <v>176</v>
      </c>
      <c r="C177" s="2">
        <v>42966</v>
      </c>
      <c r="D177">
        <v>2300</v>
      </c>
      <c r="E177">
        <v>1278</v>
      </c>
      <c r="F177">
        <v>345</v>
      </c>
      <c r="G177">
        <f>userAnalytics[[#This Row],[総提出数]]/userAnalytics[[#This Row],[解答問題数]]</f>
        <v>1.7996870109546166</v>
      </c>
      <c r="H177" s="1">
        <f>userAnalytics[[#This Row],[提出日数]]/J177 *100</f>
        <v>31.335149863760218</v>
      </c>
      <c r="J177">
        <f>_xlfn.DAYS($L$1, userAnalytics[[#This Row],[開始日]])</f>
        <v>1101</v>
      </c>
    </row>
    <row r="178" spans="1:10">
      <c r="A178" s="1" t="s">
        <v>174</v>
      </c>
      <c r="B178" s="1">
        <v>177</v>
      </c>
      <c r="C178" s="2">
        <v>43499</v>
      </c>
      <c r="D178">
        <v>384</v>
      </c>
      <c r="E178">
        <v>154</v>
      </c>
      <c r="F178">
        <v>64</v>
      </c>
      <c r="G178">
        <f>userAnalytics[[#This Row],[総提出数]]/userAnalytics[[#This Row],[解答問題数]]</f>
        <v>2.4935064935064934</v>
      </c>
      <c r="H178" s="1">
        <f>userAnalytics[[#This Row],[提出日数]]/J178 *100</f>
        <v>11.267605633802818</v>
      </c>
      <c r="J178">
        <f>_xlfn.DAYS($L$1, userAnalytics[[#This Row],[開始日]])</f>
        <v>568</v>
      </c>
    </row>
    <row r="179" spans="1:10">
      <c r="A179" s="1" t="s">
        <v>175</v>
      </c>
      <c r="B179" s="1">
        <v>178</v>
      </c>
      <c r="C179" s="2">
        <v>42946</v>
      </c>
      <c r="D179">
        <v>886</v>
      </c>
      <c r="E179">
        <v>488</v>
      </c>
      <c r="F179">
        <v>97</v>
      </c>
      <c r="G179">
        <f>userAnalytics[[#This Row],[総提出数]]/userAnalytics[[#This Row],[解答問題数]]</f>
        <v>1.8155737704918034</v>
      </c>
      <c r="H179" s="1">
        <f>userAnalytics[[#This Row],[提出日数]]/J179 *100</f>
        <v>8.6529884032114186</v>
      </c>
      <c r="J179">
        <f>_xlfn.DAYS($L$1, userAnalytics[[#This Row],[開始日]])</f>
        <v>1121</v>
      </c>
    </row>
    <row r="180" spans="1:10">
      <c r="A180" s="1" t="s">
        <v>176</v>
      </c>
      <c r="B180" s="1">
        <v>179</v>
      </c>
      <c r="C180" s="2">
        <v>43483</v>
      </c>
      <c r="D180">
        <v>1693</v>
      </c>
      <c r="E180">
        <v>929</v>
      </c>
      <c r="F180">
        <v>234</v>
      </c>
      <c r="G180">
        <f>userAnalytics[[#This Row],[総提出数]]/userAnalytics[[#This Row],[解答問題数]]</f>
        <v>1.8223896663078578</v>
      </c>
      <c r="H180" s="1">
        <f>userAnalytics[[#This Row],[提出日数]]/J180 *100</f>
        <v>40.06849315068493</v>
      </c>
      <c r="J180">
        <f>_xlfn.DAYS($L$1, userAnalytics[[#This Row],[開始日]])</f>
        <v>584</v>
      </c>
    </row>
    <row r="181" spans="1:10">
      <c r="A181" s="1" t="s">
        <v>177</v>
      </c>
      <c r="B181" s="1">
        <v>180</v>
      </c>
      <c r="C181" s="2">
        <v>41966</v>
      </c>
      <c r="D181">
        <v>4387</v>
      </c>
      <c r="E181">
        <v>1994</v>
      </c>
      <c r="F181">
        <v>457</v>
      </c>
      <c r="G181">
        <f>userAnalytics[[#This Row],[総提出数]]/userAnalytics[[#This Row],[解答問題数]]</f>
        <v>2.200100300902708</v>
      </c>
      <c r="H181" s="1">
        <f>userAnalytics[[#This Row],[提出日数]]/J181 *100</f>
        <v>21.751546882436934</v>
      </c>
      <c r="J181">
        <f>_xlfn.DAYS($L$1, userAnalytics[[#This Row],[開始日]])</f>
        <v>2101</v>
      </c>
    </row>
    <row r="182" spans="1:10">
      <c r="A182" s="1" t="s">
        <v>178</v>
      </c>
      <c r="B182" s="1">
        <v>181</v>
      </c>
      <c r="C182" s="2">
        <v>42924</v>
      </c>
      <c r="D182">
        <v>109</v>
      </c>
      <c r="E182">
        <v>62</v>
      </c>
      <c r="F182">
        <v>28</v>
      </c>
      <c r="G182">
        <f>userAnalytics[[#This Row],[総提出数]]/userAnalytics[[#This Row],[解答問題数]]</f>
        <v>1.7580645161290323</v>
      </c>
      <c r="H182" s="1">
        <f>userAnalytics[[#This Row],[提出日数]]/J182 *100</f>
        <v>2.4496937882764653</v>
      </c>
      <c r="J182">
        <f>_xlfn.DAYS($L$1, userAnalytics[[#This Row],[開始日]])</f>
        <v>1143</v>
      </c>
    </row>
    <row r="183" spans="1:10">
      <c r="A183" s="1" t="s">
        <v>179</v>
      </c>
      <c r="B183" s="1">
        <v>182</v>
      </c>
      <c r="C183" s="2">
        <v>40599</v>
      </c>
      <c r="D183">
        <v>4152</v>
      </c>
      <c r="E183">
        <v>1948</v>
      </c>
      <c r="F183">
        <v>536</v>
      </c>
      <c r="G183">
        <f>userAnalytics[[#This Row],[総提出数]]/userAnalytics[[#This Row],[解答問題数]]</f>
        <v>2.131416837782341</v>
      </c>
      <c r="H183" s="1">
        <f>userAnalytics[[#This Row],[提出日数]]/J183 *100</f>
        <v>15.455594002306805</v>
      </c>
      <c r="J183">
        <f>_xlfn.DAYS($L$1, userAnalytics[[#This Row],[開始日]])</f>
        <v>3468</v>
      </c>
    </row>
    <row r="184" spans="1:10">
      <c r="A184" s="1" t="s">
        <v>180</v>
      </c>
      <c r="B184" s="1">
        <v>183</v>
      </c>
      <c r="C184" s="2">
        <v>42589</v>
      </c>
      <c r="D184">
        <v>1886</v>
      </c>
      <c r="E184">
        <v>724</v>
      </c>
      <c r="F184">
        <v>130</v>
      </c>
      <c r="G184">
        <f>userAnalytics[[#This Row],[総提出数]]/userAnalytics[[#This Row],[解答問題数]]</f>
        <v>2.6049723756906076</v>
      </c>
      <c r="H184" s="1">
        <f>userAnalytics[[#This Row],[提出日数]]/J184 *100</f>
        <v>8.7956698240866036</v>
      </c>
      <c r="J184">
        <f>_xlfn.DAYS($L$1, userAnalytics[[#This Row],[開始日]])</f>
        <v>1478</v>
      </c>
    </row>
    <row r="185" spans="1:10">
      <c r="A185" s="1" t="s">
        <v>181</v>
      </c>
      <c r="B185" s="1">
        <v>184</v>
      </c>
      <c r="C185" s="2">
        <v>40239</v>
      </c>
      <c r="D185">
        <v>1167</v>
      </c>
      <c r="E185">
        <v>437</v>
      </c>
      <c r="F185">
        <v>128</v>
      </c>
      <c r="G185">
        <f>userAnalytics[[#This Row],[総提出数]]/userAnalytics[[#This Row],[解答問題数]]</f>
        <v>2.6704805491990848</v>
      </c>
      <c r="H185" s="1">
        <f>userAnalytics[[#This Row],[提出日数]]/J185 *100</f>
        <v>3.343782654127482</v>
      </c>
      <c r="J185">
        <f>_xlfn.DAYS($L$1, userAnalytics[[#This Row],[開始日]])</f>
        <v>3828</v>
      </c>
    </row>
    <row r="186" spans="1:10">
      <c r="A186" s="1" t="s">
        <v>182</v>
      </c>
      <c r="B186" s="1">
        <v>185</v>
      </c>
      <c r="C186" s="2">
        <v>41819</v>
      </c>
      <c r="D186">
        <v>2118</v>
      </c>
      <c r="E186">
        <v>1028</v>
      </c>
      <c r="F186">
        <v>256</v>
      </c>
      <c r="G186">
        <f>userAnalytics[[#This Row],[総提出数]]/userAnalytics[[#This Row],[解答問題数]]</f>
        <v>2.0603112840466924</v>
      </c>
      <c r="H186" s="1">
        <f>userAnalytics[[#This Row],[提出日数]]/J186 *100</f>
        <v>11.387900355871885</v>
      </c>
      <c r="J186">
        <f>_xlfn.DAYS($L$1, userAnalytics[[#This Row],[開始日]])</f>
        <v>2248</v>
      </c>
    </row>
    <row r="187" spans="1:10">
      <c r="A187" s="1" t="s">
        <v>183</v>
      </c>
      <c r="B187" s="1">
        <v>186</v>
      </c>
      <c r="C187" s="2">
        <v>41899</v>
      </c>
      <c r="D187">
        <v>754</v>
      </c>
      <c r="E187">
        <v>366</v>
      </c>
      <c r="F187">
        <v>109</v>
      </c>
      <c r="G187">
        <f>userAnalytics[[#This Row],[総提出数]]/userAnalytics[[#This Row],[解答問題数]]</f>
        <v>2.0601092896174862</v>
      </c>
      <c r="H187" s="1">
        <f>userAnalytics[[#This Row],[提出日数]]/J187 *100</f>
        <v>5.0276752767527677</v>
      </c>
      <c r="J187">
        <f>_xlfn.DAYS($L$1, userAnalytics[[#This Row],[開始日]])</f>
        <v>2168</v>
      </c>
    </row>
    <row r="188" spans="1:10">
      <c r="A188" s="1" t="s">
        <v>184</v>
      </c>
      <c r="B188" s="1">
        <v>187</v>
      </c>
      <c r="C188" s="2">
        <v>43377</v>
      </c>
      <c r="D188">
        <v>307</v>
      </c>
      <c r="E188">
        <v>133</v>
      </c>
      <c r="F188">
        <v>63</v>
      </c>
      <c r="G188">
        <f>userAnalytics[[#This Row],[総提出数]]/userAnalytics[[#This Row],[解答問題数]]</f>
        <v>2.3082706766917291</v>
      </c>
      <c r="H188" s="1">
        <f>userAnalytics[[#This Row],[提出日数]]/J188 *100</f>
        <v>9.1304347826086953</v>
      </c>
      <c r="J188">
        <f>_xlfn.DAYS($L$1, userAnalytics[[#This Row],[開始日]])</f>
        <v>690</v>
      </c>
    </row>
    <row r="189" spans="1:10">
      <c r="A189" s="1" t="s">
        <v>185</v>
      </c>
      <c r="B189" s="1">
        <v>188</v>
      </c>
      <c r="C189" s="2">
        <v>41566</v>
      </c>
      <c r="D189">
        <v>847</v>
      </c>
      <c r="E189">
        <v>364</v>
      </c>
      <c r="F189">
        <v>97</v>
      </c>
      <c r="G189">
        <f>userAnalytics[[#This Row],[総提出数]]/userAnalytics[[#This Row],[解答問題数]]</f>
        <v>2.3269230769230771</v>
      </c>
      <c r="H189" s="1">
        <f>userAnalytics[[#This Row],[提出日数]]/J189 *100</f>
        <v>3.878448620551779</v>
      </c>
      <c r="J189">
        <f>_xlfn.DAYS($L$1, userAnalytics[[#This Row],[開始日]])</f>
        <v>2501</v>
      </c>
    </row>
    <row r="190" spans="1:10">
      <c r="A190" s="1" t="s">
        <v>186</v>
      </c>
      <c r="B190" s="1">
        <v>189</v>
      </c>
      <c r="C190" s="2">
        <v>43295</v>
      </c>
      <c r="D190">
        <v>94</v>
      </c>
      <c r="E190">
        <v>46</v>
      </c>
      <c r="F190">
        <v>13</v>
      </c>
      <c r="G190">
        <f>userAnalytics[[#This Row],[総提出数]]/userAnalytics[[#This Row],[解答問題数]]</f>
        <v>2.0434782608695654</v>
      </c>
      <c r="H190" s="1">
        <f>userAnalytics[[#This Row],[提出日数]]/J190 *100</f>
        <v>1.6839378238341969</v>
      </c>
      <c r="J190">
        <f>_xlfn.DAYS($L$1, userAnalytics[[#This Row],[開始日]])</f>
        <v>772</v>
      </c>
    </row>
    <row r="191" spans="1:10">
      <c r="A191" s="1" t="s">
        <v>187</v>
      </c>
      <c r="B191" s="1">
        <v>190</v>
      </c>
      <c r="C191" s="2">
        <v>43029</v>
      </c>
      <c r="D191">
        <v>1395</v>
      </c>
      <c r="E191">
        <v>650</v>
      </c>
      <c r="F191">
        <v>123</v>
      </c>
      <c r="G191">
        <f>userAnalytics[[#This Row],[総提出数]]/userAnalytics[[#This Row],[解答問題数]]</f>
        <v>2.1461538461538461</v>
      </c>
      <c r="H191" s="1">
        <f>userAnalytics[[#This Row],[提出日数]]/J191 *100</f>
        <v>11.849710982658959</v>
      </c>
      <c r="J191">
        <f>_xlfn.DAYS($L$1, userAnalytics[[#This Row],[開始日]])</f>
        <v>1038</v>
      </c>
    </row>
    <row r="192" spans="1:10">
      <c r="A192" s="1" t="s">
        <v>188</v>
      </c>
      <c r="B192" s="1">
        <v>191</v>
      </c>
      <c r="C192" s="2">
        <v>40339</v>
      </c>
      <c r="D192">
        <v>8284</v>
      </c>
      <c r="E192">
        <v>4923</v>
      </c>
      <c r="F192">
        <v>1208</v>
      </c>
      <c r="G192">
        <f>userAnalytics[[#This Row],[総提出数]]/userAnalytics[[#This Row],[解答問題数]]</f>
        <v>1.6827137924030062</v>
      </c>
      <c r="H192" s="1">
        <f>userAnalytics[[#This Row],[提出日数]]/J192 *100</f>
        <v>32.403433476394852</v>
      </c>
      <c r="J192">
        <f>_xlfn.DAYS($L$1, userAnalytics[[#This Row],[開始日]])</f>
        <v>3728</v>
      </c>
    </row>
    <row r="193" spans="1:10">
      <c r="A193" s="1" t="s">
        <v>189</v>
      </c>
      <c r="B193" s="1">
        <v>192</v>
      </c>
      <c r="C193" s="2">
        <v>41845</v>
      </c>
      <c r="D193">
        <v>4862</v>
      </c>
      <c r="E193">
        <v>1750</v>
      </c>
      <c r="F193">
        <v>481</v>
      </c>
      <c r="G193">
        <f>userAnalytics[[#This Row],[総提出数]]/userAnalytics[[#This Row],[解答問題数]]</f>
        <v>2.7782857142857145</v>
      </c>
      <c r="H193" s="1">
        <f>userAnalytics[[#This Row],[提出日数]]/J193 *100</f>
        <v>21.647164716471647</v>
      </c>
      <c r="J193">
        <f>_xlfn.DAYS($L$1, userAnalytics[[#This Row],[開始日]])</f>
        <v>2222</v>
      </c>
    </row>
    <row r="194" spans="1:10">
      <c r="A194" s="1" t="s">
        <v>190</v>
      </c>
      <c r="B194" s="1">
        <v>193</v>
      </c>
      <c r="C194" s="2">
        <v>42430</v>
      </c>
      <c r="D194">
        <v>3866</v>
      </c>
      <c r="E194">
        <v>1942</v>
      </c>
      <c r="F194">
        <v>678</v>
      </c>
      <c r="G194">
        <f>userAnalytics[[#This Row],[総提出数]]/userAnalytics[[#This Row],[解答問題数]]</f>
        <v>1.9907312049433574</v>
      </c>
      <c r="H194" s="1">
        <f>userAnalytics[[#This Row],[提出日数]]/J194 *100</f>
        <v>41.417226634086745</v>
      </c>
      <c r="J194">
        <f>_xlfn.DAYS($L$1, userAnalytics[[#This Row],[開始日]])</f>
        <v>1637</v>
      </c>
    </row>
    <row r="195" spans="1:10">
      <c r="A195" s="1" t="s">
        <v>191</v>
      </c>
      <c r="B195" s="1">
        <v>194</v>
      </c>
      <c r="C195" s="2">
        <v>42719</v>
      </c>
      <c r="D195">
        <v>1844</v>
      </c>
      <c r="E195">
        <v>927</v>
      </c>
      <c r="F195">
        <v>269</v>
      </c>
      <c r="G195">
        <f>userAnalytics[[#This Row],[総提出数]]/userAnalytics[[#This Row],[解答問題数]]</f>
        <v>1.9892125134843581</v>
      </c>
      <c r="H195" s="1">
        <f>userAnalytics[[#This Row],[提出日数]]/J195 *100</f>
        <v>19.955489614243323</v>
      </c>
      <c r="J195">
        <f>_xlfn.DAYS($L$1, userAnalytics[[#This Row],[開始日]])</f>
        <v>1348</v>
      </c>
    </row>
    <row r="196" spans="1:10">
      <c r="A196" s="1" t="s">
        <v>192</v>
      </c>
      <c r="B196" s="1">
        <v>195</v>
      </c>
      <c r="C196" s="2">
        <v>41365</v>
      </c>
      <c r="D196">
        <v>1268</v>
      </c>
      <c r="E196">
        <v>603</v>
      </c>
      <c r="F196">
        <v>136</v>
      </c>
      <c r="G196">
        <f>userAnalytics[[#This Row],[総提出数]]/userAnalytics[[#This Row],[解答問題数]]</f>
        <v>2.1028192371475956</v>
      </c>
      <c r="H196" s="1">
        <f>userAnalytics[[#This Row],[提出日数]]/J196 *100</f>
        <v>5.0333086602516657</v>
      </c>
      <c r="J196">
        <f>_xlfn.DAYS($L$1, userAnalytics[[#This Row],[開始日]])</f>
        <v>2702</v>
      </c>
    </row>
    <row r="197" spans="1:10">
      <c r="A197" s="1" t="s">
        <v>193</v>
      </c>
      <c r="B197" s="1">
        <v>196</v>
      </c>
      <c r="C197" s="2">
        <v>41545</v>
      </c>
      <c r="D197">
        <v>2148</v>
      </c>
      <c r="E197">
        <v>1017</v>
      </c>
      <c r="F197">
        <v>240</v>
      </c>
      <c r="G197">
        <f>userAnalytics[[#This Row],[総提出数]]/userAnalytics[[#This Row],[解答問題数]]</f>
        <v>2.112094395280236</v>
      </c>
      <c r="H197" s="1">
        <f>userAnalytics[[#This Row],[提出日数]]/J197 *100</f>
        <v>9.5162569389373513</v>
      </c>
      <c r="J197">
        <f>_xlfn.DAYS($L$1, userAnalytics[[#This Row],[開始日]])</f>
        <v>2522</v>
      </c>
    </row>
    <row r="198" spans="1:10">
      <c r="A198" s="1" t="s">
        <v>194</v>
      </c>
      <c r="B198" s="1">
        <v>197</v>
      </c>
      <c r="C198" s="2">
        <v>43119</v>
      </c>
      <c r="D198">
        <v>1628</v>
      </c>
      <c r="E198">
        <v>764</v>
      </c>
      <c r="F198">
        <v>295</v>
      </c>
      <c r="G198">
        <f>userAnalytics[[#This Row],[総提出数]]/userAnalytics[[#This Row],[解答問題数]]</f>
        <v>2.1308900523560208</v>
      </c>
      <c r="H198" s="1">
        <f>userAnalytics[[#This Row],[提出日数]]/J198 *100</f>
        <v>31.118143459915608</v>
      </c>
      <c r="J198">
        <f>_xlfn.DAYS($L$1, userAnalytics[[#This Row],[開始日]])</f>
        <v>948</v>
      </c>
    </row>
    <row r="199" spans="1:10">
      <c r="A199" s="1" t="s">
        <v>195</v>
      </c>
      <c r="B199" s="1">
        <v>198</v>
      </c>
      <c r="C199" s="2">
        <v>42804</v>
      </c>
      <c r="D199">
        <v>2259</v>
      </c>
      <c r="E199">
        <v>977</v>
      </c>
      <c r="F199">
        <v>338</v>
      </c>
      <c r="G199">
        <f>userAnalytics[[#This Row],[総提出数]]/userAnalytics[[#This Row],[解答問題数]]</f>
        <v>2.3121801432958033</v>
      </c>
      <c r="H199" s="1">
        <f>userAnalytics[[#This Row],[提出日数]]/J199 *100</f>
        <v>26.761678543151231</v>
      </c>
      <c r="J199">
        <f>_xlfn.DAYS($L$1, userAnalytics[[#This Row],[開始日]])</f>
        <v>1263</v>
      </c>
    </row>
    <row r="200" spans="1:10">
      <c r="A200" s="1" t="s">
        <v>196</v>
      </c>
      <c r="B200" s="1">
        <v>199</v>
      </c>
      <c r="C200" s="2">
        <v>43150</v>
      </c>
      <c r="D200">
        <v>903</v>
      </c>
      <c r="E200">
        <v>296</v>
      </c>
      <c r="F200">
        <v>149</v>
      </c>
      <c r="G200">
        <f>userAnalytics[[#This Row],[総提出数]]/userAnalytics[[#This Row],[解答問題数]]</f>
        <v>3.0506756756756759</v>
      </c>
      <c r="H200" s="1">
        <f>userAnalytics[[#This Row],[提出日数]]/J200 *100</f>
        <v>16.248636859323881</v>
      </c>
      <c r="J200">
        <f>_xlfn.DAYS($L$1, userAnalytics[[#This Row],[開始日]])</f>
        <v>917</v>
      </c>
    </row>
    <row r="201" spans="1:10">
      <c r="A201" s="1" t="s">
        <v>197</v>
      </c>
      <c r="B201" s="1">
        <v>200</v>
      </c>
      <c r="C201" s="2">
        <v>40448</v>
      </c>
      <c r="D201">
        <v>395</v>
      </c>
      <c r="E201">
        <v>206</v>
      </c>
      <c r="F201">
        <v>52</v>
      </c>
      <c r="G201">
        <f>userAnalytics[[#This Row],[総提出数]]/userAnalytics[[#This Row],[解答問題数]]</f>
        <v>1.9174757281553398</v>
      </c>
      <c r="H201" s="1">
        <f>userAnalytics[[#This Row],[提出日数]]/J201 *100</f>
        <v>1.4368610113290963</v>
      </c>
      <c r="J201">
        <f>_xlfn.DAYS($L$1, userAnalytics[[#This Row],[開始日]])</f>
        <v>3619</v>
      </c>
    </row>
    <row r="202" spans="1:10">
      <c r="A202" s="1" t="s">
        <v>198</v>
      </c>
      <c r="B202" s="1">
        <v>201</v>
      </c>
      <c r="C202" s="2">
        <v>42925</v>
      </c>
      <c r="D202">
        <v>814</v>
      </c>
      <c r="E202">
        <v>370</v>
      </c>
      <c r="F202">
        <v>127</v>
      </c>
      <c r="G202">
        <f>userAnalytics[[#This Row],[総提出数]]/userAnalytics[[#This Row],[解答問題数]]</f>
        <v>2.2000000000000002</v>
      </c>
      <c r="H202" s="1">
        <f>userAnalytics[[#This Row],[提出日数]]/J202 *100</f>
        <v>11.120840630472854</v>
      </c>
      <c r="J202">
        <f>_xlfn.DAYS($L$1, userAnalytics[[#This Row],[開始日]])</f>
        <v>1142</v>
      </c>
    </row>
    <row r="203" spans="1:10">
      <c r="A203" s="1" t="s">
        <v>199</v>
      </c>
      <c r="B203" s="1">
        <v>202</v>
      </c>
      <c r="C203" s="2">
        <v>43267</v>
      </c>
      <c r="D203">
        <v>1529</v>
      </c>
      <c r="E203">
        <v>695</v>
      </c>
      <c r="F203">
        <v>162</v>
      </c>
      <c r="G203">
        <f>userAnalytics[[#This Row],[総提出数]]/userAnalytics[[#This Row],[解答問題数]]</f>
        <v>2.2000000000000002</v>
      </c>
      <c r="H203" s="1">
        <f>userAnalytics[[#This Row],[提出日数]]/J203 *100</f>
        <v>20.25</v>
      </c>
      <c r="J203">
        <f>_xlfn.DAYS($L$1, userAnalytics[[#This Row],[開始日]])</f>
        <v>800</v>
      </c>
    </row>
    <row r="204" spans="1:10">
      <c r="A204" s="1" t="s">
        <v>200</v>
      </c>
      <c r="B204" s="1">
        <v>203</v>
      </c>
      <c r="C204" s="2">
        <v>42159</v>
      </c>
      <c r="D204">
        <v>3688</v>
      </c>
      <c r="E204">
        <v>1220</v>
      </c>
      <c r="F204">
        <v>354</v>
      </c>
      <c r="G204">
        <f>userAnalytics[[#This Row],[総提出数]]/userAnalytics[[#This Row],[解答問題数]]</f>
        <v>3.0229508196721313</v>
      </c>
      <c r="H204" s="1">
        <f>userAnalytics[[#This Row],[提出日数]]/J204 *100</f>
        <v>18.553459119496853</v>
      </c>
      <c r="J204">
        <f>_xlfn.DAYS($L$1, userAnalytics[[#This Row],[開始日]])</f>
        <v>1908</v>
      </c>
    </row>
    <row r="205" spans="1:10">
      <c r="A205" s="1" t="s">
        <v>201</v>
      </c>
      <c r="B205" s="1">
        <v>204</v>
      </c>
      <c r="C205" s="2">
        <v>42940</v>
      </c>
      <c r="D205">
        <v>4070</v>
      </c>
      <c r="E205">
        <v>1724</v>
      </c>
      <c r="F205">
        <v>504</v>
      </c>
      <c r="G205">
        <f>userAnalytics[[#This Row],[総提出数]]/userAnalytics[[#This Row],[解答問題数]]</f>
        <v>2.3607888631090486</v>
      </c>
      <c r="H205" s="1">
        <f>userAnalytics[[#This Row],[提出日数]]/J205 *100</f>
        <v>44.720496894409941</v>
      </c>
      <c r="J205">
        <f>_xlfn.DAYS($L$1, userAnalytics[[#This Row],[開始日]])</f>
        <v>1127</v>
      </c>
    </row>
    <row r="206" spans="1:10">
      <c r="A206" s="1" t="s">
        <v>202</v>
      </c>
      <c r="B206" s="1">
        <v>205</v>
      </c>
      <c r="C206" s="2">
        <v>42643</v>
      </c>
      <c r="D206">
        <v>1003</v>
      </c>
      <c r="E206">
        <v>400</v>
      </c>
      <c r="F206">
        <v>140</v>
      </c>
      <c r="G206">
        <f>userAnalytics[[#This Row],[総提出数]]/userAnalytics[[#This Row],[解答問題数]]</f>
        <v>2.5074999999999998</v>
      </c>
      <c r="H206" s="1">
        <f>userAnalytics[[#This Row],[提出日数]]/J206 *100</f>
        <v>9.8314606741573041</v>
      </c>
      <c r="J206">
        <f>_xlfn.DAYS($L$1, userAnalytics[[#This Row],[開始日]])</f>
        <v>1424</v>
      </c>
    </row>
    <row r="207" spans="1:10">
      <c r="A207" s="1" t="s">
        <v>203</v>
      </c>
      <c r="B207" s="1">
        <v>206</v>
      </c>
      <c r="C207" s="2">
        <v>41294</v>
      </c>
      <c r="D207">
        <v>10038</v>
      </c>
      <c r="E207">
        <v>3971</v>
      </c>
      <c r="F207">
        <v>1163</v>
      </c>
      <c r="G207">
        <f>userAnalytics[[#This Row],[総提出数]]/userAnalytics[[#This Row],[解答問題数]]</f>
        <v>2.5278267438932258</v>
      </c>
      <c r="H207" s="1">
        <f>userAnalytics[[#This Row],[提出日数]]/J207 *100</f>
        <v>41.940137035701412</v>
      </c>
      <c r="J207">
        <f>_xlfn.DAYS($L$1, userAnalytics[[#This Row],[開始日]])</f>
        <v>2773</v>
      </c>
    </row>
    <row r="208" spans="1:10">
      <c r="A208" s="1" t="s">
        <v>204</v>
      </c>
      <c r="B208" s="1">
        <v>207</v>
      </c>
      <c r="C208" s="2">
        <v>43013</v>
      </c>
      <c r="D208">
        <v>221</v>
      </c>
      <c r="E208">
        <v>156</v>
      </c>
      <c r="F208">
        <v>94</v>
      </c>
      <c r="G208">
        <f>userAnalytics[[#This Row],[総提出数]]/userAnalytics[[#This Row],[解答問題数]]</f>
        <v>1.4166666666666667</v>
      </c>
      <c r="H208" s="1">
        <f>userAnalytics[[#This Row],[提出日数]]/J208 *100</f>
        <v>8.9184060721062615</v>
      </c>
      <c r="J208">
        <f>_xlfn.DAYS($L$1, userAnalytics[[#This Row],[開始日]])</f>
        <v>1054</v>
      </c>
    </row>
    <row r="209" spans="1:10">
      <c r="A209" s="1" t="s">
        <v>602</v>
      </c>
      <c r="B209" s="1">
        <v>208</v>
      </c>
      <c r="C209" s="2">
        <v>43183</v>
      </c>
      <c r="D209">
        <v>1864</v>
      </c>
      <c r="E209">
        <v>580</v>
      </c>
      <c r="F209">
        <v>345</v>
      </c>
      <c r="G209">
        <f>userAnalytics[[#This Row],[総提出数]]/userAnalytics[[#This Row],[解答問題数]]</f>
        <v>3.2137931034482761</v>
      </c>
      <c r="H209" s="1">
        <f>userAnalytics[[#This Row],[提出日数]]/J209 *100</f>
        <v>39.027149321266968</v>
      </c>
      <c r="J209">
        <f>_xlfn.DAYS($L$1, userAnalytics[[#This Row],[開始日]])</f>
        <v>884</v>
      </c>
    </row>
    <row r="210" spans="1:10">
      <c r="A210" s="1" t="s">
        <v>205</v>
      </c>
      <c r="B210" s="1">
        <v>209</v>
      </c>
      <c r="C210" s="2">
        <v>42643</v>
      </c>
      <c r="D210">
        <v>1708</v>
      </c>
      <c r="E210">
        <v>793</v>
      </c>
      <c r="F210">
        <v>273</v>
      </c>
      <c r="G210">
        <f>userAnalytics[[#This Row],[総提出数]]/userAnalytics[[#This Row],[解答問題数]]</f>
        <v>2.1538461538461537</v>
      </c>
      <c r="H210" s="1">
        <f>userAnalytics[[#This Row],[提出日数]]/J210 *100</f>
        <v>19.171348314606742</v>
      </c>
      <c r="J210">
        <f>_xlfn.DAYS($L$1, userAnalytics[[#This Row],[開始日]])</f>
        <v>1424</v>
      </c>
    </row>
    <row r="211" spans="1:10">
      <c r="A211" s="1" t="s">
        <v>206</v>
      </c>
      <c r="B211" s="1">
        <v>210</v>
      </c>
      <c r="C211" s="2">
        <v>43571</v>
      </c>
      <c r="D211">
        <v>1617</v>
      </c>
      <c r="E211">
        <v>772</v>
      </c>
      <c r="F211">
        <v>170</v>
      </c>
      <c r="G211">
        <f>userAnalytics[[#This Row],[総提出数]]/userAnalytics[[#This Row],[解答問題数]]</f>
        <v>2.0945595854922279</v>
      </c>
      <c r="H211" s="1">
        <f>userAnalytics[[#This Row],[提出日数]]/J211 *100</f>
        <v>34.274193548387096</v>
      </c>
      <c r="J211">
        <f>_xlfn.DAYS($L$1, userAnalytics[[#This Row],[開始日]])</f>
        <v>496</v>
      </c>
    </row>
    <row r="212" spans="1:10">
      <c r="A212" s="1" t="s">
        <v>207</v>
      </c>
      <c r="B212" s="1">
        <v>211</v>
      </c>
      <c r="C212" s="2">
        <v>40327</v>
      </c>
      <c r="D212">
        <v>1065</v>
      </c>
      <c r="E212">
        <v>559</v>
      </c>
      <c r="F212">
        <v>166</v>
      </c>
      <c r="G212">
        <f>userAnalytics[[#This Row],[総提出数]]/userAnalytics[[#This Row],[解答問題数]]</f>
        <v>1.9051878354203935</v>
      </c>
      <c r="H212" s="1">
        <f>userAnalytics[[#This Row],[提出日数]]/J212 *100</f>
        <v>4.4385026737967914</v>
      </c>
      <c r="J212">
        <f>_xlfn.DAYS($L$1, userAnalytics[[#This Row],[開始日]])</f>
        <v>3740</v>
      </c>
    </row>
    <row r="213" spans="1:10">
      <c r="A213" s="1" t="s">
        <v>208</v>
      </c>
      <c r="B213" s="1">
        <v>212</v>
      </c>
      <c r="C213" s="2">
        <v>42623</v>
      </c>
      <c r="D213">
        <v>1048</v>
      </c>
      <c r="E213">
        <v>389</v>
      </c>
      <c r="F213">
        <v>118</v>
      </c>
      <c r="G213">
        <f>userAnalytics[[#This Row],[総提出数]]/userAnalytics[[#This Row],[解答問題数]]</f>
        <v>2.6940874035989717</v>
      </c>
      <c r="H213" s="1">
        <f>userAnalytics[[#This Row],[提出日数]]/J213 *100</f>
        <v>8.1717451523545712</v>
      </c>
      <c r="J213">
        <f>_xlfn.DAYS($L$1, userAnalytics[[#This Row],[開始日]])</f>
        <v>1444</v>
      </c>
    </row>
    <row r="214" spans="1:10">
      <c r="A214" s="1" t="s">
        <v>209</v>
      </c>
      <c r="B214" s="1">
        <v>213</v>
      </c>
      <c r="C214" s="2">
        <v>43625</v>
      </c>
      <c r="D214">
        <v>209</v>
      </c>
      <c r="E214">
        <v>85</v>
      </c>
      <c r="F214">
        <v>36</v>
      </c>
      <c r="G214">
        <f>userAnalytics[[#This Row],[総提出数]]/userAnalytics[[#This Row],[解答問題数]]</f>
        <v>2.4588235294117649</v>
      </c>
      <c r="H214" s="1">
        <f>userAnalytics[[#This Row],[提出日数]]/J214 *100</f>
        <v>8.1447963800904972</v>
      </c>
      <c r="J214">
        <f>_xlfn.DAYS($L$1, userAnalytics[[#This Row],[開始日]])</f>
        <v>442</v>
      </c>
    </row>
    <row r="215" spans="1:10">
      <c r="A215" s="1" t="s">
        <v>210</v>
      </c>
      <c r="B215" s="1">
        <v>214</v>
      </c>
      <c r="C215" s="2">
        <v>40244</v>
      </c>
      <c r="D215">
        <v>1696</v>
      </c>
      <c r="E215">
        <v>834</v>
      </c>
      <c r="F215">
        <v>247</v>
      </c>
      <c r="G215">
        <f>userAnalytics[[#This Row],[総提出数]]/userAnalytics[[#This Row],[解答問題数]]</f>
        <v>2.0335731414868103</v>
      </c>
      <c r="H215" s="1">
        <f>userAnalytics[[#This Row],[提出日数]]/J215 *100</f>
        <v>6.4608945854041329</v>
      </c>
      <c r="J215">
        <f>_xlfn.DAYS($L$1, userAnalytics[[#This Row],[開始日]])</f>
        <v>3823</v>
      </c>
    </row>
    <row r="216" spans="1:10">
      <c r="A216" s="1" t="s">
        <v>211</v>
      </c>
      <c r="B216" s="1">
        <v>215</v>
      </c>
      <c r="C216" s="2">
        <v>43083</v>
      </c>
      <c r="D216">
        <v>2327</v>
      </c>
      <c r="E216">
        <v>1249</v>
      </c>
      <c r="F216">
        <v>273</v>
      </c>
      <c r="G216">
        <f>userAnalytics[[#This Row],[総提出数]]/userAnalytics[[#This Row],[解答問題数]]</f>
        <v>1.8630904723779023</v>
      </c>
      <c r="H216" s="1">
        <f>userAnalytics[[#This Row],[提出日数]]/J216 *100</f>
        <v>27.743902439024392</v>
      </c>
      <c r="J216">
        <f>_xlfn.DAYS($L$1, userAnalytics[[#This Row],[開始日]])</f>
        <v>984</v>
      </c>
    </row>
    <row r="217" spans="1:10">
      <c r="A217" s="1" t="s">
        <v>212</v>
      </c>
      <c r="B217" s="1">
        <v>216</v>
      </c>
      <c r="C217" s="2">
        <v>43568</v>
      </c>
      <c r="D217">
        <v>190</v>
      </c>
      <c r="E217">
        <v>119</v>
      </c>
      <c r="F217">
        <v>26</v>
      </c>
      <c r="G217">
        <f>userAnalytics[[#This Row],[総提出数]]/userAnalytics[[#This Row],[解答問題数]]</f>
        <v>1.596638655462185</v>
      </c>
      <c r="H217" s="1">
        <f>userAnalytics[[#This Row],[提出日数]]/J217 *100</f>
        <v>5.2104208416833666</v>
      </c>
      <c r="J217">
        <f>_xlfn.DAYS($L$1, userAnalytics[[#This Row],[開始日]])</f>
        <v>499</v>
      </c>
    </row>
    <row r="218" spans="1:10">
      <c r="A218" s="1" t="s">
        <v>213</v>
      </c>
      <c r="B218" s="1">
        <v>217</v>
      </c>
      <c r="C218" s="2">
        <v>41306</v>
      </c>
      <c r="D218">
        <v>3890</v>
      </c>
      <c r="E218">
        <v>1771</v>
      </c>
      <c r="F218">
        <v>478</v>
      </c>
      <c r="G218">
        <f>userAnalytics[[#This Row],[総提出数]]/userAnalytics[[#This Row],[解答問題数]]</f>
        <v>2.1964991530208922</v>
      </c>
      <c r="H218" s="1">
        <f>userAnalytics[[#This Row],[提出日数]]/J218 *100</f>
        <v>17.312567910177474</v>
      </c>
      <c r="J218">
        <f>_xlfn.DAYS($L$1, userAnalytics[[#This Row],[開始日]])</f>
        <v>2761</v>
      </c>
    </row>
    <row r="219" spans="1:10">
      <c r="A219" s="1" t="s">
        <v>214</v>
      </c>
      <c r="B219" s="1">
        <v>218</v>
      </c>
      <c r="C219" s="2">
        <v>42842</v>
      </c>
      <c r="D219">
        <v>498</v>
      </c>
      <c r="E219">
        <v>178</v>
      </c>
      <c r="F219">
        <v>86</v>
      </c>
      <c r="G219">
        <f>userAnalytics[[#This Row],[総提出数]]/userAnalytics[[#This Row],[解答問題数]]</f>
        <v>2.797752808988764</v>
      </c>
      <c r="H219" s="1">
        <f>userAnalytics[[#This Row],[提出日数]]/J219 *100</f>
        <v>7.0204081632653059</v>
      </c>
      <c r="J219">
        <f>_xlfn.DAYS($L$1, userAnalytics[[#This Row],[開始日]])</f>
        <v>1225</v>
      </c>
    </row>
    <row r="220" spans="1:10">
      <c r="A220" s="1" t="s">
        <v>215</v>
      </c>
      <c r="B220" s="1">
        <v>219</v>
      </c>
      <c r="C220" s="2">
        <v>41641</v>
      </c>
      <c r="D220">
        <v>3150</v>
      </c>
      <c r="E220">
        <v>1263</v>
      </c>
      <c r="F220">
        <v>278</v>
      </c>
      <c r="G220">
        <f>userAnalytics[[#This Row],[総提出数]]/userAnalytics[[#This Row],[解答問題数]]</f>
        <v>2.4940617577197148</v>
      </c>
      <c r="H220" s="1">
        <f>userAnalytics[[#This Row],[提出日数]]/J220 *100</f>
        <v>11.45919208573784</v>
      </c>
      <c r="J220">
        <f>_xlfn.DAYS($L$1, userAnalytics[[#This Row],[開始日]])</f>
        <v>2426</v>
      </c>
    </row>
    <row r="221" spans="1:10">
      <c r="A221" s="1" t="s">
        <v>216</v>
      </c>
      <c r="B221" s="1">
        <v>220</v>
      </c>
      <c r="C221" s="2">
        <v>43372</v>
      </c>
      <c r="D221">
        <v>431</v>
      </c>
      <c r="E221">
        <v>173</v>
      </c>
      <c r="F221">
        <v>56</v>
      </c>
      <c r="G221">
        <f>userAnalytics[[#This Row],[総提出数]]/userAnalytics[[#This Row],[解答問題数]]</f>
        <v>2.4913294797687859</v>
      </c>
      <c r="H221" s="1">
        <f>userAnalytics[[#This Row],[提出日数]]/J221 *100</f>
        <v>8.057553956834532</v>
      </c>
      <c r="J221">
        <f>_xlfn.DAYS($L$1, userAnalytics[[#This Row],[開始日]])</f>
        <v>695</v>
      </c>
    </row>
    <row r="222" spans="1:10">
      <c r="A222" s="1" t="s">
        <v>217</v>
      </c>
      <c r="B222" s="1">
        <v>221</v>
      </c>
      <c r="C222" s="2">
        <v>42965</v>
      </c>
      <c r="D222">
        <v>1700</v>
      </c>
      <c r="E222">
        <v>881</v>
      </c>
      <c r="F222">
        <v>287</v>
      </c>
      <c r="G222">
        <f>userAnalytics[[#This Row],[総提出数]]/userAnalytics[[#This Row],[解答問題数]]</f>
        <v>1.9296254256526675</v>
      </c>
      <c r="H222" s="1">
        <f>userAnalytics[[#This Row],[提出日数]]/J222 *100</f>
        <v>26.04355716878403</v>
      </c>
      <c r="J222">
        <f>_xlfn.DAYS($L$1, userAnalytics[[#This Row],[開始日]])</f>
        <v>1102</v>
      </c>
    </row>
    <row r="223" spans="1:10">
      <c r="A223" s="1" t="s">
        <v>218</v>
      </c>
      <c r="B223" s="1">
        <v>222</v>
      </c>
      <c r="C223" s="2">
        <v>41936</v>
      </c>
      <c r="D223">
        <v>591</v>
      </c>
      <c r="E223">
        <v>239</v>
      </c>
      <c r="F223">
        <v>131</v>
      </c>
      <c r="G223">
        <f>userAnalytics[[#This Row],[総提出数]]/userAnalytics[[#This Row],[解答問題数]]</f>
        <v>2.4728033472803346</v>
      </c>
      <c r="H223" s="1">
        <f>userAnalytics[[#This Row],[提出日数]]/J223 *100</f>
        <v>6.1473486625997182</v>
      </c>
      <c r="J223">
        <f>_xlfn.DAYS($L$1, userAnalytics[[#This Row],[開始日]])</f>
        <v>2131</v>
      </c>
    </row>
    <row r="224" spans="1:10">
      <c r="A224" s="1" t="s">
        <v>219</v>
      </c>
      <c r="B224" s="1">
        <v>223</v>
      </c>
      <c r="C224" s="2">
        <v>42067</v>
      </c>
      <c r="D224">
        <v>4423</v>
      </c>
      <c r="E224">
        <v>1987</v>
      </c>
      <c r="F224">
        <v>413</v>
      </c>
      <c r="G224">
        <f>userAnalytics[[#This Row],[総提出数]]/userAnalytics[[#This Row],[解答問題数]]</f>
        <v>2.2259687971816811</v>
      </c>
      <c r="H224" s="1">
        <f>userAnalytics[[#This Row],[提出日数]]/J224 *100</f>
        <v>20.65</v>
      </c>
      <c r="J224">
        <f>_xlfn.DAYS($L$1, userAnalytics[[#This Row],[開始日]])</f>
        <v>2000</v>
      </c>
    </row>
    <row r="225" spans="1:10">
      <c r="A225" s="1" t="s">
        <v>220</v>
      </c>
      <c r="B225" s="1">
        <v>224</v>
      </c>
      <c r="C225" s="2">
        <v>43221</v>
      </c>
      <c r="D225">
        <v>1923</v>
      </c>
      <c r="E225">
        <v>1005</v>
      </c>
      <c r="F225">
        <v>197</v>
      </c>
      <c r="G225">
        <f>userAnalytics[[#This Row],[総提出数]]/userAnalytics[[#This Row],[解答問題数]]</f>
        <v>1.9134328358208956</v>
      </c>
      <c r="H225" s="1">
        <f>userAnalytics[[#This Row],[提出日数]]/J225 *100</f>
        <v>23.286052009456267</v>
      </c>
      <c r="J225">
        <f>_xlfn.DAYS($L$1, userAnalytics[[#This Row],[開始日]])</f>
        <v>846</v>
      </c>
    </row>
    <row r="226" spans="1:10">
      <c r="A226" s="1" t="s">
        <v>221</v>
      </c>
      <c r="B226" s="1">
        <v>225</v>
      </c>
      <c r="C226" s="2">
        <v>43154</v>
      </c>
      <c r="D226">
        <v>529</v>
      </c>
      <c r="E226">
        <v>276</v>
      </c>
      <c r="F226">
        <v>95</v>
      </c>
      <c r="G226">
        <f>userAnalytics[[#This Row],[総提出数]]/userAnalytics[[#This Row],[解答問題数]]</f>
        <v>1.9166666666666667</v>
      </c>
      <c r="H226" s="1">
        <f>userAnalytics[[#This Row],[提出日数]]/J226 *100</f>
        <v>10.405257393209201</v>
      </c>
      <c r="J226">
        <f>_xlfn.DAYS($L$1, userAnalytics[[#This Row],[開始日]])</f>
        <v>913</v>
      </c>
    </row>
    <row r="227" spans="1:10">
      <c r="A227" s="1" t="s">
        <v>222</v>
      </c>
      <c r="B227" s="1">
        <v>226</v>
      </c>
      <c r="C227" s="2">
        <v>43398</v>
      </c>
      <c r="D227">
        <v>140</v>
      </c>
      <c r="E227">
        <v>85</v>
      </c>
      <c r="F227">
        <v>21</v>
      </c>
      <c r="G227">
        <f>userAnalytics[[#This Row],[総提出数]]/userAnalytics[[#This Row],[解答問題数]]</f>
        <v>1.6470588235294117</v>
      </c>
      <c r="H227" s="1">
        <f>userAnalytics[[#This Row],[提出日数]]/J227 *100</f>
        <v>3.1390134529147984</v>
      </c>
      <c r="J227">
        <f>_xlfn.DAYS($L$1, userAnalytics[[#This Row],[開始日]])</f>
        <v>669</v>
      </c>
    </row>
    <row r="228" spans="1:10">
      <c r="A228" s="1" t="s">
        <v>223</v>
      </c>
      <c r="B228" s="1">
        <v>227</v>
      </c>
      <c r="C228" s="2">
        <v>41791</v>
      </c>
      <c r="D228">
        <v>667</v>
      </c>
      <c r="E228">
        <v>425</v>
      </c>
      <c r="F228">
        <v>99</v>
      </c>
      <c r="G228">
        <f>userAnalytics[[#This Row],[総提出数]]/userAnalytics[[#This Row],[解答問題数]]</f>
        <v>1.5694117647058823</v>
      </c>
      <c r="H228" s="1">
        <f>userAnalytics[[#This Row],[提出日数]]/J228 *100</f>
        <v>4.3497363796133568</v>
      </c>
      <c r="J228">
        <f>_xlfn.DAYS($L$1, userAnalytics[[#This Row],[開始日]])</f>
        <v>2276</v>
      </c>
    </row>
    <row r="229" spans="1:10">
      <c r="A229" s="1" t="s">
        <v>224</v>
      </c>
      <c r="B229" s="1">
        <v>228</v>
      </c>
      <c r="C229" s="2">
        <v>42980</v>
      </c>
      <c r="D229">
        <v>737</v>
      </c>
      <c r="E229">
        <v>310</v>
      </c>
      <c r="F229">
        <v>132</v>
      </c>
      <c r="G229">
        <f>userAnalytics[[#This Row],[総提出数]]/userAnalytics[[#This Row],[解答問題数]]</f>
        <v>2.3774193548387097</v>
      </c>
      <c r="H229" s="1">
        <f>userAnalytics[[#This Row],[提出日数]]/J229 *100</f>
        <v>12.143514259429624</v>
      </c>
      <c r="J229">
        <f>_xlfn.DAYS($L$1, userAnalytics[[#This Row],[開始日]])</f>
        <v>1087</v>
      </c>
    </row>
    <row r="230" spans="1:10">
      <c r="A230" s="1" t="s">
        <v>225</v>
      </c>
      <c r="B230" s="1">
        <v>229</v>
      </c>
      <c r="C230" s="2">
        <v>41225</v>
      </c>
      <c r="D230">
        <v>2296</v>
      </c>
      <c r="E230">
        <v>1167</v>
      </c>
      <c r="F230">
        <v>382</v>
      </c>
      <c r="G230">
        <f>userAnalytics[[#This Row],[総提出数]]/userAnalytics[[#This Row],[解答問題数]]</f>
        <v>1.9674378748928878</v>
      </c>
      <c r="H230" s="1">
        <f>userAnalytics[[#This Row],[提出日数]]/J230 *100</f>
        <v>13.441238564391272</v>
      </c>
      <c r="J230">
        <f>_xlfn.DAYS($L$1, userAnalytics[[#This Row],[開始日]])</f>
        <v>2842</v>
      </c>
    </row>
    <row r="231" spans="1:10">
      <c r="A231" s="1" t="s">
        <v>226</v>
      </c>
      <c r="B231" s="1">
        <v>230</v>
      </c>
      <c r="C231" s="2">
        <v>43338</v>
      </c>
      <c r="D231">
        <v>2049</v>
      </c>
      <c r="E231">
        <v>767</v>
      </c>
      <c r="F231">
        <v>213</v>
      </c>
      <c r="G231">
        <f>userAnalytics[[#This Row],[総提出数]]/userAnalytics[[#This Row],[解答問題数]]</f>
        <v>2.6714471968709255</v>
      </c>
      <c r="H231" s="1">
        <f>userAnalytics[[#This Row],[提出日数]]/J231 *100</f>
        <v>29.218106995884774</v>
      </c>
      <c r="J231">
        <f>_xlfn.DAYS($L$1, userAnalytics[[#This Row],[開始日]])</f>
        <v>729</v>
      </c>
    </row>
    <row r="232" spans="1:10">
      <c r="A232" s="1" t="s">
        <v>227</v>
      </c>
      <c r="B232" s="1">
        <v>231</v>
      </c>
      <c r="C232" s="2">
        <v>40269</v>
      </c>
      <c r="D232">
        <v>3376</v>
      </c>
      <c r="E232">
        <v>1480</v>
      </c>
      <c r="F232">
        <v>428</v>
      </c>
      <c r="G232">
        <f>userAnalytics[[#This Row],[総提出数]]/userAnalytics[[#This Row],[解答問題数]]</f>
        <v>2.2810810810810809</v>
      </c>
      <c r="H232" s="1">
        <f>userAnalytics[[#This Row],[提出日数]]/J232 *100</f>
        <v>11.269088994207479</v>
      </c>
      <c r="J232">
        <f>_xlfn.DAYS($L$1, userAnalytics[[#This Row],[開始日]])</f>
        <v>3798</v>
      </c>
    </row>
    <row r="233" spans="1:10">
      <c r="A233" s="1" t="s">
        <v>228</v>
      </c>
      <c r="B233" s="1">
        <v>232</v>
      </c>
      <c r="C233" s="2">
        <v>42080</v>
      </c>
      <c r="D233">
        <v>2586</v>
      </c>
      <c r="E233">
        <v>1011</v>
      </c>
      <c r="F233">
        <v>263</v>
      </c>
      <c r="G233">
        <f>userAnalytics[[#This Row],[総提出数]]/userAnalytics[[#This Row],[解答問題数]]</f>
        <v>2.5578635014836797</v>
      </c>
      <c r="H233" s="1">
        <f>userAnalytics[[#This Row],[提出日数]]/J233 *100</f>
        <v>13.236034222445896</v>
      </c>
      <c r="J233">
        <f>_xlfn.DAYS($L$1, userAnalytics[[#This Row],[開始日]])</f>
        <v>1987</v>
      </c>
    </row>
    <row r="234" spans="1:10">
      <c r="A234" s="1" t="s">
        <v>229</v>
      </c>
      <c r="B234" s="1">
        <v>233</v>
      </c>
      <c r="C234" s="2">
        <v>43059</v>
      </c>
      <c r="D234">
        <v>4152</v>
      </c>
      <c r="E234">
        <v>1289</v>
      </c>
      <c r="F234">
        <v>358</v>
      </c>
      <c r="G234">
        <f>userAnalytics[[#This Row],[総提出数]]/userAnalytics[[#This Row],[解答問題数]]</f>
        <v>3.2211016291698993</v>
      </c>
      <c r="H234" s="1">
        <f>userAnalytics[[#This Row],[提出日数]]/J234 *100</f>
        <v>35.515873015873019</v>
      </c>
      <c r="J234">
        <f>_xlfn.DAYS($L$1, userAnalytics[[#This Row],[開始日]])</f>
        <v>1008</v>
      </c>
    </row>
    <row r="235" spans="1:10">
      <c r="A235" s="1" t="s">
        <v>230</v>
      </c>
      <c r="B235" s="1">
        <v>234</v>
      </c>
      <c r="C235" s="2">
        <v>42767</v>
      </c>
      <c r="D235">
        <v>4609</v>
      </c>
      <c r="E235">
        <v>1563</v>
      </c>
      <c r="F235">
        <v>430</v>
      </c>
      <c r="G235">
        <f>userAnalytics[[#This Row],[総提出数]]/userAnalytics[[#This Row],[解答問題数]]</f>
        <v>2.9488163787587971</v>
      </c>
      <c r="H235" s="1">
        <f>userAnalytics[[#This Row],[提出日数]]/J235 *100</f>
        <v>33.076923076923073</v>
      </c>
      <c r="J235">
        <f>_xlfn.DAYS($L$1, userAnalytics[[#This Row],[開始日]])</f>
        <v>1300</v>
      </c>
    </row>
    <row r="236" spans="1:10">
      <c r="A236" s="1" t="s">
        <v>231</v>
      </c>
      <c r="B236" s="1">
        <v>235</v>
      </c>
      <c r="C236" s="2">
        <v>40433</v>
      </c>
      <c r="D236">
        <v>470</v>
      </c>
      <c r="E236">
        <v>239</v>
      </c>
      <c r="F236">
        <v>68</v>
      </c>
      <c r="G236">
        <f>userAnalytics[[#This Row],[総提出数]]/userAnalytics[[#This Row],[解答問題数]]</f>
        <v>1.9665271966527196</v>
      </c>
      <c r="H236" s="1">
        <f>userAnalytics[[#This Row],[提出日数]]/J236 *100</f>
        <v>1.8712162905888827</v>
      </c>
      <c r="J236">
        <f>_xlfn.DAYS($L$1, userAnalytics[[#This Row],[開始日]])</f>
        <v>3634</v>
      </c>
    </row>
    <row r="237" spans="1:10">
      <c r="A237" s="1" t="s">
        <v>232</v>
      </c>
      <c r="B237" s="1">
        <v>236</v>
      </c>
      <c r="C237" s="2">
        <v>42380</v>
      </c>
      <c r="D237">
        <v>3706</v>
      </c>
      <c r="E237">
        <v>1823</v>
      </c>
      <c r="F237">
        <v>356</v>
      </c>
      <c r="G237">
        <f>userAnalytics[[#This Row],[総提出数]]/userAnalytics[[#This Row],[解答問題数]]</f>
        <v>2.0329127811300056</v>
      </c>
      <c r="H237" s="1">
        <f>userAnalytics[[#This Row],[提出日数]]/J237 *100</f>
        <v>21.102548903378779</v>
      </c>
      <c r="J237">
        <f>_xlfn.DAYS($L$1, userAnalytics[[#This Row],[開始日]])</f>
        <v>1687</v>
      </c>
    </row>
    <row r="238" spans="1:10">
      <c r="A238" s="1" t="s">
        <v>233</v>
      </c>
      <c r="B238" s="1">
        <v>237</v>
      </c>
      <c r="C238" s="2">
        <v>43096</v>
      </c>
      <c r="D238">
        <v>1210</v>
      </c>
      <c r="E238">
        <v>495</v>
      </c>
      <c r="F238">
        <v>194</v>
      </c>
      <c r="G238">
        <f>userAnalytics[[#This Row],[総提出数]]/userAnalytics[[#This Row],[解答問題数]]</f>
        <v>2.4444444444444446</v>
      </c>
      <c r="H238" s="1">
        <f>userAnalytics[[#This Row],[提出日数]]/J238 *100</f>
        <v>19.979402677651905</v>
      </c>
      <c r="J238">
        <f>_xlfn.DAYS($L$1, userAnalytics[[#This Row],[開始日]])</f>
        <v>971</v>
      </c>
    </row>
    <row r="239" spans="1:10">
      <c r="A239" s="1" t="s">
        <v>234</v>
      </c>
      <c r="B239" s="1">
        <v>238</v>
      </c>
      <c r="C239" s="2">
        <v>43003</v>
      </c>
      <c r="D239">
        <v>261</v>
      </c>
      <c r="E239">
        <v>141</v>
      </c>
      <c r="F239">
        <v>37</v>
      </c>
      <c r="G239">
        <f>userAnalytics[[#This Row],[総提出数]]/userAnalytics[[#This Row],[解答問題数]]</f>
        <v>1.8510638297872339</v>
      </c>
      <c r="H239" s="1">
        <f>userAnalytics[[#This Row],[提出日数]]/J239 *100</f>
        <v>3.477443609022556</v>
      </c>
      <c r="J239">
        <f>_xlfn.DAYS($L$1, userAnalytics[[#This Row],[開始日]])</f>
        <v>1064</v>
      </c>
    </row>
    <row r="240" spans="1:10">
      <c r="A240" s="1" t="s">
        <v>235</v>
      </c>
      <c r="B240" s="1">
        <v>239</v>
      </c>
      <c r="C240" s="2">
        <v>41924</v>
      </c>
      <c r="D240">
        <v>6990</v>
      </c>
      <c r="E240">
        <v>3199</v>
      </c>
      <c r="F240">
        <v>602</v>
      </c>
      <c r="G240">
        <f>userAnalytics[[#This Row],[総提出数]]/userAnalytics[[#This Row],[解答問題数]]</f>
        <v>2.1850578305720538</v>
      </c>
      <c r="H240" s="1">
        <f>userAnalytics[[#This Row],[提出日数]]/J240 *100</f>
        <v>28.091460569295378</v>
      </c>
      <c r="J240">
        <f>_xlfn.DAYS($L$1, userAnalytics[[#This Row],[開始日]])</f>
        <v>2143</v>
      </c>
    </row>
    <row r="241" spans="1:10">
      <c r="A241" s="1" t="s">
        <v>236</v>
      </c>
      <c r="B241" s="1">
        <v>240</v>
      </c>
      <c r="C241" s="2">
        <v>43023</v>
      </c>
      <c r="D241">
        <v>4043</v>
      </c>
      <c r="E241">
        <v>1629</v>
      </c>
      <c r="F241">
        <v>369</v>
      </c>
      <c r="G241">
        <f>userAnalytics[[#This Row],[総提出数]]/userAnalytics[[#This Row],[解答問題数]]</f>
        <v>2.481890730509515</v>
      </c>
      <c r="H241" s="1">
        <f>userAnalytics[[#This Row],[提出日数]]/J241 *100</f>
        <v>35.344827586206897</v>
      </c>
      <c r="J241">
        <f>_xlfn.DAYS($L$1, userAnalytics[[#This Row],[開始日]])</f>
        <v>1044</v>
      </c>
    </row>
    <row r="242" spans="1:10">
      <c r="A242" s="1" t="s">
        <v>237</v>
      </c>
      <c r="B242" s="1">
        <v>241</v>
      </c>
      <c r="C242" s="2">
        <v>43247</v>
      </c>
      <c r="D242">
        <v>902</v>
      </c>
      <c r="E242">
        <v>367</v>
      </c>
      <c r="F242">
        <v>167</v>
      </c>
      <c r="G242">
        <f>userAnalytics[[#This Row],[総提出数]]/userAnalytics[[#This Row],[解答問題数]]</f>
        <v>2.457765667574932</v>
      </c>
      <c r="H242" s="1">
        <f>userAnalytics[[#This Row],[提出日数]]/J242 *100</f>
        <v>20.365853658536583</v>
      </c>
      <c r="J242">
        <f>_xlfn.DAYS($L$1, userAnalytics[[#This Row],[開始日]])</f>
        <v>820</v>
      </c>
    </row>
    <row r="243" spans="1:10">
      <c r="A243" s="1" t="s">
        <v>238</v>
      </c>
      <c r="B243" s="1">
        <v>242</v>
      </c>
      <c r="C243" s="2">
        <v>41359</v>
      </c>
      <c r="D243">
        <v>6319</v>
      </c>
      <c r="E243">
        <v>2635</v>
      </c>
      <c r="F243">
        <v>692</v>
      </c>
      <c r="G243">
        <f>userAnalytics[[#This Row],[総提出数]]/userAnalytics[[#This Row],[解答問題数]]</f>
        <v>2.3981024667931687</v>
      </c>
      <c r="H243" s="1">
        <f>userAnalytics[[#This Row],[提出日数]]/J243 *100</f>
        <v>25.553914327917283</v>
      </c>
      <c r="J243">
        <f>_xlfn.DAYS($L$1, userAnalytics[[#This Row],[開始日]])</f>
        <v>2708</v>
      </c>
    </row>
    <row r="244" spans="1:10">
      <c r="A244" s="1" t="s">
        <v>239</v>
      </c>
      <c r="B244" s="1">
        <v>243</v>
      </c>
      <c r="C244" s="2">
        <v>43145</v>
      </c>
      <c r="D244">
        <v>877</v>
      </c>
      <c r="E244">
        <v>340</v>
      </c>
      <c r="F244">
        <v>104</v>
      </c>
      <c r="G244">
        <f>userAnalytics[[#This Row],[総提出数]]/userAnalytics[[#This Row],[解答問題数]]</f>
        <v>2.5794117647058825</v>
      </c>
      <c r="H244" s="1">
        <f>userAnalytics[[#This Row],[提出日数]]/J244 *100</f>
        <v>11.279826464208242</v>
      </c>
      <c r="J244">
        <f>_xlfn.DAYS($L$1, userAnalytics[[#This Row],[開始日]])</f>
        <v>922</v>
      </c>
    </row>
    <row r="245" spans="1:10">
      <c r="A245" s="1" t="s">
        <v>240</v>
      </c>
      <c r="B245" s="1">
        <v>244</v>
      </c>
      <c r="C245" s="2">
        <v>43349</v>
      </c>
      <c r="D245">
        <v>410</v>
      </c>
      <c r="E245">
        <v>216</v>
      </c>
      <c r="F245">
        <v>51</v>
      </c>
      <c r="G245">
        <f>userAnalytics[[#This Row],[総提出数]]/userAnalytics[[#This Row],[解答問題数]]</f>
        <v>1.8981481481481481</v>
      </c>
      <c r="H245" s="1">
        <f>userAnalytics[[#This Row],[提出日数]]/J245 *100</f>
        <v>7.103064066852367</v>
      </c>
      <c r="J245">
        <f>_xlfn.DAYS($L$1, userAnalytics[[#This Row],[開始日]])</f>
        <v>718</v>
      </c>
    </row>
    <row r="246" spans="1:10">
      <c r="A246" s="1" t="s">
        <v>241</v>
      </c>
      <c r="B246" s="1">
        <v>245</v>
      </c>
      <c r="C246" s="2">
        <v>41630</v>
      </c>
      <c r="D246">
        <v>8134</v>
      </c>
      <c r="E246">
        <v>2901</v>
      </c>
      <c r="F246">
        <v>682</v>
      </c>
      <c r="G246">
        <f>userAnalytics[[#This Row],[総提出数]]/userAnalytics[[#This Row],[解答問題数]]</f>
        <v>2.8038607376766631</v>
      </c>
      <c r="H246" s="1">
        <f>userAnalytics[[#This Row],[提出日数]]/J246 *100</f>
        <v>27.985227739023387</v>
      </c>
      <c r="J246">
        <f>_xlfn.DAYS($L$1, userAnalytics[[#This Row],[開始日]])</f>
        <v>2437</v>
      </c>
    </row>
    <row r="247" spans="1:10">
      <c r="A247" s="1" t="s">
        <v>242</v>
      </c>
      <c r="B247" s="1">
        <v>246</v>
      </c>
      <c r="C247" s="2">
        <v>43014</v>
      </c>
      <c r="D247">
        <v>2177</v>
      </c>
      <c r="E247">
        <v>1225</v>
      </c>
      <c r="F247">
        <v>244</v>
      </c>
      <c r="G247">
        <f>userAnalytics[[#This Row],[総提出数]]/userAnalytics[[#This Row],[解答問題数]]</f>
        <v>1.7771428571428571</v>
      </c>
      <c r="H247" s="1">
        <f>userAnalytics[[#This Row],[提出日数]]/J247 *100</f>
        <v>23.171889838556506</v>
      </c>
      <c r="J247">
        <f>_xlfn.DAYS($L$1, userAnalytics[[#This Row],[開始日]])</f>
        <v>1053</v>
      </c>
    </row>
    <row r="248" spans="1:10">
      <c r="A248" s="1" t="s">
        <v>243</v>
      </c>
      <c r="B248" s="1">
        <v>247</v>
      </c>
      <c r="C248" s="2">
        <v>42041</v>
      </c>
      <c r="D248">
        <v>3492</v>
      </c>
      <c r="E248">
        <v>1359</v>
      </c>
      <c r="F248">
        <v>360</v>
      </c>
      <c r="G248">
        <f>userAnalytics[[#This Row],[総提出数]]/userAnalytics[[#This Row],[解答問題数]]</f>
        <v>2.5695364238410594</v>
      </c>
      <c r="H248" s="1">
        <f>userAnalytics[[#This Row],[提出日数]]/J248 *100</f>
        <v>17.769002961500494</v>
      </c>
      <c r="J248">
        <f>_xlfn.DAYS($L$1, userAnalytics[[#This Row],[開始日]])</f>
        <v>2026</v>
      </c>
    </row>
    <row r="249" spans="1:10">
      <c r="A249" s="1" t="s">
        <v>244</v>
      </c>
      <c r="B249" s="1">
        <v>248</v>
      </c>
      <c r="C249" s="2">
        <v>43107</v>
      </c>
      <c r="D249">
        <v>1446</v>
      </c>
      <c r="E249">
        <v>768</v>
      </c>
      <c r="F249">
        <v>296</v>
      </c>
      <c r="G249">
        <f>userAnalytics[[#This Row],[総提出数]]/userAnalytics[[#This Row],[解答問題数]]</f>
        <v>1.8828125</v>
      </c>
      <c r="H249" s="1">
        <f>userAnalytics[[#This Row],[提出日数]]/J249 *100</f>
        <v>30.833333333333336</v>
      </c>
      <c r="J249">
        <f>_xlfn.DAYS($L$1, userAnalytics[[#This Row],[開始日]])</f>
        <v>960</v>
      </c>
    </row>
    <row r="250" spans="1:10">
      <c r="A250" s="1" t="s">
        <v>245</v>
      </c>
      <c r="B250" s="1">
        <v>249</v>
      </c>
      <c r="C250" s="2">
        <v>40327</v>
      </c>
      <c r="D250">
        <v>4743</v>
      </c>
      <c r="E250">
        <v>2476</v>
      </c>
      <c r="F250">
        <v>519</v>
      </c>
      <c r="G250">
        <f>userAnalytics[[#This Row],[総提出数]]/userAnalytics[[#This Row],[解答問題数]]</f>
        <v>1.9155896607431342</v>
      </c>
      <c r="H250" s="1">
        <f>userAnalytics[[#This Row],[提出日数]]/J250 *100</f>
        <v>13.877005347593583</v>
      </c>
      <c r="J250">
        <f>_xlfn.DAYS($L$1, userAnalytics[[#This Row],[開始日]])</f>
        <v>3740</v>
      </c>
    </row>
    <row r="251" spans="1:10">
      <c r="A251" s="1" t="s">
        <v>246</v>
      </c>
      <c r="B251" s="1">
        <v>250</v>
      </c>
      <c r="C251" s="2">
        <v>42882</v>
      </c>
      <c r="D251">
        <v>2231</v>
      </c>
      <c r="E251">
        <v>765</v>
      </c>
      <c r="F251">
        <v>219</v>
      </c>
      <c r="G251">
        <f>userAnalytics[[#This Row],[総提出数]]/userAnalytics[[#This Row],[解答問題数]]</f>
        <v>2.9163398692810456</v>
      </c>
      <c r="H251" s="1">
        <f>userAnalytics[[#This Row],[提出日数]]/J251 *100</f>
        <v>18.481012658227851</v>
      </c>
      <c r="J251">
        <f>_xlfn.DAYS($L$1, userAnalytics[[#This Row],[開始日]])</f>
        <v>1185</v>
      </c>
    </row>
    <row r="252" spans="1:10">
      <c r="A252" s="1" t="s">
        <v>247</v>
      </c>
      <c r="B252" s="1">
        <v>251</v>
      </c>
      <c r="C252" s="2">
        <v>43314</v>
      </c>
      <c r="D252">
        <v>400</v>
      </c>
      <c r="E252">
        <v>175</v>
      </c>
      <c r="F252">
        <v>79</v>
      </c>
      <c r="G252">
        <f>userAnalytics[[#This Row],[総提出数]]/userAnalytics[[#This Row],[解答問題数]]</f>
        <v>2.2857142857142856</v>
      </c>
      <c r="H252" s="1">
        <f>userAnalytics[[#This Row],[提出日数]]/J252 *100</f>
        <v>10.49136786188579</v>
      </c>
      <c r="J252">
        <f>_xlfn.DAYS($L$1, userAnalytics[[#This Row],[開始日]])</f>
        <v>753</v>
      </c>
    </row>
    <row r="253" spans="1:10">
      <c r="A253" s="1" t="s">
        <v>248</v>
      </c>
      <c r="B253" s="1">
        <v>252</v>
      </c>
      <c r="C253" s="2">
        <v>43077</v>
      </c>
      <c r="D253">
        <v>2237</v>
      </c>
      <c r="E253">
        <v>1175</v>
      </c>
      <c r="F253">
        <v>285</v>
      </c>
      <c r="G253">
        <f>userAnalytics[[#This Row],[総提出数]]/userAnalytics[[#This Row],[解答問題数]]</f>
        <v>1.9038297872340426</v>
      </c>
      <c r="H253" s="1">
        <f>userAnalytics[[#This Row],[提出日数]]/J253 *100</f>
        <v>28.787878787878789</v>
      </c>
      <c r="J253">
        <f>_xlfn.DAYS($L$1, userAnalytics[[#This Row],[開始日]])</f>
        <v>990</v>
      </c>
    </row>
    <row r="254" spans="1:10">
      <c r="A254" s="1" t="s">
        <v>249</v>
      </c>
      <c r="B254" s="1">
        <v>253</v>
      </c>
      <c r="C254" s="2">
        <v>42757</v>
      </c>
      <c r="D254">
        <v>238</v>
      </c>
      <c r="E254">
        <v>99</v>
      </c>
      <c r="F254">
        <v>32</v>
      </c>
      <c r="G254">
        <f>userAnalytics[[#This Row],[総提出数]]/userAnalytics[[#This Row],[解答問題数]]</f>
        <v>2.404040404040404</v>
      </c>
      <c r="H254" s="1">
        <f>userAnalytics[[#This Row],[提出日数]]/J254 *100</f>
        <v>2.4427480916030535</v>
      </c>
      <c r="J254">
        <f>_xlfn.DAYS($L$1, userAnalytics[[#This Row],[開始日]])</f>
        <v>1310</v>
      </c>
    </row>
    <row r="255" spans="1:10">
      <c r="A255" s="1" t="s">
        <v>250</v>
      </c>
      <c r="B255" s="1">
        <v>254</v>
      </c>
      <c r="C255" s="2">
        <v>42400</v>
      </c>
      <c r="D255">
        <v>714</v>
      </c>
      <c r="E255">
        <v>357</v>
      </c>
      <c r="F255">
        <v>125</v>
      </c>
      <c r="G255">
        <f>userAnalytics[[#This Row],[総提出数]]/userAnalytics[[#This Row],[解答問題数]]</f>
        <v>2</v>
      </c>
      <c r="H255" s="1">
        <f>userAnalytics[[#This Row],[提出日数]]/J255 *100</f>
        <v>7.4985002999400114</v>
      </c>
      <c r="J255">
        <f>_xlfn.DAYS($L$1, userAnalytics[[#This Row],[開始日]])</f>
        <v>1667</v>
      </c>
    </row>
    <row r="256" spans="1:10">
      <c r="A256" s="1" t="s">
        <v>251</v>
      </c>
      <c r="B256" s="1">
        <v>255</v>
      </c>
      <c r="C256" s="2">
        <v>41168</v>
      </c>
      <c r="D256">
        <v>3712</v>
      </c>
      <c r="E256">
        <v>1319</v>
      </c>
      <c r="F256">
        <v>449</v>
      </c>
      <c r="G256">
        <f>userAnalytics[[#This Row],[総提出数]]/userAnalytics[[#This Row],[解答問題数]]</f>
        <v>2.8142532221379835</v>
      </c>
      <c r="H256" s="1">
        <f>userAnalytics[[#This Row],[提出日数]]/J256 *100</f>
        <v>15.488099344601586</v>
      </c>
      <c r="J256">
        <f>_xlfn.DAYS($L$1, userAnalytics[[#This Row],[開始日]])</f>
        <v>2899</v>
      </c>
    </row>
    <row r="257" spans="1:10">
      <c r="A257" s="1" t="s">
        <v>252</v>
      </c>
      <c r="B257" s="1">
        <v>256</v>
      </c>
      <c r="C257" s="2">
        <v>40244</v>
      </c>
      <c r="D257">
        <v>5971</v>
      </c>
      <c r="E257">
        <v>2844</v>
      </c>
      <c r="F257">
        <v>537</v>
      </c>
      <c r="G257">
        <f>userAnalytics[[#This Row],[総提出数]]/userAnalytics[[#This Row],[解答問題数]]</f>
        <v>2.0995077355836851</v>
      </c>
      <c r="H257" s="1">
        <f>userAnalytics[[#This Row],[提出日数]]/J257 *100</f>
        <v>14.046560292963642</v>
      </c>
      <c r="J257">
        <f>_xlfn.DAYS($L$1, userAnalytics[[#This Row],[開始日]])</f>
        <v>3823</v>
      </c>
    </row>
    <row r="258" spans="1:10">
      <c r="A258" s="1" t="s">
        <v>253</v>
      </c>
      <c r="B258" s="1">
        <v>257</v>
      </c>
      <c r="C258" s="2">
        <v>43746</v>
      </c>
      <c r="D258">
        <v>185</v>
      </c>
      <c r="E258">
        <v>100</v>
      </c>
      <c r="F258">
        <v>50</v>
      </c>
      <c r="G258">
        <f>userAnalytics[[#This Row],[総提出数]]/userAnalytics[[#This Row],[解答問題数]]</f>
        <v>1.85</v>
      </c>
      <c r="H258" s="1">
        <f>userAnalytics[[#This Row],[提出日数]]/J258 *100</f>
        <v>15.57632398753894</v>
      </c>
      <c r="J258">
        <f>_xlfn.DAYS($L$1, userAnalytics[[#This Row],[開始日]])</f>
        <v>321</v>
      </c>
    </row>
    <row r="259" spans="1:10">
      <c r="A259" s="1" t="s">
        <v>254</v>
      </c>
      <c r="B259" s="1">
        <v>258</v>
      </c>
      <c r="C259" s="2">
        <v>41572</v>
      </c>
      <c r="D259">
        <v>208</v>
      </c>
      <c r="E259">
        <v>99</v>
      </c>
      <c r="F259">
        <v>38</v>
      </c>
      <c r="G259">
        <f>userAnalytics[[#This Row],[総提出数]]/userAnalytics[[#This Row],[解答問題数]]</f>
        <v>2.1010101010101012</v>
      </c>
      <c r="H259" s="1">
        <f>userAnalytics[[#This Row],[提出日数]]/J259 *100</f>
        <v>1.5230460921843687</v>
      </c>
      <c r="J259">
        <f>_xlfn.DAYS($L$1, userAnalytics[[#This Row],[開始日]])</f>
        <v>2495</v>
      </c>
    </row>
    <row r="260" spans="1:10">
      <c r="A260" s="1" t="s">
        <v>255</v>
      </c>
      <c r="B260" s="1">
        <v>259</v>
      </c>
      <c r="C260" s="2">
        <v>42098</v>
      </c>
      <c r="D260">
        <v>807</v>
      </c>
      <c r="E260">
        <v>407</v>
      </c>
      <c r="F260">
        <v>133</v>
      </c>
      <c r="G260">
        <f>userAnalytics[[#This Row],[総提出数]]/userAnalytics[[#This Row],[解答問題数]]</f>
        <v>1.9828009828009827</v>
      </c>
      <c r="H260" s="1">
        <f>userAnalytics[[#This Row],[提出日数]]/J260 *100</f>
        <v>6.7546978161503306</v>
      </c>
      <c r="J260">
        <f>_xlfn.DAYS($L$1, userAnalytics[[#This Row],[開始日]])</f>
        <v>1969</v>
      </c>
    </row>
    <row r="261" spans="1:10">
      <c r="A261" s="1" t="s">
        <v>256</v>
      </c>
      <c r="B261" s="1">
        <v>260</v>
      </c>
      <c r="C261" s="2">
        <v>42171</v>
      </c>
      <c r="D261">
        <v>1853</v>
      </c>
      <c r="E261">
        <v>783</v>
      </c>
      <c r="F261">
        <v>210</v>
      </c>
      <c r="G261">
        <f>userAnalytics[[#This Row],[総提出数]]/userAnalytics[[#This Row],[解答問題数]]</f>
        <v>2.3665389527458491</v>
      </c>
      <c r="H261" s="1">
        <f>userAnalytics[[#This Row],[提出日数]]/J261 *100</f>
        <v>11.075949367088606</v>
      </c>
      <c r="J261">
        <f>_xlfn.DAYS($L$1, userAnalytics[[#This Row],[開始日]])</f>
        <v>1896</v>
      </c>
    </row>
    <row r="262" spans="1:10">
      <c r="A262" s="1" t="s">
        <v>257</v>
      </c>
      <c r="B262" s="1">
        <v>261</v>
      </c>
      <c r="C262" s="2">
        <v>42506</v>
      </c>
      <c r="D262">
        <v>1067</v>
      </c>
      <c r="E262">
        <v>365</v>
      </c>
      <c r="F262">
        <v>118</v>
      </c>
      <c r="G262">
        <f>userAnalytics[[#This Row],[総提出数]]/userAnalytics[[#This Row],[解答問題数]]</f>
        <v>2.9232876712328766</v>
      </c>
      <c r="H262" s="1">
        <f>userAnalytics[[#This Row],[提出日数]]/J262 *100</f>
        <v>7.5592568866111476</v>
      </c>
      <c r="J262">
        <f>_xlfn.DAYS($L$1, userAnalytics[[#This Row],[開始日]])</f>
        <v>1561</v>
      </c>
    </row>
    <row r="263" spans="1:10">
      <c r="A263" s="1" t="s">
        <v>258</v>
      </c>
      <c r="B263" s="1">
        <v>262</v>
      </c>
      <c r="C263" s="2">
        <v>41917</v>
      </c>
      <c r="D263">
        <v>634</v>
      </c>
      <c r="E263">
        <v>368</v>
      </c>
      <c r="F263">
        <v>110</v>
      </c>
      <c r="G263">
        <f>userAnalytics[[#This Row],[総提出数]]/userAnalytics[[#This Row],[解答問題数]]</f>
        <v>1.7228260869565217</v>
      </c>
      <c r="H263" s="1">
        <f>userAnalytics[[#This Row],[提出日数]]/J263 *100</f>
        <v>5.1162790697674421</v>
      </c>
      <c r="J263">
        <f>_xlfn.DAYS($L$1, userAnalytics[[#This Row],[開始日]])</f>
        <v>2150</v>
      </c>
    </row>
    <row r="264" spans="1:10">
      <c r="A264" s="1" t="s">
        <v>259</v>
      </c>
      <c r="B264" s="1">
        <v>263</v>
      </c>
      <c r="C264" s="2">
        <v>42642</v>
      </c>
      <c r="D264">
        <v>7094</v>
      </c>
      <c r="E264">
        <v>2253</v>
      </c>
      <c r="F264">
        <v>566</v>
      </c>
      <c r="G264">
        <f>userAnalytics[[#This Row],[総提出数]]/userAnalytics[[#This Row],[解答問題数]]</f>
        <v>3.1486906347092765</v>
      </c>
      <c r="H264" s="1">
        <f>userAnalytics[[#This Row],[提出日数]]/J264 *100</f>
        <v>39.719298245614034</v>
      </c>
      <c r="J264">
        <f>_xlfn.DAYS($L$1, userAnalytics[[#This Row],[開始日]])</f>
        <v>1425</v>
      </c>
    </row>
    <row r="265" spans="1:10">
      <c r="A265" s="1" t="s">
        <v>260</v>
      </c>
      <c r="B265" s="1">
        <v>264</v>
      </c>
      <c r="C265" s="2">
        <v>43644</v>
      </c>
      <c r="D265">
        <v>1350</v>
      </c>
      <c r="E265">
        <v>427</v>
      </c>
      <c r="F265">
        <v>177</v>
      </c>
      <c r="G265">
        <f>userAnalytics[[#This Row],[総提出数]]/userAnalytics[[#This Row],[解答問題数]]</f>
        <v>3.1615925058548009</v>
      </c>
      <c r="H265" s="1">
        <f>userAnalytics[[#This Row],[提出日数]]/J265 *100</f>
        <v>41.843971631205676</v>
      </c>
      <c r="J265">
        <f>_xlfn.DAYS($L$1, userAnalytics[[#This Row],[開始日]])</f>
        <v>423</v>
      </c>
    </row>
    <row r="266" spans="1:10">
      <c r="A266" s="1" t="s">
        <v>261</v>
      </c>
      <c r="B266" s="1">
        <v>265</v>
      </c>
      <c r="C266" s="2">
        <v>40794</v>
      </c>
      <c r="D266">
        <v>2420</v>
      </c>
      <c r="E266">
        <v>1119</v>
      </c>
      <c r="F266">
        <v>313</v>
      </c>
      <c r="G266">
        <f>userAnalytics[[#This Row],[総提出数]]/userAnalytics[[#This Row],[解答問題数]]</f>
        <v>2.162645218945487</v>
      </c>
      <c r="H266" s="1">
        <f>userAnalytics[[#This Row],[提出日数]]/J266 *100</f>
        <v>9.5630919645585095</v>
      </c>
      <c r="J266">
        <f>_xlfn.DAYS($L$1, userAnalytics[[#This Row],[開始日]])</f>
        <v>3273</v>
      </c>
    </row>
    <row r="267" spans="1:10">
      <c r="A267" s="1" t="s">
        <v>262</v>
      </c>
      <c r="B267" s="1">
        <v>266</v>
      </c>
      <c r="C267" s="2">
        <v>43146</v>
      </c>
      <c r="D267">
        <v>2048</v>
      </c>
      <c r="E267">
        <v>1233</v>
      </c>
      <c r="F267">
        <v>323</v>
      </c>
      <c r="G267">
        <f>userAnalytics[[#This Row],[総提出数]]/userAnalytics[[#This Row],[解答問題数]]</f>
        <v>1.6609894566098946</v>
      </c>
      <c r="H267" s="1">
        <f>userAnalytics[[#This Row],[提出日数]]/J267 *100</f>
        <v>35.070575461454936</v>
      </c>
      <c r="J267">
        <f>_xlfn.DAYS($L$1, userAnalytics[[#This Row],[開始日]])</f>
        <v>921</v>
      </c>
    </row>
    <row r="268" spans="1:10">
      <c r="A268" s="1" t="s">
        <v>263</v>
      </c>
      <c r="B268" s="1">
        <v>267</v>
      </c>
      <c r="C268" s="2">
        <v>40234</v>
      </c>
      <c r="D268">
        <v>1356</v>
      </c>
      <c r="E268">
        <v>804</v>
      </c>
      <c r="F268">
        <v>202</v>
      </c>
      <c r="G268">
        <f>userAnalytics[[#This Row],[総提出数]]/userAnalytics[[#This Row],[解答問題数]]</f>
        <v>1.6865671641791045</v>
      </c>
      <c r="H268" s="1">
        <f>userAnalytics[[#This Row],[提出日数]]/J268 *100</f>
        <v>5.2700234803026351</v>
      </c>
      <c r="J268">
        <f>_xlfn.DAYS($L$1, userAnalytics[[#This Row],[開始日]])</f>
        <v>3833</v>
      </c>
    </row>
    <row r="269" spans="1:10">
      <c r="A269" s="1" t="s">
        <v>264</v>
      </c>
      <c r="B269" s="1">
        <v>268</v>
      </c>
      <c r="C269" s="2">
        <v>42063</v>
      </c>
      <c r="D269">
        <v>135</v>
      </c>
      <c r="E269">
        <v>72</v>
      </c>
      <c r="F269">
        <v>16</v>
      </c>
      <c r="G269">
        <f>userAnalytics[[#This Row],[総提出数]]/userAnalytics[[#This Row],[解答問題数]]</f>
        <v>1.875</v>
      </c>
      <c r="H269" s="1">
        <f>userAnalytics[[#This Row],[提出日数]]/J269 *100</f>
        <v>0.79840319361277434</v>
      </c>
      <c r="J269">
        <f>_xlfn.DAYS($L$1, userAnalytics[[#This Row],[開始日]])</f>
        <v>2004</v>
      </c>
    </row>
    <row r="270" spans="1:10">
      <c r="A270" s="1" t="s">
        <v>265</v>
      </c>
      <c r="B270" s="1">
        <v>269</v>
      </c>
      <c r="C270" s="2">
        <v>40535</v>
      </c>
      <c r="D270">
        <v>1364</v>
      </c>
      <c r="E270">
        <v>520</v>
      </c>
      <c r="F270">
        <v>138</v>
      </c>
      <c r="G270">
        <f>userAnalytics[[#This Row],[総提出数]]/userAnalytics[[#This Row],[解答問題数]]</f>
        <v>2.6230769230769231</v>
      </c>
      <c r="H270" s="1">
        <f>userAnalytics[[#This Row],[提出日数]]/J270 *100</f>
        <v>3.9071347678369195</v>
      </c>
      <c r="J270">
        <f>_xlfn.DAYS($L$1, userAnalytics[[#This Row],[開始日]])</f>
        <v>3532</v>
      </c>
    </row>
    <row r="271" spans="1:10">
      <c r="A271" s="1" t="s">
        <v>266</v>
      </c>
      <c r="B271" s="1">
        <v>270</v>
      </c>
      <c r="C271" s="2">
        <v>41621</v>
      </c>
      <c r="D271">
        <v>7694</v>
      </c>
      <c r="E271">
        <v>2793</v>
      </c>
      <c r="F271">
        <v>726</v>
      </c>
      <c r="G271">
        <f>userAnalytics[[#This Row],[総提出数]]/userAnalytics[[#This Row],[解答問題数]]</f>
        <v>2.7547440028643035</v>
      </c>
      <c r="H271" s="1">
        <f>userAnalytics[[#This Row],[提出日数]]/J271 *100</f>
        <v>29.681112019623875</v>
      </c>
      <c r="J271">
        <f>_xlfn.DAYS($L$1, userAnalytics[[#This Row],[開始日]])</f>
        <v>2446</v>
      </c>
    </row>
    <row r="272" spans="1:10">
      <c r="A272" s="1" t="s">
        <v>267</v>
      </c>
      <c r="B272" s="1">
        <v>271</v>
      </c>
      <c r="C272" s="2">
        <v>42651</v>
      </c>
      <c r="D272">
        <v>1156</v>
      </c>
      <c r="E272">
        <v>481</v>
      </c>
      <c r="F272">
        <v>103</v>
      </c>
      <c r="G272">
        <f>userAnalytics[[#This Row],[総提出数]]/userAnalytics[[#This Row],[解答問題数]]</f>
        <v>2.4033264033264032</v>
      </c>
      <c r="H272" s="1">
        <f>userAnalytics[[#This Row],[提出日数]]/J272 *100</f>
        <v>7.2740112994350277</v>
      </c>
      <c r="J272">
        <f>_xlfn.DAYS($L$1, userAnalytics[[#This Row],[開始日]])</f>
        <v>1416</v>
      </c>
    </row>
    <row r="273" spans="1:10">
      <c r="A273" s="1" t="s">
        <v>268</v>
      </c>
      <c r="B273" s="1">
        <v>272</v>
      </c>
      <c r="C273" s="2">
        <v>43684</v>
      </c>
      <c r="D273">
        <v>76</v>
      </c>
      <c r="E273">
        <v>42</v>
      </c>
      <c r="F273">
        <v>9</v>
      </c>
      <c r="G273">
        <f>userAnalytics[[#This Row],[総提出数]]/userAnalytics[[#This Row],[解答問題数]]</f>
        <v>1.8095238095238095</v>
      </c>
      <c r="H273" s="1">
        <f>userAnalytics[[#This Row],[提出日数]]/J273 *100</f>
        <v>2.3498694516971277</v>
      </c>
      <c r="J273">
        <f>_xlfn.DAYS($L$1, userAnalytics[[#This Row],[開始日]])</f>
        <v>383</v>
      </c>
    </row>
    <row r="274" spans="1:10">
      <c r="A274" s="1" t="s">
        <v>269</v>
      </c>
      <c r="B274" s="1">
        <v>273</v>
      </c>
      <c r="C274" s="2">
        <v>42933</v>
      </c>
      <c r="D274">
        <v>745</v>
      </c>
      <c r="E274">
        <v>303</v>
      </c>
      <c r="F274">
        <v>97</v>
      </c>
      <c r="G274">
        <f>userAnalytics[[#This Row],[総提出数]]/userAnalytics[[#This Row],[解答問題数]]</f>
        <v>2.4587458745874589</v>
      </c>
      <c r="H274" s="1">
        <f>userAnalytics[[#This Row],[提出日数]]/J274 *100</f>
        <v>8.5537918871252199</v>
      </c>
      <c r="J274">
        <f>_xlfn.DAYS($L$1, userAnalytics[[#This Row],[開始日]])</f>
        <v>1134</v>
      </c>
    </row>
    <row r="275" spans="1:10">
      <c r="A275" s="1" t="s">
        <v>270</v>
      </c>
      <c r="B275" s="1">
        <v>274</v>
      </c>
      <c r="C275" s="2">
        <v>43101</v>
      </c>
      <c r="D275">
        <v>284</v>
      </c>
      <c r="E275">
        <v>119</v>
      </c>
      <c r="F275">
        <v>28</v>
      </c>
      <c r="G275">
        <f>userAnalytics[[#This Row],[総提出数]]/userAnalytics[[#This Row],[解答問題数]]</f>
        <v>2.3865546218487395</v>
      </c>
      <c r="H275" s="1">
        <f>userAnalytics[[#This Row],[提出日数]]/J275 *100</f>
        <v>2.8985507246376812</v>
      </c>
      <c r="J275">
        <f>_xlfn.DAYS($L$1, userAnalytics[[#This Row],[開始日]])</f>
        <v>966</v>
      </c>
    </row>
    <row r="276" spans="1:10">
      <c r="A276" s="1" t="s">
        <v>271</v>
      </c>
      <c r="B276" s="1">
        <v>275</v>
      </c>
      <c r="C276" s="2">
        <v>41544</v>
      </c>
      <c r="D276">
        <v>1479</v>
      </c>
      <c r="E276">
        <v>644</v>
      </c>
      <c r="F276">
        <v>196</v>
      </c>
      <c r="G276">
        <f>userAnalytics[[#This Row],[総提出数]]/userAnalytics[[#This Row],[解答問題数]]</f>
        <v>2.2965838509316772</v>
      </c>
      <c r="H276" s="1">
        <f>userAnalytics[[#This Row],[提出日数]]/J276 *100</f>
        <v>7.7685295283392781</v>
      </c>
      <c r="J276">
        <f>_xlfn.DAYS($L$1, userAnalytics[[#This Row],[開始日]])</f>
        <v>2523</v>
      </c>
    </row>
    <row r="277" spans="1:10">
      <c r="A277" s="1" t="s">
        <v>272</v>
      </c>
      <c r="B277" s="1">
        <v>276</v>
      </c>
      <c r="C277" s="2">
        <v>42881</v>
      </c>
      <c r="D277">
        <v>1523</v>
      </c>
      <c r="E277">
        <v>660</v>
      </c>
      <c r="F277">
        <v>178</v>
      </c>
      <c r="G277">
        <f>userAnalytics[[#This Row],[総提出数]]/userAnalytics[[#This Row],[解答問題数]]</f>
        <v>2.3075757575757576</v>
      </c>
      <c r="H277" s="1">
        <f>userAnalytics[[#This Row],[提出日数]]/J277 *100</f>
        <v>15.008431703204048</v>
      </c>
      <c r="J277">
        <f>_xlfn.DAYS($L$1, userAnalytics[[#This Row],[開始日]])</f>
        <v>1186</v>
      </c>
    </row>
    <row r="278" spans="1:10">
      <c r="A278" s="1" t="s">
        <v>273</v>
      </c>
      <c r="B278" s="1">
        <v>277</v>
      </c>
      <c r="C278" s="2">
        <v>42060</v>
      </c>
      <c r="D278">
        <v>675</v>
      </c>
      <c r="E278">
        <v>347</v>
      </c>
      <c r="F278">
        <v>93</v>
      </c>
      <c r="G278">
        <f>userAnalytics[[#This Row],[総提出数]]/userAnalytics[[#This Row],[解答問題数]]</f>
        <v>1.9452449567723342</v>
      </c>
      <c r="H278" s="1">
        <f>userAnalytics[[#This Row],[提出日数]]/J278 *100</f>
        <v>4.6337817638266072</v>
      </c>
      <c r="J278">
        <f>_xlfn.DAYS($L$1, userAnalytics[[#This Row],[開始日]])</f>
        <v>2007</v>
      </c>
    </row>
    <row r="279" spans="1:10">
      <c r="A279" s="1" t="s">
        <v>274</v>
      </c>
      <c r="B279" s="1">
        <v>278</v>
      </c>
      <c r="C279" s="2">
        <v>41742</v>
      </c>
      <c r="D279">
        <v>691</v>
      </c>
      <c r="E279">
        <v>246</v>
      </c>
      <c r="F279">
        <v>77</v>
      </c>
      <c r="G279">
        <f>userAnalytics[[#This Row],[総提出数]]/userAnalytics[[#This Row],[解答問題数]]</f>
        <v>2.8089430894308944</v>
      </c>
      <c r="H279" s="1">
        <f>userAnalytics[[#This Row],[提出日数]]/J279 *100</f>
        <v>3.3118279569892475</v>
      </c>
      <c r="J279">
        <f>_xlfn.DAYS($L$1, userAnalytics[[#This Row],[開始日]])</f>
        <v>2325</v>
      </c>
    </row>
    <row r="280" spans="1:10">
      <c r="A280" s="1" t="s">
        <v>275</v>
      </c>
      <c r="B280" s="1">
        <v>279</v>
      </c>
      <c r="C280" s="2">
        <v>42697</v>
      </c>
      <c r="D280">
        <v>2881</v>
      </c>
      <c r="E280">
        <v>1431</v>
      </c>
      <c r="F280">
        <v>246</v>
      </c>
      <c r="G280">
        <f>userAnalytics[[#This Row],[総提出数]]/userAnalytics[[#This Row],[解答問題数]]</f>
        <v>2.0132774283717678</v>
      </c>
      <c r="H280" s="1">
        <f>userAnalytics[[#This Row],[提出日数]]/J280 *100</f>
        <v>17.956204379562042</v>
      </c>
      <c r="J280">
        <f>_xlfn.DAYS($L$1, userAnalytics[[#This Row],[開始日]])</f>
        <v>1370</v>
      </c>
    </row>
    <row r="281" spans="1:10">
      <c r="A281" s="1" t="s">
        <v>276</v>
      </c>
      <c r="B281" s="1">
        <v>280</v>
      </c>
      <c r="C281" s="2">
        <v>42965</v>
      </c>
      <c r="D281">
        <v>2679</v>
      </c>
      <c r="E281">
        <v>1196</v>
      </c>
      <c r="F281">
        <v>419</v>
      </c>
      <c r="G281">
        <f>userAnalytics[[#This Row],[総提出数]]/userAnalytics[[#This Row],[解答問題数]]</f>
        <v>2.2399665551839463</v>
      </c>
      <c r="H281" s="1">
        <f>userAnalytics[[#This Row],[提出日数]]/J281 *100</f>
        <v>38.02177858439201</v>
      </c>
      <c r="J281">
        <f>_xlfn.DAYS($L$1, userAnalytics[[#This Row],[開始日]])</f>
        <v>1102</v>
      </c>
    </row>
    <row r="282" spans="1:10">
      <c r="A282" s="1" t="s">
        <v>277</v>
      </c>
      <c r="B282" s="1">
        <v>281</v>
      </c>
      <c r="C282" s="2">
        <v>43625</v>
      </c>
      <c r="D282">
        <v>2649</v>
      </c>
      <c r="E282">
        <v>1149</v>
      </c>
      <c r="F282">
        <v>216</v>
      </c>
      <c r="G282">
        <f>userAnalytics[[#This Row],[総提出数]]/userAnalytics[[#This Row],[解答問題数]]</f>
        <v>2.3054830287206265</v>
      </c>
      <c r="H282" s="1">
        <f>userAnalytics[[#This Row],[提出日数]]/J282 *100</f>
        <v>48.868778280542983</v>
      </c>
      <c r="J282">
        <f>_xlfn.DAYS($L$1, userAnalytics[[#This Row],[開始日]])</f>
        <v>442</v>
      </c>
    </row>
    <row r="283" spans="1:10">
      <c r="A283" s="1" t="s">
        <v>278</v>
      </c>
      <c r="B283" s="1">
        <v>282</v>
      </c>
      <c r="C283" s="2">
        <v>41202</v>
      </c>
      <c r="D283">
        <v>4706</v>
      </c>
      <c r="E283">
        <v>1841</v>
      </c>
      <c r="F283">
        <v>573</v>
      </c>
      <c r="G283">
        <f>userAnalytics[[#This Row],[総提出数]]/userAnalytics[[#This Row],[解答問題数]]</f>
        <v>2.5562194459532863</v>
      </c>
      <c r="H283" s="1">
        <f>userAnalytics[[#This Row],[提出日数]]/J283 *100</f>
        <v>20</v>
      </c>
      <c r="J283">
        <f>_xlfn.DAYS($L$1, userAnalytics[[#This Row],[開始日]])</f>
        <v>2865</v>
      </c>
    </row>
    <row r="284" spans="1:10">
      <c r="A284" s="1" t="s">
        <v>279</v>
      </c>
      <c r="B284" s="1">
        <v>283</v>
      </c>
      <c r="C284" s="2">
        <v>43347</v>
      </c>
      <c r="D284">
        <v>1627</v>
      </c>
      <c r="E284">
        <v>783</v>
      </c>
      <c r="F284">
        <v>145</v>
      </c>
      <c r="G284">
        <f>userAnalytics[[#This Row],[総提出数]]/userAnalytics[[#This Row],[解答問題数]]</f>
        <v>2.0779054916985951</v>
      </c>
      <c r="H284" s="1">
        <f>userAnalytics[[#This Row],[提出日数]]/J284 *100</f>
        <v>20.138888888888889</v>
      </c>
      <c r="J284">
        <f>_xlfn.DAYS($L$1, userAnalytics[[#This Row],[開始日]])</f>
        <v>720</v>
      </c>
    </row>
    <row r="285" spans="1:10">
      <c r="A285" s="1" t="s">
        <v>280</v>
      </c>
      <c r="B285" s="1">
        <v>284</v>
      </c>
      <c r="C285" s="2">
        <v>40244</v>
      </c>
      <c r="D285">
        <v>979</v>
      </c>
      <c r="E285">
        <v>520</v>
      </c>
      <c r="F285">
        <v>132</v>
      </c>
      <c r="G285">
        <f>userAnalytics[[#This Row],[総提出数]]/userAnalytics[[#This Row],[解答問題数]]</f>
        <v>1.8826923076923077</v>
      </c>
      <c r="H285" s="1">
        <f>userAnalytics[[#This Row],[提出日数]]/J285 *100</f>
        <v>3.4527857703374312</v>
      </c>
      <c r="J285">
        <f>_xlfn.DAYS($L$1, userAnalytics[[#This Row],[開始日]])</f>
        <v>3823</v>
      </c>
    </row>
    <row r="286" spans="1:10">
      <c r="A286" s="1" t="s">
        <v>281</v>
      </c>
      <c r="B286" s="1">
        <v>285</v>
      </c>
      <c r="C286" s="2">
        <v>43465</v>
      </c>
      <c r="D286">
        <v>846</v>
      </c>
      <c r="E286">
        <v>226</v>
      </c>
      <c r="F286">
        <v>152</v>
      </c>
      <c r="G286">
        <f>userAnalytics[[#This Row],[総提出数]]/userAnalytics[[#This Row],[解答問題数]]</f>
        <v>3.7433628318584069</v>
      </c>
      <c r="H286" s="1">
        <f>userAnalytics[[#This Row],[提出日数]]/J286 *100</f>
        <v>25.249169435215947</v>
      </c>
      <c r="J286">
        <f>_xlfn.DAYS($L$1, userAnalytics[[#This Row],[開始日]])</f>
        <v>602</v>
      </c>
    </row>
    <row r="287" spans="1:10">
      <c r="A287" s="1" t="s">
        <v>282</v>
      </c>
      <c r="B287" s="1">
        <v>286</v>
      </c>
      <c r="C287" s="2">
        <v>41167</v>
      </c>
      <c r="D287">
        <v>3596</v>
      </c>
      <c r="E287">
        <v>1428</v>
      </c>
      <c r="F287">
        <v>449</v>
      </c>
      <c r="G287">
        <f>userAnalytics[[#This Row],[総提出数]]/userAnalytics[[#This Row],[解答問題数]]</f>
        <v>2.5182072829131652</v>
      </c>
      <c r="H287" s="1">
        <f>userAnalytics[[#This Row],[提出日数]]/J287 *100</f>
        <v>15.482758620689655</v>
      </c>
      <c r="J287">
        <f>_xlfn.DAYS($L$1, userAnalytics[[#This Row],[開始日]])</f>
        <v>2900</v>
      </c>
    </row>
    <row r="288" spans="1:10">
      <c r="A288" s="1" t="s">
        <v>283</v>
      </c>
      <c r="B288" s="1">
        <v>287</v>
      </c>
      <c r="C288" s="2">
        <v>43731</v>
      </c>
      <c r="D288">
        <v>3627</v>
      </c>
      <c r="E288">
        <v>1928</v>
      </c>
      <c r="F288">
        <v>164</v>
      </c>
      <c r="G288">
        <f>userAnalytics[[#This Row],[総提出数]]/userAnalytics[[#This Row],[解答問題数]]</f>
        <v>1.8812240663900415</v>
      </c>
      <c r="H288" s="1">
        <f>userAnalytics[[#This Row],[提出日数]]/J288 *100</f>
        <v>48.80952380952381</v>
      </c>
      <c r="J288">
        <f>_xlfn.DAYS($L$1, userAnalytics[[#This Row],[開始日]])</f>
        <v>336</v>
      </c>
    </row>
    <row r="289" spans="1:10">
      <c r="A289" s="1" t="s">
        <v>284</v>
      </c>
      <c r="B289" s="1">
        <v>288</v>
      </c>
      <c r="C289" s="2">
        <v>41871</v>
      </c>
      <c r="D289">
        <v>2134</v>
      </c>
      <c r="E289">
        <v>870</v>
      </c>
      <c r="F289">
        <v>258</v>
      </c>
      <c r="G289">
        <f>userAnalytics[[#This Row],[総提出数]]/userAnalytics[[#This Row],[解答問題数]]</f>
        <v>2.4528735632183909</v>
      </c>
      <c r="H289" s="1">
        <f>userAnalytics[[#This Row],[提出日数]]/J289 *100</f>
        <v>11.748633879781421</v>
      </c>
      <c r="J289">
        <f>_xlfn.DAYS($L$1, userAnalytics[[#This Row],[開始日]])</f>
        <v>2196</v>
      </c>
    </row>
    <row r="290" spans="1:10">
      <c r="A290" s="1" t="s">
        <v>285</v>
      </c>
      <c r="B290" s="1">
        <v>289</v>
      </c>
      <c r="C290" s="2">
        <v>43491</v>
      </c>
      <c r="D290">
        <v>1913</v>
      </c>
      <c r="E290">
        <v>1024</v>
      </c>
      <c r="F290">
        <v>268</v>
      </c>
      <c r="G290">
        <f>userAnalytics[[#This Row],[総提出数]]/userAnalytics[[#This Row],[解答問題数]]</f>
        <v>1.8681640625</v>
      </c>
      <c r="H290" s="1">
        <f>userAnalytics[[#This Row],[提出日数]]/J290 *100</f>
        <v>46.527777777777779</v>
      </c>
      <c r="J290">
        <f>_xlfn.DAYS($L$1, userAnalytics[[#This Row],[開始日]])</f>
        <v>576</v>
      </c>
    </row>
    <row r="291" spans="1:10">
      <c r="A291" s="1" t="s">
        <v>286</v>
      </c>
      <c r="B291" s="1">
        <v>290</v>
      </c>
      <c r="C291" s="2">
        <v>42627</v>
      </c>
      <c r="D291">
        <v>4019</v>
      </c>
      <c r="E291">
        <v>1777</v>
      </c>
      <c r="F291">
        <v>512</v>
      </c>
      <c r="G291">
        <f>userAnalytics[[#This Row],[総提出数]]/userAnalytics[[#This Row],[解答問題数]]</f>
        <v>2.2616769836803603</v>
      </c>
      <c r="H291" s="1">
        <f>userAnalytics[[#This Row],[提出日数]]/J291 *100</f>
        <v>35.555555555555557</v>
      </c>
      <c r="J291">
        <f>_xlfn.DAYS($L$1, userAnalytics[[#This Row],[開始日]])</f>
        <v>1440</v>
      </c>
    </row>
    <row r="292" spans="1:10">
      <c r="A292" s="1" t="s">
        <v>287</v>
      </c>
      <c r="B292" s="1">
        <v>291</v>
      </c>
      <c r="C292" s="2">
        <v>41000</v>
      </c>
      <c r="D292">
        <v>1441</v>
      </c>
      <c r="E292">
        <v>733</v>
      </c>
      <c r="F292">
        <v>219</v>
      </c>
      <c r="G292">
        <f>userAnalytics[[#This Row],[総提出数]]/userAnalytics[[#This Row],[解答問題数]]</f>
        <v>1.9658935879945429</v>
      </c>
      <c r="H292" s="1">
        <f>userAnalytics[[#This Row],[提出日数]]/J292 *100</f>
        <v>7.1405282034561468</v>
      </c>
      <c r="J292">
        <f>_xlfn.DAYS($L$1, userAnalytics[[#This Row],[開始日]])</f>
        <v>3067</v>
      </c>
    </row>
    <row r="293" spans="1:10">
      <c r="A293" s="1" t="s">
        <v>603</v>
      </c>
      <c r="B293" s="1">
        <v>292</v>
      </c>
      <c r="C293" s="2">
        <v>41475</v>
      </c>
      <c r="D293">
        <v>4515</v>
      </c>
      <c r="E293">
        <v>1414</v>
      </c>
      <c r="F293">
        <v>350</v>
      </c>
      <c r="G293">
        <f>userAnalytics[[#This Row],[総提出数]]/userAnalytics[[#This Row],[解答問題数]]</f>
        <v>3.1930693069306932</v>
      </c>
      <c r="H293" s="1">
        <f>userAnalytics[[#This Row],[提出日数]]/J293 *100</f>
        <v>13.503086419753085</v>
      </c>
      <c r="J293">
        <f>_xlfn.DAYS($L$1, userAnalytics[[#This Row],[開始日]])</f>
        <v>2592</v>
      </c>
    </row>
    <row r="294" spans="1:10">
      <c r="A294" s="1" t="s">
        <v>288</v>
      </c>
      <c r="B294" s="1">
        <v>293</v>
      </c>
      <c r="C294" s="2">
        <v>43100</v>
      </c>
      <c r="D294">
        <v>1115</v>
      </c>
      <c r="E294">
        <v>420</v>
      </c>
      <c r="F294">
        <v>238</v>
      </c>
      <c r="G294">
        <f>userAnalytics[[#This Row],[総提出数]]/userAnalytics[[#This Row],[解答問題数]]</f>
        <v>2.6547619047619047</v>
      </c>
      <c r="H294" s="1">
        <f>userAnalytics[[#This Row],[提出日数]]/J294 *100</f>
        <v>24.612202688728026</v>
      </c>
      <c r="J294">
        <f>_xlfn.DAYS($L$1, userAnalytics[[#This Row],[開始日]])</f>
        <v>967</v>
      </c>
    </row>
    <row r="295" spans="1:10">
      <c r="A295" s="1" t="s">
        <v>289</v>
      </c>
      <c r="B295" s="1">
        <v>294</v>
      </c>
      <c r="C295" s="2">
        <v>42442</v>
      </c>
      <c r="D295">
        <v>2382</v>
      </c>
      <c r="E295">
        <v>965</v>
      </c>
      <c r="F295">
        <v>263</v>
      </c>
      <c r="G295">
        <f>userAnalytics[[#This Row],[総提出数]]/userAnalytics[[#This Row],[解答問題数]]</f>
        <v>2.4683937823834197</v>
      </c>
      <c r="H295" s="1">
        <f>userAnalytics[[#This Row],[提出日数]]/J295 *100</f>
        <v>16.184615384615384</v>
      </c>
      <c r="J295">
        <f>_xlfn.DAYS($L$1, userAnalytics[[#This Row],[開始日]])</f>
        <v>1625</v>
      </c>
    </row>
    <row r="296" spans="1:10">
      <c r="A296" s="1" t="s">
        <v>290</v>
      </c>
      <c r="B296" s="1">
        <v>295</v>
      </c>
      <c r="C296" s="2">
        <v>41138</v>
      </c>
      <c r="D296">
        <v>722</v>
      </c>
      <c r="E296">
        <v>315</v>
      </c>
      <c r="F296">
        <v>90</v>
      </c>
      <c r="G296">
        <f>userAnalytics[[#This Row],[総提出数]]/userAnalytics[[#This Row],[解答問題数]]</f>
        <v>2.2920634920634919</v>
      </c>
      <c r="H296" s="1">
        <f>userAnalytics[[#This Row],[提出日数]]/J296 *100</f>
        <v>3.072721065209969</v>
      </c>
      <c r="J296">
        <f>_xlfn.DAYS($L$1, userAnalytics[[#This Row],[開始日]])</f>
        <v>2929</v>
      </c>
    </row>
    <row r="297" spans="1:10">
      <c r="A297" s="1" t="s">
        <v>291</v>
      </c>
      <c r="B297" s="1">
        <v>296</v>
      </c>
      <c r="C297" s="2">
        <v>43207</v>
      </c>
      <c r="D297">
        <v>792</v>
      </c>
      <c r="E297">
        <v>380</v>
      </c>
      <c r="F297">
        <v>166</v>
      </c>
      <c r="G297">
        <f>userAnalytics[[#This Row],[総提出数]]/userAnalytics[[#This Row],[解答問題数]]</f>
        <v>2.0842105263157893</v>
      </c>
      <c r="H297" s="1">
        <f>userAnalytics[[#This Row],[提出日数]]/J297 *100</f>
        <v>19.302325581395348</v>
      </c>
      <c r="J297">
        <f>_xlfn.DAYS($L$1, userAnalytics[[#This Row],[開始日]])</f>
        <v>860</v>
      </c>
    </row>
    <row r="298" spans="1:10">
      <c r="A298" s="1" t="s">
        <v>292</v>
      </c>
      <c r="B298" s="1">
        <v>297</v>
      </c>
      <c r="C298" s="2">
        <v>42840</v>
      </c>
      <c r="D298">
        <v>439</v>
      </c>
      <c r="E298">
        <v>251</v>
      </c>
      <c r="F298">
        <v>63</v>
      </c>
      <c r="G298">
        <f>userAnalytics[[#This Row],[総提出数]]/userAnalytics[[#This Row],[解答問題数]]</f>
        <v>1.749003984063745</v>
      </c>
      <c r="H298" s="1">
        <f>userAnalytics[[#This Row],[提出日数]]/J298 *100</f>
        <v>5.1344743276283618</v>
      </c>
      <c r="J298">
        <f>_xlfn.DAYS($L$1, userAnalytics[[#This Row],[開始日]])</f>
        <v>1227</v>
      </c>
    </row>
    <row r="299" spans="1:10">
      <c r="A299" s="1" t="s">
        <v>293</v>
      </c>
      <c r="B299" s="1">
        <v>298</v>
      </c>
      <c r="C299" s="2">
        <v>42658</v>
      </c>
      <c r="D299">
        <v>958</v>
      </c>
      <c r="E299">
        <v>532</v>
      </c>
      <c r="F299">
        <v>122</v>
      </c>
      <c r="G299">
        <f>userAnalytics[[#This Row],[総提出数]]/userAnalytics[[#This Row],[解答問題数]]</f>
        <v>1.8007518796992481</v>
      </c>
      <c r="H299" s="1">
        <f>userAnalytics[[#This Row],[提出日数]]/J299 *100</f>
        <v>8.658623136976578</v>
      </c>
      <c r="J299">
        <f>_xlfn.DAYS($L$1, userAnalytics[[#This Row],[開始日]])</f>
        <v>1409</v>
      </c>
    </row>
    <row r="300" spans="1:10">
      <c r="A300" s="1" t="s">
        <v>294</v>
      </c>
      <c r="B300" s="1">
        <v>299</v>
      </c>
      <c r="C300" s="2">
        <v>43311</v>
      </c>
      <c r="D300">
        <v>508</v>
      </c>
      <c r="E300">
        <v>182</v>
      </c>
      <c r="F300">
        <v>91</v>
      </c>
      <c r="G300">
        <f>userAnalytics[[#This Row],[総提出数]]/userAnalytics[[#This Row],[解答問題数]]</f>
        <v>2.7912087912087911</v>
      </c>
      <c r="H300" s="1">
        <f>userAnalytics[[#This Row],[提出日数]]/J300 *100</f>
        <v>12.037037037037036</v>
      </c>
      <c r="J300">
        <f>_xlfn.DAYS($L$1, userAnalytics[[#This Row],[開始日]])</f>
        <v>756</v>
      </c>
    </row>
    <row r="301" spans="1:10">
      <c r="A301" s="1" t="s">
        <v>295</v>
      </c>
      <c r="B301" s="1">
        <v>300</v>
      </c>
      <c r="C301" s="2">
        <v>43359</v>
      </c>
      <c r="D301">
        <v>3126</v>
      </c>
      <c r="E301">
        <v>1489</v>
      </c>
      <c r="F301">
        <v>329</v>
      </c>
      <c r="G301">
        <f>userAnalytics[[#This Row],[総提出数]]/userAnalytics[[#This Row],[解答問題数]]</f>
        <v>2.0993955674949629</v>
      </c>
      <c r="H301" s="1">
        <f>userAnalytics[[#This Row],[提出日数]]/J301 *100</f>
        <v>46.468926553672318</v>
      </c>
      <c r="J301">
        <f>_xlfn.DAYS($L$1, userAnalytics[[#This Row],[開始日]])</f>
        <v>708</v>
      </c>
    </row>
    <row r="302" spans="1:10">
      <c r="A302" s="1" t="s">
        <v>296</v>
      </c>
      <c r="B302" s="1">
        <v>301</v>
      </c>
      <c r="C302" s="2">
        <v>41479</v>
      </c>
      <c r="D302">
        <v>777</v>
      </c>
      <c r="E302">
        <v>415</v>
      </c>
      <c r="F302">
        <v>145</v>
      </c>
      <c r="G302">
        <f>userAnalytics[[#This Row],[総提出数]]/userAnalytics[[#This Row],[解答問題数]]</f>
        <v>1.8722891566265061</v>
      </c>
      <c r="H302" s="1">
        <f>userAnalytics[[#This Row],[提出日数]]/J302 *100</f>
        <v>5.6027820710973719</v>
      </c>
      <c r="J302">
        <f>_xlfn.DAYS($L$1, userAnalytics[[#This Row],[開始日]])</f>
        <v>2588</v>
      </c>
    </row>
    <row r="303" spans="1:10">
      <c r="A303" s="1" t="s">
        <v>297</v>
      </c>
      <c r="B303" s="1">
        <v>302</v>
      </c>
      <c r="C303" s="2">
        <v>43934</v>
      </c>
      <c r="D303">
        <v>57</v>
      </c>
      <c r="E303">
        <v>41</v>
      </c>
      <c r="F303">
        <v>12</v>
      </c>
      <c r="G303">
        <f>userAnalytics[[#This Row],[総提出数]]/userAnalytics[[#This Row],[解答問題数]]</f>
        <v>1.3902439024390243</v>
      </c>
      <c r="H303" s="1">
        <f>userAnalytics[[#This Row],[提出日数]]/J303 *100</f>
        <v>9.0225563909774422</v>
      </c>
      <c r="J303">
        <f>_xlfn.DAYS($L$1, userAnalytics[[#This Row],[開始日]])</f>
        <v>133</v>
      </c>
    </row>
    <row r="304" spans="1:10">
      <c r="A304" s="1" t="s">
        <v>298</v>
      </c>
      <c r="B304" s="1">
        <v>303</v>
      </c>
      <c r="C304" s="2">
        <v>40784</v>
      </c>
      <c r="D304">
        <v>2196</v>
      </c>
      <c r="E304">
        <v>1089</v>
      </c>
      <c r="F304">
        <v>294</v>
      </c>
      <c r="G304">
        <f>userAnalytics[[#This Row],[総提出数]]/userAnalytics[[#This Row],[解答問題数]]</f>
        <v>2.0165289256198347</v>
      </c>
      <c r="H304" s="1">
        <f>userAnalytics[[#This Row],[提出日数]]/J304 *100</f>
        <v>8.9552238805970141</v>
      </c>
      <c r="J304">
        <f>_xlfn.DAYS($L$1, userAnalytics[[#This Row],[開始日]])</f>
        <v>3283</v>
      </c>
    </row>
    <row r="305" spans="1:10">
      <c r="A305" s="1" t="s">
        <v>299</v>
      </c>
      <c r="B305" s="1">
        <v>304</v>
      </c>
      <c r="C305" s="2">
        <v>41537</v>
      </c>
      <c r="D305">
        <v>2953</v>
      </c>
      <c r="E305">
        <v>955</v>
      </c>
      <c r="F305">
        <v>294</v>
      </c>
      <c r="G305">
        <f>userAnalytics[[#This Row],[総提出数]]/userAnalytics[[#This Row],[解答問題数]]</f>
        <v>3.0921465968586386</v>
      </c>
      <c r="H305" s="1">
        <f>userAnalytics[[#This Row],[提出日数]]/J305 *100</f>
        <v>11.620553359683793</v>
      </c>
      <c r="J305">
        <f>_xlfn.DAYS($L$1, userAnalytics[[#This Row],[開始日]])</f>
        <v>2530</v>
      </c>
    </row>
    <row r="306" spans="1:10">
      <c r="A306" s="1" t="s">
        <v>300</v>
      </c>
      <c r="B306" s="1">
        <v>305</v>
      </c>
      <c r="C306" s="2">
        <v>43005</v>
      </c>
      <c r="D306">
        <v>918</v>
      </c>
      <c r="E306">
        <v>448</v>
      </c>
      <c r="F306">
        <v>208</v>
      </c>
      <c r="G306">
        <f>userAnalytics[[#This Row],[総提出数]]/userAnalytics[[#This Row],[解答問題数]]</f>
        <v>2.0491071428571428</v>
      </c>
      <c r="H306" s="1">
        <f>userAnalytics[[#This Row],[提出日数]]/J306 *100</f>
        <v>19.58568738229755</v>
      </c>
      <c r="J306">
        <f>_xlfn.DAYS($L$1, userAnalytics[[#This Row],[開始日]])</f>
        <v>1062</v>
      </c>
    </row>
    <row r="307" spans="1:10">
      <c r="A307" s="1" t="s">
        <v>301</v>
      </c>
      <c r="B307" s="1">
        <v>306</v>
      </c>
      <c r="C307" s="2">
        <v>43312</v>
      </c>
      <c r="D307">
        <v>332</v>
      </c>
      <c r="E307">
        <v>186</v>
      </c>
      <c r="F307">
        <v>51</v>
      </c>
      <c r="G307">
        <f>userAnalytics[[#This Row],[総提出数]]/userAnalytics[[#This Row],[解答問題数]]</f>
        <v>1.7849462365591398</v>
      </c>
      <c r="H307" s="1">
        <f>userAnalytics[[#This Row],[提出日数]]/J307 *100</f>
        <v>6.7549668874172184</v>
      </c>
      <c r="J307">
        <f>_xlfn.DAYS($L$1, userAnalytics[[#This Row],[開始日]])</f>
        <v>755</v>
      </c>
    </row>
    <row r="308" spans="1:10">
      <c r="A308" s="1" t="s">
        <v>302</v>
      </c>
      <c r="B308" s="1">
        <v>307</v>
      </c>
      <c r="C308" s="2">
        <v>43723</v>
      </c>
      <c r="D308">
        <v>1274</v>
      </c>
      <c r="E308">
        <v>541</v>
      </c>
      <c r="F308">
        <v>143</v>
      </c>
      <c r="G308">
        <f>userAnalytics[[#This Row],[総提出数]]/userAnalytics[[#This Row],[解答問題数]]</f>
        <v>2.3548983364140481</v>
      </c>
      <c r="H308" s="1">
        <f>userAnalytics[[#This Row],[提出日数]]/J308 *100</f>
        <v>41.569767441860463</v>
      </c>
      <c r="J308">
        <f>_xlfn.DAYS($L$1, userAnalytics[[#This Row],[開始日]])</f>
        <v>344</v>
      </c>
    </row>
    <row r="309" spans="1:10">
      <c r="A309" s="1" t="s">
        <v>303</v>
      </c>
      <c r="B309" s="1">
        <v>308</v>
      </c>
      <c r="C309" s="2">
        <v>41794</v>
      </c>
      <c r="D309">
        <v>1819</v>
      </c>
      <c r="E309">
        <v>675</v>
      </c>
      <c r="F309">
        <v>170</v>
      </c>
      <c r="G309">
        <f>userAnalytics[[#This Row],[総提出数]]/userAnalytics[[#This Row],[解答問題数]]</f>
        <v>2.6948148148148148</v>
      </c>
      <c r="H309" s="1">
        <f>userAnalytics[[#This Row],[提出日数]]/J309 *100</f>
        <v>7.4791025076990758</v>
      </c>
      <c r="J309">
        <f>_xlfn.DAYS($L$1, userAnalytics[[#This Row],[開始日]])</f>
        <v>2273</v>
      </c>
    </row>
    <row r="310" spans="1:10">
      <c r="A310" s="1" t="s">
        <v>304</v>
      </c>
      <c r="B310" s="1">
        <v>309</v>
      </c>
      <c r="C310" s="2">
        <v>43261</v>
      </c>
      <c r="D310">
        <v>1610</v>
      </c>
      <c r="E310">
        <v>854</v>
      </c>
      <c r="F310">
        <v>233</v>
      </c>
      <c r="G310">
        <f>userAnalytics[[#This Row],[総提出数]]/userAnalytics[[#This Row],[解答問題数]]</f>
        <v>1.8852459016393444</v>
      </c>
      <c r="H310" s="1">
        <f>userAnalytics[[#This Row],[提出日数]]/J310 *100</f>
        <v>28.908188585607942</v>
      </c>
      <c r="J310">
        <f>_xlfn.DAYS($L$1, userAnalytics[[#This Row],[開始日]])</f>
        <v>806</v>
      </c>
    </row>
    <row r="311" spans="1:10">
      <c r="A311" s="1" t="s">
        <v>305</v>
      </c>
      <c r="B311" s="1">
        <v>310</v>
      </c>
      <c r="C311" s="2">
        <v>40732</v>
      </c>
      <c r="D311">
        <v>1086</v>
      </c>
      <c r="E311">
        <v>507</v>
      </c>
      <c r="F311">
        <v>119</v>
      </c>
      <c r="G311">
        <f>userAnalytics[[#This Row],[総提出数]]/userAnalytics[[#This Row],[解答問題数]]</f>
        <v>2.1420118343195265</v>
      </c>
      <c r="H311" s="1">
        <f>userAnalytics[[#This Row],[提出日数]]/J311 *100</f>
        <v>3.5682158920539733</v>
      </c>
      <c r="J311">
        <f>_xlfn.DAYS($L$1, userAnalytics[[#This Row],[開始日]])</f>
        <v>3335</v>
      </c>
    </row>
    <row r="312" spans="1:10">
      <c r="A312" s="1" t="s">
        <v>306</v>
      </c>
      <c r="B312" s="1">
        <v>311</v>
      </c>
      <c r="C312" s="2">
        <v>42408</v>
      </c>
      <c r="D312">
        <v>5870</v>
      </c>
      <c r="E312">
        <v>2390</v>
      </c>
      <c r="F312">
        <v>662</v>
      </c>
      <c r="G312">
        <f>userAnalytics[[#This Row],[総提出数]]/userAnalytics[[#This Row],[解答問題数]]</f>
        <v>2.4560669456066946</v>
      </c>
      <c r="H312" s="1">
        <f>userAnalytics[[#This Row],[提出日数]]/J312 *100</f>
        <v>39.903556359252562</v>
      </c>
      <c r="J312">
        <f>_xlfn.DAYS($L$1, userAnalytics[[#This Row],[開始日]])</f>
        <v>1659</v>
      </c>
    </row>
    <row r="313" spans="1:10">
      <c r="A313" s="1" t="s">
        <v>307</v>
      </c>
      <c r="B313" s="1">
        <v>312</v>
      </c>
      <c r="C313" s="2">
        <v>42529</v>
      </c>
      <c r="D313">
        <v>2057</v>
      </c>
      <c r="E313">
        <v>818</v>
      </c>
      <c r="F313">
        <v>294</v>
      </c>
      <c r="G313">
        <f>userAnalytics[[#This Row],[総提出数]]/userAnalytics[[#This Row],[解答問題数]]</f>
        <v>2.5146699266503667</v>
      </c>
      <c r="H313" s="1">
        <f>userAnalytics[[#This Row],[提出日数]]/J313 *100</f>
        <v>19.115734720416125</v>
      </c>
      <c r="J313">
        <f>_xlfn.DAYS($L$1, userAnalytics[[#This Row],[開始日]])</f>
        <v>1538</v>
      </c>
    </row>
    <row r="314" spans="1:10">
      <c r="A314" s="1" t="s">
        <v>308</v>
      </c>
      <c r="B314" s="1">
        <v>313</v>
      </c>
      <c r="C314" s="2">
        <v>42251</v>
      </c>
      <c r="D314">
        <v>906</v>
      </c>
      <c r="E314">
        <v>364</v>
      </c>
      <c r="F314">
        <v>120</v>
      </c>
      <c r="G314">
        <f>userAnalytics[[#This Row],[総提出数]]/userAnalytics[[#This Row],[解答問題数]]</f>
        <v>2.4890109890109891</v>
      </c>
      <c r="H314" s="1">
        <f>userAnalytics[[#This Row],[提出日数]]/J314 *100</f>
        <v>6.607929515418502</v>
      </c>
      <c r="J314">
        <f>_xlfn.DAYS($L$1, userAnalytics[[#This Row],[開始日]])</f>
        <v>1816</v>
      </c>
    </row>
    <row r="315" spans="1:10">
      <c r="A315" s="1" t="s">
        <v>309</v>
      </c>
      <c r="B315" s="1">
        <v>314</v>
      </c>
      <c r="C315" s="2">
        <v>41911</v>
      </c>
      <c r="D315">
        <v>9080</v>
      </c>
      <c r="E315">
        <v>3824</v>
      </c>
      <c r="F315">
        <v>892</v>
      </c>
      <c r="G315">
        <f>userAnalytics[[#This Row],[総提出数]]/userAnalytics[[#This Row],[解答問題数]]</f>
        <v>2.3744769874476988</v>
      </c>
      <c r="H315" s="1">
        <f>userAnalytics[[#This Row],[提出日数]]/J315 *100</f>
        <v>41.372912801484233</v>
      </c>
      <c r="J315">
        <f>_xlfn.DAYS($L$1, userAnalytics[[#This Row],[開始日]])</f>
        <v>2156</v>
      </c>
    </row>
    <row r="316" spans="1:10">
      <c r="A316" s="1" t="s">
        <v>601</v>
      </c>
      <c r="B316" s="1">
        <v>315</v>
      </c>
      <c r="C316" s="2">
        <v>42651</v>
      </c>
      <c r="D316">
        <v>3997</v>
      </c>
      <c r="E316">
        <v>1246</v>
      </c>
      <c r="F316">
        <v>318</v>
      </c>
      <c r="G316">
        <f>userAnalytics[[#This Row],[総提出数]]/userAnalytics[[#This Row],[解答問題数]]</f>
        <v>3.207865168539326</v>
      </c>
      <c r="H316" s="1">
        <f>userAnalytics[[#This Row],[提出日数]]/J316 *100</f>
        <v>22.457627118644069</v>
      </c>
      <c r="J316">
        <f>_xlfn.DAYS($L$1, userAnalytics[[#This Row],[開始日]])</f>
        <v>1416</v>
      </c>
    </row>
    <row r="317" spans="1:10">
      <c r="A317" s="1" t="s">
        <v>310</v>
      </c>
      <c r="B317" s="1">
        <v>316</v>
      </c>
      <c r="C317" s="2">
        <v>42710</v>
      </c>
      <c r="D317">
        <v>236</v>
      </c>
      <c r="E317">
        <v>112</v>
      </c>
      <c r="F317">
        <v>32</v>
      </c>
      <c r="G317">
        <f>userAnalytics[[#This Row],[総提出数]]/userAnalytics[[#This Row],[解答問題数]]</f>
        <v>2.1071428571428572</v>
      </c>
      <c r="H317" s="1">
        <f>userAnalytics[[#This Row],[提出日数]]/J317 *100</f>
        <v>2.3581429624170966</v>
      </c>
      <c r="J317">
        <f>_xlfn.DAYS($L$1, userAnalytics[[#This Row],[開始日]])</f>
        <v>1357</v>
      </c>
    </row>
    <row r="318" spans="1:10">
      <c r="A318" s="1" t="s">
        <v>311</v>
      </c>
      <c r="B318" s="1">
        <v>317</v>
      </c>
      <c r="C318" s="2">
        <v>43366</v>
      </c>
      <c r="D318">
        <v>2001</v>
      </c>
      <c r="E318">
        <v>853</v>
      </c>
      <c r="F318">
        <v>193</v>
      </c>
      <c r="G318">
        <f>userAnalytics[[#This Row],[総提出数]]/userAnalytics[[#This Row],[解答問題数]]</f>
        <v>2.3458382180539274</v>
      </c>
      <c r="H318" s="1">
        <f>userAnalytics[[#This Row],[提出日数]]/J318 *100</f>
        <v>27.532097004279599</v>
      </c>
      <c r="J318">
        <f>_xlfn.DAYS($L$1, userAnalytics[[#This Row],[開始日]])</f>
        <v>701</v>
      </c>
    </row>
    <row r="319" spans="1:10">
      <c r="A319" s="1" t="s">
        <v>312</v>
      </c>
      <c r="B319" s="1">
        <v>318</v>
      </c>
      <c r="C319" s="2">
        <v>40406</v>
      </c>
      <c r="D319">
        <v>5937</v>
      </c>
      <c r="E319">
        <v>2546</v>
      </c>
      <c r="F319">
        <v>605</v>
      </c>
      <c r="G319">
        <f>userAnalytics[[#This Row],[総提出数]]/userAnalytics[[#This Row],[解答問題数]]</f>
        <v>2.3318931657501962</v>
      </c>
      <c r="H319" s="1">
        <f>userAnalytics[[#This Row],[提出日数]]/J319 *100</f>
        <v>16.525539470090138</v>
      </c>
      <c r="J319">
        <f>_xlfn.DAYS($L$1, userAnalytics[[#This Row],[開始日]])</f>
        <v>3661</v>
      </c>
    </row>
    <row r="320" spans="1:10">
      <c r="A320" s="1" t="s">
        <v>313</v>
      </c>
      <c r="B320" s="1">
        <v>319</v>
      </c>
      <c r="C320" s="2">
        <v>43148</v>
      </c>
      <c r="D320">
        <v>1699</v>
      </c>
      <c r="E320">
        <v>816</v>
      </c>
      <c r="F320">
        <v>162</v>
      </c>
      <c r="G320">
        <f>userAnalytics[[#This Row],[総提出数]]/userAnalytics[[#This Row],[解答問題数]]</f>
        <v>2.0821078431372548</v>
      </c>
      <c r="H320" s="1">
        <f>userAnalytics[[#This Row],[提出日数]]/J320 *100</f>
        <v>17.6278563656148</v>
      </c>
      <c r="J320">
        <f>_xlfn.DAYS($L$1, userAnalytics[[#This Row],[開始日]])</f>
        <v>919</v>
      </c>
    </row>
    <row r="321" spans="1:10">
      <c r="A321" s="1" t="s">
        <v>314</v>
      </c>
      <c r="B321" s="1">
        <v>320</v>
      </c>
      <c r="C321" s="2">
        <v>43219</v>
      </c>
      <c r="D321">
        <v>2042</v>
      </c>
      <c r="E321">
        <v>931</v>
      </c>
      <c r="F321">
        <v>273</v>
      </c>
      <c r="G321">
        <f>userAnalytics[[#This Row],[総提出数]]/userAnalytics[[#This Row],[解答問題数]]</f>
        <v>2.1933404940923737</v>
      </c>
      <c r="H321" s="1">
        <f>userAnalytics[[#This Row],[提出日数]]/J321 *100</f>
        <v>32.193396226415096</v>
      </c>
      <c r="J321">
        <f>_xlfn.DAYS($L$1, userAnalytics[[#This Row],[開始日]])</f>
        <v>848</v>
      </c>
    </row>
    <row r="322" spans="1:10">
      <c r="A322" s="1" t="s">
        <v>315</v>
      </c>
      <c r="B322" s="1">
        <v>321</v>
      </c>
      <c r="C322" s="2">
        <v>43712</v>
      </c>
      <c r="D322">
        <v>131</v>
      </c>
      <c r="E322">
        <v>62</v>
      </c>
      <c r="F322">
        <v>19</v>
      </c>
      <c r="G322">
        <f>userAnalytics[[#This Row],[総提出数]]/userAnalytics[[#This Row],[解答問題数]]</f>
        <v>2.1129032258064515</v>
      </c>
      <c r="H322" s="1">
        <f>userAnalytics[[#This Row],[提出日数]]/J322 *100</f>
        <v>5.352112676056338</v>
      </c>
      <c r="J322">
        <f>_xlfn.DAYS($L$1, userAnalytics[[#This Row],[開始日]])</f>
        <v>355</v>
      </c>
    </row>
    <row r="323" spans="1:10">
      <c r="A323" s="1" t="s">
        <v>316</v>
      </c>
      <c r="B323" s="1">
        <v>322</v>
      </c>
      <c r="C323" s="2">
        <v>42733</v>
      </c>
      <c r="D323">
        <v>959</v>
      </c>
      <c r="E323">
        <v>500</v>
      </c>
      <c r="F323">
        <v>154</v>
      </c>
      <c r="G323">
        <f>userAnalytics[[#This Row],[総提出数]]/userAnalytics[[#This Row],[解答問題数]]</f>
        <v>1.9179999999999999</v>
      </c>
      <c r="H323" s="1">
        <f>userAnalytics[[#This Row],[提出日数]]/J323 *100</f>
        <v>11.544227886056973</v>
      </c>
      <c r="J323">
        <f>_xlfn.DAYS($L$1, userAnalytics[[#This Row],[開始日]])</f>
        <v>1334</v>
      </c>
    </row>
    <row r="324" spans="1:10">
      <c r="A324" s="1" t="s">
        <v>317</v>
      </c>
      <c r="B324" s="1">
        <v>323</v>
      </c>
      <c r="C324" s="2">
        <v>42827</v>
      </c>
      <c r="D324">
        <v>5490</v>
      </c>
      <c r="E324">
        <v>2175</v>
      </c>
      <c r="F324">
        <v>452</v>
      </c>
      <c r="G324">
        <f>userAnalytics[[#This Row],[総提出数]]/userAnalytics[[#This Row],[解答問題数]]</f>
        <v>2.5241379310344829</v>
      </c>
      <c r="H324" s="1">
        <f>userAnalytics[[#This Row],[提出日数]]/J324 *100</f>
        <v>36.451612903225808</v>
      </c>
      <c r="J324">
        <f>_xlfn.DAYS($L$1, userAnalytics[[#This Row],[開始日]])</f>
        <v>1240</v>
      </c>
    </row>
    <row r="325" spans="1:10">
      <c r="A325" s="1" t="s">
        <v>318</v>
      </c>
      <c r="B325" s="1">
        <v>324</v>
      </c>
      <c r="C325" s="2">
        <v>43105</v>
      </c>
      <c r="D325">
        <v>472</v>
      </c>
      <c r="E325">
        <v>190</v>
      </c>
      <c r="F325">
        <v>103</v>
      </c>
      <c r="G325">
        <f>userAnalytics[[#This Row],[総提出数]]/userAnalytics[[#This Row],[解答問題数]]</f>
        <v>2.4842105263157896</v>
      </c>
      <c r="H325" s="1">
        <f>userAnalytics[[#This Row],[提出日数]]/J325 *100</f>
        <v>10.706860706860708</v>
      </c>
      <c r="J325">
        <f>_xlfn.DAYS($L$1, userAnalytics[[#This Row],[開始日]])</f>
        <v>962</v>
      </c>
    </row>
    <row r="326" spans="1:10">
      <c r="A326" s="1" t="s">
        <v>319</v>
      </c>
      <c r="B326" s="1">
        <v>325</v>
      </c>
      <c r="C326" s="2">
        <v>43586</v>
      </c>
      <c r="D326">
        <v>410</v>
      </c>
      <c r="E326">
        <v>246</v>
      </c>
      <c r="F326">
        <v>62</v>
      </c>
      <c r="G326">
        <f>userAnalytics[[#This Row],[総提出数]]/userAnalytics[[#This Row],[解答問題数]]</f>
        <v>1.6666666666666667</v>
      </c>
      <c r="H326" s="1">
        <f>userAnalytics[[#This Row],[提出日数]]/J326 *100</f>
        <v>12.889812889812891</v>
      </c>
      <c r="J326">
        <f>_xlfn.DAYS($L$1, userAnalytics[[#This Row],[開始日]])</f>
        <v>481</v>
      </c>
    </row>
    <row r="327" spans="1:10">
      <c r="A327" s="1" t="s">
        <v>320</v>
      </c>
      <c r="B327" s="1">
        <v>326</v>
      </c>
      <c r="C327" s="2">
        <v>41902</v>
      </c>
      <c r="D327">
        <v>1731</v>
      </c>
      <c r="E327">
        <v>1161</v>
      </c>
      <c r="F327">
        <v>290</v>
      </c>
      <c r="G327">
        <f>userAnalytics[[#This Row],[総提出数]]/userAnalytics[[#This Row],[解答問題数]]</f>
        <v>1.4909560723514212</v>
      </c>
      <c r="H327" s="1">
        <f>userAnalytics[[#This Row],[提出日数]]/J327 *100</f>
        <v>13.394919168591224</v>
      </c>
      <c r="J327">
        <f>_xlfn.DAYS($L$1, userAnalytics[[#This Row],[開始日]])</f>
        <v>2165</v>
      </c>
    </row>
    <row r="328" spans="1:10">
      <c r="A328" s="1" t="s">
        <v>321</v>
      </c>
      <c r="B328" s="1">
        <v>327</v>
      </c>
      <c r="C328" s="2">
        <v>41769</v>
      </c>
      <c r="D328">
        <v>7379</v>
      </c>
      <c r="E328">
        <v>2663</v>
      </c>
      <c r="F328">
        <v>735</v>
      </c>
      <c r="G328">
        <f>userAnalytics[[#This Row],[総提出数]]/userAnalytics[[#This Row],[解答問題数]]</f>
        <v>2.7709350356740519</v>
      </c>
      <c r="H328" s="1">
        <f>userAnalytics[[#This Row],[提出日数]]/J328 *100</f>
        <v>31.984334203655351</v>
      </c>
      <c r="J328">
        <f>_xlfn.DAYS($L$1, userAnalytics[[#This Row],[開始日]])</f>
        <v>2298</v>
      </c>
    </row>
    <row r="329" spans="1:10">
      <c r="A329" s="1" t="s">
        <v>322</v>
      </c>
      <c r="B329" s="1">
        <v>328</v>
      </c>
      <c r="C329" s="2">
        <v>43467</v>
      </c>
      <c r="D329">
        <v>430</v>
      </c>
      <c r="E329">
        <v>235</v>
      </c>
      <c r="F329">
        <v>58</v>
      </c>
      <c r="G329">
        <f>userAnalytics[[#This Row],[総提出数]]/userAnalytics[[#This Row],[解答問題数]]</f>
        <v>1.8297872340425532</v>
      </c>
      <c r="H329" s="1">
        <f>userAnalytics[[#This Row],[提出日数]]/J329 *100</f>
        <v>9.6666666666666661</v>
      </c>
      <c r="J329">
        <f>_xlfn.DAYS($L$1, userAnalytics[[#This Row],[開始日]])</f>
        <v>600</v>
      </c>
    </row>
    <row r="330" spans="1:10">
      <c r="A330" s="1" t="s">
        <v>600</v>
      </c>
      <c r="B330" s="1">
        <v>329</v>
      </c>
      <c r="C330" s="2">
        <v>41371</v>
      </c>
      <c r="D330">
        <v>6406</v>
      </c>
      <c r="E330">
        <v>3113</v>
      </c>
      <c r="F330">
        <v>757</v>
      </c>
      <c r="G330">
        <f>userAnalytics[[#This Row],[総提出数]]/userAnalytics[[#This Row],[解答問題数]]</f>
        <v>2.0578220366206232</v>
      </c>
      <c r="H330" s="1">
        <f>userAnalytics[[#This Row],[提出日数]]/J330 *100</f>
        <v>28.078635014836795</v>
      </c>
      <c r="J330">
        <f>_xlfn.DAYS($L$1, userAnalytics[[#This Row],[開始日]])</f>
        <v>2696</v>
      </c>
    </row>
    <row r="331" spans="1:10">
      <c r="A331" s="1" t="s">
        <v>323</v>
      </c>
      <c r="B331" s="1">
        <v>330</v>
      </c>
      <c r="C331" s="2">
        <v>43129</v>
      </c>
      <c r="D331">
        <v>1775</v>
      </c>
      <c r="E331">
        <v>901</v>
      </c>
      <c r="F331">
        <v>190</v>
      </c>
      <c r="G331">
        <f>userAnalytics[[#This Row],[総提出数]]/userAnalytics[[#This Row],[解答問題数]]</f>
        <v>1.970033296337403</v>
      </c>
      <c r="H331" s="1">
        <f>userAnalytics[[#This Row],[提出日数]]/J331 *100</f>
        <v>20.255863539445627</v>
      </c>
      <c r="J331">
        <f>_xlfn.DAYS($L$1, userAnalytics[[#This Row],[開始日]])</f>
        <v>938</v>
      </c>
    </row>
    <row r="332" spans="1:10">
      <c r="A332" s="1" t="s">
        <v>324</v>
      </c>
      <c r="B332" s="1">
        <v>331</v>
      </c>
      <c r="C332" s="2">
        <v>43168</v>
      </c>
      <c r="D332">
        <v>992</v>
      </c>
      <c r="E332">
        <v>410</v>
      </c>
      <c r="F332">
        <v>147</v>
      </c>
      <c r="G332">
        <f>userAnalytics[[#This Row],[総提出数]]/userAnalytics[[#This Row],[解答問題数]]</f>
        <v>2.4195121951219511</v>
      </c>
      <c r="H332" s="1">
        <f>userAnalytics[[#This Row],[提出日数]]/J332 *100</f>
        <v>16.35150166852058</v>
      </c>
      <c r="J332">
        <f>_xlfn.DAYS($L$1, userAnalytics[[#This Row],[開始日]])</f>
        <v>899</v>
      </c>
    </row>
    <row r="333" spans="1:10">
      <c r="A333" s="1" t="s">
        <v>325</v>
      </c>
      <c r="B333" s="1">
        <v>332</v>
      </c>
      <c r="C333" s="2">
        <v>43506</v>
      </c>
      <c r="D333">
        <v>458</v>
      </c>
      <c r="E333">
        <v>193</v>
      </c>
      <c r="F333">
        <v>92</v>
      </c>
      <c r="G333">
        <f>userAnalytics[[#This Row],[総提出数]]/userAnalytics[[#This Row],[解答問題数]]</f>
        <v>2.3730569948186528</v>
      </c>
      <c r="H333" s="1">
        <f>userAnalytics[[#This Row],[提出日数]]/J333 *100</f>
        <v>16.399286987522281</v>
      </c>
      <c r="J333">
        <f>_xlfn.DAYS($L$1, userAnalytics[[#This Row],[開始日]])</f>
        <v>561</v>
      </c>
    </row>
    <row r="334" spans="1:10">
      <c r="A334" s="1" t="s">
        <v>326</v>
      </c>
      <c r="B334" s="1">
        <v>333</v>
      </c>
      <c r="C334" s="2">
        <v>42868</v>
      </c>
      <c r="D334">
        <v>743</v>
      </c>
      <c r="E334">
        <v>358</v>
      </c>
      <c r="F334">
        <v>108</v>
      </c>
      <c r="G334">
        <f>userAnalytics[[#This Row],[総提出数]]/userAnalytics[[#This Row],[解答問題数]]</f>
        <v>2.0754189944134076</v>
      </c>
      <c r="H334" s="1">
        <f>userAnalytics[[#This Row],[提出日数]]/J334 *100</f>
        <v>9.007506255212677</v>
      </c>
      <c r="J334">
        <f>_xlfn.DAYS($L$1, userAnalytics[[#This Row],[開始日]])</f>
        <v>1199</v>
      </c>
    </row>
    <row r="335" spans="1:10">
      <c r="A335" s="1" t="s">
        <v>327</v>
      </c>
      <c r="B335" s="1">
        <v>334</v>
      </c>
      <c r="C335" s="2">
        <v>42995</v>
      </c>
      <c r="D335">
        <v>1079</v>
      </c>
      <c r="E335">
        <v>543</v>
      </c>
      <c r="F335">
        <v>175</v>
      </c>
      <c r="G335">
        <f>userAnalytics[[#This Row],[総提出数]]/userAnalytics[[#This Row],[解答問題数]]</f>
        <v>1.9871086556169428</v>
      </c>
      <c r="H335" s="1">
        <f>userAnalytics[[#This Row],[提出日数]]/J335 *100</f>
        <v>16.324626865671643</v>
      </c>
      <c r="J335">
        <f>_xlfn.DAYS($L$1, userAnalytics[[#This Row],[開始日]])</f>
        <v>1072</v>
      </c>
    </row>
    <row r="336" spans="1:10">
      <c r="A336" s="1" t="s">
        <v>328</v>
      </c>
      <c r="B336" s="1">
        <v>335</v>
      </c>
      <c r="C336" s="2">
        <v>42983</v>
      </c>
      <c r="D336">
        <v>448</v>
      </c>
      <c r="E336">
        <v>215</v>
      </c>
      <c r="F336">
        <v>102</v>
      </c>
      <c r="G336">
        <f>userAnalytics[[#This Row],[総提出数]]/userAnalytics[[#This Row],[解答問題数]]</f>
        <v>2.0837209302325581</v>
      </c>
      <c r="H336" s="1">
        <f>userAnalytics[[#This Row],[提出日数]]/J336 *100</f>
        <v>9.4095940959409603</v>
      </c>
      <c r="J336">
        <f>_xlfn.DAYS($L$1, userAnalytics[[#This Row],[開始日]])</f>
        <v>1084</v>
      </c>
    </row>
    <row r="337" spans="1:10">
      <c r="A337" s="1" t="s">
        <v>329</v>
      </c>
      <c r="B337" s="1">
        <v>336</v>
      </c>
      <c r="C337" s="2">
        <v>42037</v>
      </c>
      <c r="D337">
        <v>4214</v>
      </c>
      <c r="E337">
        <v>1959</v>
      </c>
      <c r="F337">
        <v>486</v>
      </c>
      <c r="G337">
        <f>userAnalytics[[#This Row],[総提出数]]/userAnalytics[[#This Row],[解答問題数]]</f>
        <v>2.1510974987238387</v>
      </c>
      <c r="H337" s="1">
        <f>userAnalytics[[#This Row],[提出日数]]/J337 *100</f>
        <v>23.940886699507388</v>
      </c>
      <c r="J337">
        <f>_xlfn.DAYS($L$1, userAnalytics[[#This Row],[開始日]])</f>
        <v>2030</v>
      </c>
    </row>
    <row r="338" spans="1:10">
      <c r="A338" s="1" t="s">
        <v>330</v>
      </c>
      <c r="B338" s="1">
        <v>337</v>
      </c>
      <c r="C338" s="2">
        <v>42232</v>
      </c>
      <c r="D338">
        <v>3490</v>
      </c>
      <c r="E338">
        <v>1856</v>
      </c>
      <c r="F338">
        <v>307</v>
      </c>
      <c r="G338">
        <f>userAnalytics[[#This Row],[総提出数]]/userAnalytics[[#This Row],[解答問題数]]</f>
        <v>1.8803879310344827</v>
      </c>
      <c r="H338" s="1">
        <f>userAnalytics[[#This Row],[提出日数]]/J338 *100</f>
        <v>16.730245231607629</v>
      </c>
      <c r="J338">
        <f>_xlfn.DAYS($L$1, userAnalytics[[#This Row],[開始日]])</f>
        <v>1835</v>
      </c>
    </row>
    <row r="339" spans="1:10">
      <c r="A339" s="1" t="s">
        <v>331</v>
      </c>
      <c r="B339" s="1">
        <v>338</v>
      </c>
      <c r="C339" s="2">
        <v>43133</v>
      </c>
      <c r="D339">
        <v>436</v>
      </c>
      <c r="E339">
        <v>168</v>
      </c>
      <c r="F339">
        <v>54</v>
      </c>
      <c r="G339">
        <f>userAnalytics[[#This Row],[総提出数]]/userAnalytics[[#This Row],[解答問題数]]</f>
        <v>2.5952380952380953</v>
      </c>
      <c r="H339" s="1">
        <f>userAnalytics[[#This Row],[提出日数]]/J339 *100</f>
        <v>5.7815845824411136</v>
      </c>
      <c r="J339">
        <f>_xlfn.DAYS($L$1, userAnalytics[[#This Row],[開始日]])</f>
        <v>934</v>
      </c>
    </row>
    <row r="340" spans="1:10">
      <c r="A340" s="1" t="s">
        <v>332</v>
      </c>
      <c r="B340" s="1">
        <v>339</v>
      </c>
      <c r="C340" s="2">
        <v>41949</v>
      </c>
      <c r="D340">
        <v>1703</v>
      </c>
      <c r="E340">
        <v>524</v>
      </c>
      <c r="F340">
        <v>189</v>
      </c>
      <c r="G340">
        <f>userAnalytics[[#This Row],[総提出数]]/userAnalytics[[#This Row],[解答問題数]]</f>
        <v>3.25</v>
      </c>
      <c r="H340" s="1">
        <f>userAnalytics[[#This Row],[提出日数]]/J340 *100</f>
        <v>8.9235127478753533</v>
      </c>
      <c r="J340">
        <f>_xlfn.DAYS($L$1, userAnalytics[[#This Row],[開始日]])</f>
        <v>2118</v>
      </c>
    </row>
    <row r="341" spans="1:10">
      <c r="A341" s="1" t="s">
        <v>333</v>
      </c>
      <c r="B341" s="1">
        <v>340</v>
      </c>
      <c r="C341" s="2">
        <v>42114</v>
      </c>
      <c r="D341">
        <v>1937</v>
      </c>
      <c r="E341">
        <v>903</v>
      </c>
      <c r="F341">
        <v>276</v>
      </c>
      <c r="G341">
        <f>userAnalytics[[#This Row],[総提出数]]/userAnalytics[[#This Row],[解答問題数]]</f>
        <v>2.1450719822812845</v>
      </c>
      <c r="H341" s="1">
        <f>userAnalytics[[#This Row],[提出日数]]/J341 *100</f>
        <v>14.132104454685098</v>
      </c>
      <c r="J341">
        <f>_xlfn.DAYS($L$1, userAnalytics[[#This Row],[開始日]])</f>
        <v>1953</v>
      </c>
    </row>
    <row r="342" spans="1:10">
      <c r="A342" s="1" t="s">
        <v>334</v>
      </c>
      <c r="B342" s="1">
        <v>341</v>
      </c>
      <c r="C342" s="2">
        <v>42293</v>
      </c>
      <c r="D342">
        <v>3142</v>
      </c>
      <c r="E342">
        <v>1135</v>
      </c>
      <c r="F342">
        <v>378</v>
      </c>
      <c r="G342">
        <f>userAnalytics[[#This Row],[総提出数]]/userAnalytics[[#This Row],[解答問題数]]</f>
        <v>2.7682819383259911</v>
      </c>
      <c r="H342" s="1">
        <f>userAnalytics[[#This Row],[提出日数]]/J342 *100</f>
        <v>21.307779030439683</v>
      </c>
      <c r="J342">
        <f>_xlfn.DAYS($L$1, userAnalytics[[#This Row],[開始日]])</f>
        <v>1774</v>
      </c>
    </row>
    <row r="343" spans="1:10">
      <c r="A343" s="1" t="s">
        <v>335</v>
      </c>
      <c r="B343" s="1">
        <v>342</v>
      </c>
      <c r="C343" s="2">
        <v>41824</v>
      </c>
      <c r="D343">
        <v>3890</v>
      </c>
      <c r="E343">
        <v>1593</v>
      </c>
      <c r="F343">
        <v>312</v>
      </c>
      <c r="G343">
        <f>userAnalytics[[#This Row],[総提出数]]/userAnalytics[[#This Row],[解答問題数]]</f>
        <v>2.4419334588826116</v>
      </c>
      <c r="H343" s="1">
        <f>userAnalytics[[#This Row],[提出日数]]/J343 *100</f>
        <v>13.909942041908158</v>
      </c>
      <c r="J343">
        <f>_xlfn.DAYS($L$1, userAnalytics[[#This Row],[開始日]])</f>
        <v>2243</v>
      </c>
    </row>
    <row r="344" spans="1:10">
      <c r="A344" s="1" t="s">
        <v>336</v>
      </c>
      <c r="B344" s="1">
        <v>343</v>
      </c>
      <c r="C344" s="2">
        <v>42665</v>
      </c>
      <c r="D344">
        <v>8177</v>
      </c>
      <c r="E344">
        <v>3223</v>
      </c>
      <c r="F344">
        <v>761</v>
      </c>
      <c r="G344">
        <f>userAnalytics[[#This Row],[総提出数]]/userAnalytics[[#This Row],[解答問題数]]</f>
        <v>2.5370772572137761</v>
      </c>
      <c r="H344" s="1">
        <f>userAnalytics[[#This Row],[提出日数]]/J344 *100</f>
        <v>54.279600570613404</v>
      </c>
      <c r="J344">
        <f>_xlfn.DAYS($L$1, userAnalytics[[#This Row],[開始日]])</f>
        <v>1402</v>
      </c>
    </row>
    <row r="345" spans="1:10">
      <c r="A345" s="1" t="s">
        <v>337</v>
      </c>
      <c r="B345" s="1">
        <v>344</v>
      </c>
      <c r="C345" s="2">
        <v>43398</v>
      </c>
      <c r="D345">
        <v>1529</v>
      </c>
      <c r="E345">
        <v>621</v>
      </c>
      <c r="F345">
        <v>147</v>
      </c>
      <c r="G345">
        <f>userAnalytics[[#This Row],[総提出数]]/userAnalytics[[#This Row],[解答問題数]]</f>
        <v>2.4621578099838968</v>
      </c>
      <c r="H345" s="1">
        <f>userAnalytics[[#This Row],[提出日数]]/J345 *100</f>
        <v>21.973094170403588</v>
      </c>
      <c r="J345">
        <f>_xlfn.DAYS($L$1, userAnalytics[[#This Row],[開始日]])</f>
        <v>669</v>
      </c>
    </row>
    <row r="346" spans="1:10">
      <c r="A346" s="1" t="s">
        <v>338</v>
      </c>
      <c r="B346" s="1">
        <v>345</v>
      </c>
      <c r="C346" s="2">
        <v>43079</v>
      </c>
      <c r="D346">
        <v>2822</v>
      </c>
      <c r="E346">
        <v>1428</v>
      </c>
      <c r="F346">
        <v>363</v>
      </c>
      <c r="G346">
        <f>userAnalytics[[#This Row],[総提出数]]/userAnalytics[[#This Row],[解答問題数]]</f>
        <v>1.9761904761904763</v>
      </c>
      <c r="H346" s="1">
        <f>userAnalytics[[#This Row],[提出日数]]/J346 *100</f>
        <v>36.740890688259107</v>
      </c>
      <c r="J346">
        <f>_xlfn.DAYS($L$1, userAnalytics[[#This Row],[開始日]])</f>
        <v>988</v>
      </c>
    </row>
    <row r="347" spans="1:10">
      <c r="A347" s="1" t="s">
        <v>339</v>
      </c>
      <c r="B347" s="1">
        <v>346</v>
      </c>
      <c r="C347" s="2">
        <v>43144</v>
      </c>
      <c r="D347">
        <v>772</v>
      </c>
      <c r="E347">
        <v>325</v>
      </c>
      <c r="F347">
        <v>189</v>
      </c>
      <c r="G347">
        <f>userAnalytics[[#This Row],[総提出数]]/userAnalytics[[#This Row],[解答問題数]]</f>
        <v>2.3753846153846152</v>
      </c>
      <c r="H347" s="1">
        <f>userAnalytics[[#This Row],[提出日数]]/J347 *100</f>
        <v>20.47670639219935</v>
      </c>
      <c r="J347">
        <f>_xlfn.DAYS($L$1, userAnalytics[[#This Row],[開始日]])</f>
        <v>923</v>
      </c>
    </row>
    <row r="348" spans="1:10">
      <c r="A348" s="1" t="s">
        <v>340</v>
      </c>
      <c r="B348" s="1">
        <v>347</v>
      </c>
      <c r="C348" s="2">
        <v>40972</v>
      </c>
      <c r="D348">
        <v>546</v>
      </c>
      <c r="E348">
        <v>248</v>
      </c>
      <c r="F348">
        <v>84</v>
      </c>
      <c r="G348">
        <f>userAnalytics[[#This Row],[総提出数]]/userAnalytics[[#This Row],[解答問題数]]</f>
        <v>2.2016129032258065</v>
      </c>
      <c r="H348" s="1">
        <f>userAnalytics[[#This Row],[提出日数]]/J348 *100</f>
        <v>2.7140549273021</v>
      </c>
      <c r="J348">
        <f>_xlfn.DAYS($L$1, userAnalytics[[#This Row],[開始日]])</f>
        <v>3095</v>
      </c>
    </row>
    <row r="349" spans="1:10">
      <c r="A349" s="1" t="s">
        <v>341</v>
      </c>
      <c r="B349" s="1">
        <v>348</v>
      </c>
      <c r="C349" s="2">
        <v>43315</v>
      </c>
      <c r="D349">
        <v>464</v>
      </c>
      <c r="E349">
        <v>193</v>
      </c>
      <c r="F349">
        <v>82</v>
      </c>
      <c r="G349">
        <f>userAnalytics[[#This Row],[総提出数]]/userAnalytics[[#This Row],[解答問題数]]</f>
        <v>2.4041450777202074</v>
      </c>
      <c r="H349" s="1">
        <f>userAnalytics[[#This Row],[提出日数]]/J349 *100</f>
        <v>10.904255319148938</v>
      </c>
      <c r="J349">
        <f>_xlfn.DAYS($L$1, userAnalytics[[#This Row],[開始日]])</f>
        <v>752</v>
      </c>
    </row>
    <row r="350" spans="1:10">
      <c r="A350" s="1" t="s">
        <v>342</v>
      </c>
      <c r="B350" s="1">
        <v>349</v>
      </c>
      <c r="C350" s="2">
        <v>43247</v>
      </c>
      <c r="D350">
        <v>128</v>
      </c>
      <c r="E350">
        <v>58</v>
      </c>
      <c r="F350">
        <v>13</v>
      </c>
      <c r="G350">
        <f>userAnalytics[[#This Row],[総提出数]]/userAnalytics[[#This Row],[解答問題数]]</f>
        <v>2.2068965517241379</v>
      </c>
      <c r="H350" s="1">
        <f>userAnalytics[[#This Row],[提出日数]]/J350 *100</f>
        <v>1.5853658536585367</v>
      </c>
      <c r="J350">
        <f>_xlfn.DAYS($L$1, userAnalytics[[#This Row],[開始日]])</f>
        <v>820</v>
      </c>
    </row>
    <row r="351" spans="1:10">
      <c r="A351" s="1" t="s">
        <v>343</v>
      </c>
      <c r="B351" s="1">
        <v>350</v>
      </c>
      <c r="C351" s="2">
        <v>41531</v>
      </c>
      <c r="D351">
        <v>2900</v>
      </c>
      <c r="E351">
        <v>857</v>
      </c>
      <c r="F351">
        <v>288</v>
      </c>
      <c r="G351">
        <f>userAnalytics[[#This Row],[総提出数]]/userAnalytics[[#This Row],[解答問題数]]</f>
        <v>3.38389731621937</v>
      </c>
      <c r="H351" s="1">
        <f>userAnalytics[[#This Row],[提出日数]]/J351 *100</f>
        <v>11.356466876971609</v>
      </c>
      <c r="J351">
        <f>_xlfn.DAYS($L$1, userAnalytics[[#This Row],[開始日]])</f>
        <v>2536</v>
      </c>
    </row>
    <row r="352" spans="1:10">
      <c r="A352" s="1" t="s">
        <v>344</v>
      </c>
      <c r="B352" s="1">
        <v>351</v>
      </c>
      <c r="C352" s="2">
        <v>42636</v>
      </c>
      <c r="D352">
        <v>724</v>
      </c>
      <c r="E352">
        <v>457</v>
      </c>
      <c r="F352">
        <v>106</v>
      </c>
      <c r="G352">
        <f>userAnalytics[[#This Row],[総提出数]]/userAnalytics[[#This Row],[解答問題数]]</f>
        <v>1.5842450765864333</v>
      </c>
      <c r="H352" s="1">
        <f>userAnalytics[[#This Row],[提出日数]]/J352 *100</f>
        <v>7.4074074074074066</v>
      </c>
      <c r="J352">
        <f>_xlfn.DAYS($L$1, userAnalytics[[#This Row],[開始日]])</f>
        <v>1431</v>
      </c>
    </row>
    <row r="353" spans="1:10">
      <c r="A353" s="1" t="s">
        <v>345</v>
      </c>
      <c r="B353" s="1">
        <v>352</v>
      </c>
      <c r="C353" s="2">
        <v>40580</v>
      </c>
      <c r="D353">
        <v>7235</v>
      </c>
      <c r="E353">
        <v>1804</v>
      </c>
      <c r="F353">
        <v>628</v>
      </c>
      <c r="G353">
        <f>userAnalytics[[#This Row],[総提出数]]/userAnalytics[[#This Row],[解答問題数]]</f>
        <v>4.0105321507760534</v>
      </c>
      <c r="H353" s="1">
        <f>userAnalytics[[#This Row],[提出日数]]/J353 *100</f>
        <v>18.009750501864065</v>
      </c>
      <c r="J353">
        <f>_xlfn.DAYS($L$1, userAnalytics[[#This Row],[開始日]])</f>
        <v>3487</v>
      </c>
    </row>
    <row r="354" spans="1:10">
      <c r="A354" s="1" t="s">
        <v>346</v>
      </c>
      <c r="B354" s="1">
        <v>353</v>
      </c>
      <c r="C354" s="2">
        <v>42316</v>
      </c>
      <c r="D354">
        <v>1965</v>
      </c>
      <c r="E354">
        <v>965</v>
      </c>
      <c r="F354">
        <v>250</v>
      </c>
      <c r="G354">
        <f>userAnalytics[[#This Row],[総提出数]]/userAnalytics[[#This Row],[解答問題数]]</f>
        <v>2.0362694300518136</v>
      </c>
      <c r="H354" s="1">
        <f>userAnalytics[[#This Row],[提出日数]]/J354 *100</f>
        <v>14.277555682467161</v>
      </c>
      <c r="J354">
        <f>_xlfn.DAYS($L$1, userAnalytics[[#This Row],[開始日]])</f>
        <v>1751</v>
      </c>
    </row>
    <row r="355" spans="1:10">
      <c r="A355" s="1" t="s">
        <v>347</v>
      </c>
      <c r="B355" s="1">
        <v>354</v>
      </c>
      <c r="C355" s="2">
        <v>40972</v>
      </c>
      <c r="D355">
        <v>1574</v>
      </c>
      <c r="E355">
        <v>563</v>
      </c>
      <c r="F355">
        <v>201</v>
      </c>
      <c r="G355">
        <f>userAnalytics[[#This Row],[総提出数]]/userAnalytics[[#This Row],[解答問題数]]</f>
        <v>2.7957371225577266</v>
      </c>
      <c r="H355" s="1">
        <f>userAnalytics[[#This Row],[提出日数]]/J355 *100</f>
        <v>6.494345718901454</v>
      </c>
      <c r="J355">
        <f>_xlfn.DAYS($L$1, userAnalytics[[#This Row],[開始日]])</f>
        <v>3095</v>
      </c>
    </row>
    <row r="356" spans="1:10">
      <c r="A356" s="1" t="s">
        <v>348</v>
      </c>
      <c r="B356" s="1">
        <v>355</v>
      </c>
      <c r="C356" s="2">
        <v>42321</v>
      </c>
      <c r="D356">
        <v>2200</v>
      </c>
      <c r="E356">
        <v>1237</v>
      </c>
      <c r="F356">
        <v>379</v>
      </c>
      <c r="G356">
        <f>userAnalytics[[#This Row],[総提出数]]/userAnalytics[[#This Row],[解答問題数]]</f>
        <v>1.778496362166532</v>
      </c>
      <c r="H356" s="1">
        <f>userAnalytics[[#This Row],[提出日数]]/J356 *100</f>
        <v>21.70675830469645</v>
      </c>
      <c r="J356">
        <f>_xlfn.DAYS($L$1, userAnalytics[[#This Row],[開始日]])</f>
        <v>1746</v>
      </c>
    </row>
    <row r="357" spans="1:10">
      <c r="A357" s="1" t="s">
        <v>349</v>
      </c>
      <c r="B357" s="1">
        <v>356</v>
      </c>
      <c r="C357" s="2">
        <v>42308</v>
      </c>
      <c r="D357">
        <v>4324</v>
      </c>
      <c r="E357">
        <v>1986</v>
      </c>
      <c r="F357">
        <v>518</v>
      </c>
      <c r="G357">
        <f>userAnalytics[[#This Row],[総提出数]]/userAnalytics[[#This Row],[解答問題数]]</f>
        <v>2.177240684793555</v>
      </c>
      <c r="H357" s="1">
        <f>userAnalytics[[#This Row],[提出日数]]/J357 *100</f>
        <v>29.448550312677657</v>
      </c>
      <c r="J357">
        <f>_xlfn.DAYS($L$1, userAnalytics[[#This Row],[開始日]])</f>
        <v>1759</v>
      </c>
    </row>
    <row r="358" spans="1:10">
      <c r="A358" s="1" t="s">
        <v>350</v>
      </c>
      <c r="B358" s="1">
        <v>357</v>
      </c>
      <c r="C358" s="2">
        <v>42859</v>
      </c>
      <c r="D358">
        <v>1282</v>
      </c>
      <c r="E358">
        <v>660</v>
      </c>
      <c r="F358">
        <v>166</v>
      </c>
      <c r="G358">
        <f>userAnalytics[[#This Row],[総提出数]]/userAnalytics[[#This Row],[解答問題数]]</f>
        <v>1.9424242424242424</v>
      </c>
      <c r="H358" s="1">
        <f>userAnalytics[[#This Row],[提出日数]]/J358 *100</f>
        <v>13.741721854304636</v>
      </c>
      <c r="J358">
        <f>_xlfn.DAYS($L$1, userAnalytics[[#This Row],[開始日]])</f>
        <v>1208</v>
      </c>
    </row>
    <row r="359" spans="1:10">
      <c r="A359" s="1" t="s">
        <v>351</v>
      </c>
      <c r="B359" s="1">
        <v>358</v>
      </c>
      <c r="C359" s="2">
        <v>40746</v>
      </c>
      <c r="D359">
        <v>3456</v>
      </c>
      <c r="E359">
        <v>1298</v>
      </c>
      <c r="F359">
        <v>325</v>
      </c>
      <c r="G359">
        <f>userAnalytics[[#This Row],[総提出数]]/userAnalytics[[#This Row],[解答問題数]]</f>
        <v>2.662557781201849</v>
      </c>
      <c r="H359" s="1">
        <f>userAnalytics[[#This Row],[提出日数]]/J359 *100</f>
        <v>9.7862089732008428</v>
      </c>
      <c r="J359">
        <f>_xlfn.DAYS($L$1, userAnalytics[[#This Row],[開始日]])</f>
        <v>3321</v>
      </c>
    </row>
    <row r="360" spans="1:10">
      <c r="A360" s="1" t="s">
        <v>352</v>
      </c>
      <c r="B360" s="1">
        <v>359</v>
      </c>
      <c r="C360" s="2">
        <v>42343</v>
      </c>
      <c r="D360">
        <v>450</v>
      </c>
      <c r="E360">
        <v>240</v>
      </c>
      <c r="F360">
        <v>44</v>
      </c>
      <c r="G360">
        <f>userAnalytics[[#This Row],[総提出数]]/userAnalytics[[#This Row],[解答問題数]]</f>
        <v>1.875</v>
      </c>
      <c r="H360" s="1">
        <f>userAnalytics[[#This Row],[提出日数]]/J360 *100</f>
        <v>2.5522041763341066</v>
      </c>
      <c r="J360">
        <f>_xlfn.DAYS($L$1, userAnalytics[[#This Row],[開始日]])</f>
        <v>1724</v>
      </c>
    </row>
    <row r="361" spans="1:10">
      <c r="A361" s="1" t="s">
        <v>353</v>
      </c>
      <c r="B361" s="1">
        <v>360</v>
      </c>
      <c r="C361" s="2">
        <v>42627</v>
      </c>
      <c r="D361">
        <v>1128</v>
      </c>
      <c r="E361">
        <v>630</v>
      </c>
      <c r="F361">
        <v>214</v>
      </c>
      <c r="G361">
        <f>userAnalytics[[#This Row],[総提出数]]/userAnalytics[[#This Row],[解答問題数]]</f>
        <v>1.7904761904761906</v>
      </c>
      <c r="H361" s="1">
        <f>userAnalytics[[#This Row],[提出日数]]/J361 *100</f>
        <v>14.861111111111111</v>
      </c>
      <c r="J361">
        <f>_xlfn.DAYS($L$1, userAnalytics[[#This Row],[開始日]])</f>
        <v>1440</v>
      </c>
    </row>
    <row r="362" spans="1:10">
      <c r="A362" s="1" t="s">
        <v>354</v>
      </c>
      <c r="B362" s="1">
        <v>361</v>
      </c>
      <c r="C362" s="2">
        <v>42314</v>
      </c>
      <c r="D362">
        <v>2481</v>
      </c>
      <c r="E362">
        <v>971</v>
      </c>
      <c r="F362">
        <v>316</v>
      </c>
      <c r="G362">
        <f>userAnalytics[[#This Row],[総提出数]]/userAnalytics[[#This Row],[解答問題数]]</f>
        <v>2.5550978372811533</v>
      </c>
      <c r="H362" s="1">
        <f>userAnalytics[[#This Row],[提出日数]]/J362 *100</f>
        <v>18.026240730176841</v>
      </c>
      <c r="J362">
        <f>_xlfn.DAYS($L$1, userAnalytics[[#This Row],[開始日]])</f>
        <v>1753</v>
      </c>
    </row>
    <row r="363" spans="1:10">
      <c r="A363" s="1" t="s">
        <v>355</v>
      </c>
      <c r="B363" s="1">
        <v>362</v>
      </c>
      <c r="C363" s="2">
        <v>40244</v>
      </c>
      <c r="D363">
        <v>3132</v>
      </c>
      <c r="E363">
        <v>1574</v>
      </c>
      <c r="F363">
        <v>516</v>
      </c>
      <c r="G363">
        <f>userAnalytics[[#This Row],[総提出数]]/userAnalytics[[#This Row],[解答問題数]]</f>
        <v>1.9898348157560355</v>
      </c>
      <c r="H363" s="1">
        <f>userAnalytics[[#This Row],[提出日数]]/J363 *100</f>
        <v>13.497253465864503</v>
      </c>
      <c r="J363">
        <f>_xlfn.DAYS($L$1, userAnalytics[[#This Row],[開始日]])</f>
        <v>3823</v>
      </c>
    </row>
    <row r="364" spans="1:10">
      <c r="A364" s="1" t="s">
        <v>356</v>
      </c>
      <c r="B364" s="1">
        <v>363</v>
      </c>
      <c r="C364" s="2">
        <v>40244</v>
      </c>
      <c r="D364">
        <v>3022</v>
      </c>
      <c r="E364">
        <v>1308</v>
      </c>
      <c r="F364">
        <v>373</v>
      </c>
      <c r="G364">
        <f>userAnalytics[[#This Row],[総提出数]]/userAnalytics[[#This Row],[解答問題数]]</f>
        <v>2.3103975535168195</v>
      </c>
      <c r="H364" s="1">
        <f>userAnalytics[[#This Row],[提出日数]]/J364 *100</f>
        <v>9.7567355479989537</v>
      </c>
      <c r="J364">
        <f>_xlfn.DAYS($L$1, userAnalytics[[#This Row],[開始日]])</f>
        <v>3823</v>
      </c>
    </row>
    <row r="365" spans="1:10">
      <c r="A365" s="1" t="s">
        <v>357</v>
      </c>
      <c r="B365" s="1">
        <v>364</v>
      </c>
      <c r="C365" s="2">
        <v>43436</v>
      </c>
      <c r="D365">
        <v>359</v>
      </c>
      <c r="E365">
        <v>113</v>
      </c>
      <c r="F365">
        <v>37</v>
      </c>
      <c r="G365">
        <f>userAnalytics[[#This Row],[総提出数]]/userAnalytics[[#This Row],[解答問題数]]</f>
        <v>3.1769911504424777</v>
      </c>
      <c r="H365" s="1">
        <f>userAnalytics[[#This Row],[提出日数]]/J365 *100</f>
        <v>5.8637083993660859</v>
      </c>
      <c r="J365">
        <f>_xlfn.DAYS($L$1, userAnalytics[[#This Row],[開始日]])</f>
        <v>631</v>
      </c>
    </row>
    <row r="366" spans="1:10">
      <c r="A366" s="1" t="s">
        <v>358</v>
      </c>
      <c r="B366" s="1">
        <v>365</v>
      </c>
      <c r="C366" s="2">
        <v>43286</v>
      </c>
      <c r="D366">
        <v>2747</v>
      </c>
      <c r="E366">
        <v>1840</v>
      </c>
      <c r="F366">
        <v>295</v>
      </c>
      <c r="G366">
        <f>userAnalytics[[#This Row],[総提出数]]/userAnalytics[[#This Row],[解答問題数]]</f>
        <v>1.4929347826086956</v>
      </c>
      <c r="H366" s="1">
        <f>userAnalytics[[#This Row],[提出日数]]/J366 *100</f>
        <v>37.772087067861712</v>
      </c>
      <c r="J366">
        <f>_xlfn.DAYS($L$1, userAnalytics[[#This Row],[開始日]])</f>
        <v>781</v>
      </c>
    </row>
    <row r="367" spans="1:10">
      <c r="A367" s="1" t="s">
        <v>359</v>
      </c>
      <c r="B367" s="1">
        <v>366</v>
      </c>
      <c r="C367" s="2">
        <v>41439</v>
      </c>
      <c r="D367">
        <v>1004</v>
      </c>
      <c r="E367">
        <v>655</v>
      </c>
      <c r="F367">
        <v>160</v>
      </c>
      <c r="G367">
        <f>userAnalytics[[#This Row],[総提出数]]/userAnalytics[[#This Row],[解答問題数]]</f>
        <v>1.532824427480916</v>
      </c>
      <c r="H367" s="1">
        <f>userAnalytics[[#This Row],[提出日数]]/J367 *100</f>
        <v>6.0882800608828003</v>
      </c>
      <c r="J367">
        <f>_xlfn.DAYS($L$1, userAnalytics[[#This Row],[開始日]])</f>
        <v>2628</v>
      </c>
    </row>
    <row r="368" spans="1:10">
      <c r="A368" s="1" t="s">
        <v>360</v>
      </c>
      <c r="B368" s="1">
        <v>367</v>
      </c>
      <c r="C368" s="2">
        <v>43554</v>
      </c>
      <c r="D368">
        <v>156</v>
      </c>
      <c r="E368">
        <v>79</v>
      </c>
      <c r="F368">
        <v>20</v>
      </c>
      <c r="G368">
        <f>userAnalytics[[#This Row],[総提出数]]/userAnalytics[[#This Row],[解答問題数]]</f>
        <v>1.9746835443037976</v>
      </c>
      <c r="H368" s="1">
        <f>userAnalytics[[#This Row],[提出日数]]/J368 *100</f>
        <v>3.8986354775828458</v>
      </c>
      <c r="J368">
        <f>_xlfn.DAYS($L$1, userAnalytics[[#This Row],[開始日]])</f>
        <v>513</v>
      </c>
    </row>
    <row r="369" spans="1:10">
      <c r="A369" s="1" t="s">
        <v>361</v>
      </c>
      <c r="B369" s="1">
        <v>368</v>
      </c>
      <c r="C369" s="2">
        <v>43348</v>
      </c>
      <c r="D369">
        <v>1027</v>
      </c>
      <c r="E369">
        <v>348</v>
      </c>
      <c r="F369">
        <v>129</v>
      </c>
      <c r="G369">
        <f>userAnalytics[[#This Row],[総提出数]]/userAnalytics[[#This Row],[解答問題数]]</f>
        <v>2.9511494252873565</v>
      </c>
      <c r="H369" s="1">
        <f>userAnalytics[[#This Row],[提出日数]]/J369 *100</f>
        <v>17.941585535465926</v>
      </c>
      <c r="J369">
        <f>_xlfn.DAYS($L$1, userAnalytics[[#This Row],[開始日]])</f>
        <v>719</v>
      </c>
    </row>
    <row r="370" spans="1:10">
      <c r="A370" s="1" t="s">
        <v>362</v>
      </c>
      <c r="B370" s="1">
        <v>369</v>
      </c>
      <c r="C370" s="2">
        <v>42377</v>
      </c>
      <c r="D370">
        <v>1882</v>
      </c>
      <c r="E370">
        <v>614</v>
      </c>
      <c r="F370">
        <v>222</v>
      </c>
      <c r="G370">
        <f>userAnalytics[[#This Row],[総提出数]]/userAnalytics[[#This Row],[解答問題数]]</f>
        <v>3.0651465798045603</v>
      </c>
      <c r="H370" s="1">
        <f>userAnalytics[[#This Row],[提出日数]]/J370 *100</f>
        <v>13.136094674556212</v>
      </c>
      <c r="J370">
        <f>_xlfn.DAYS($L$1, userAnalytics[[#This Row],[開始日]])</f>
        <v>1690</v>
      </c>
    </row>
    <row r="371" spans="1:10">
      <c r="A371" s="1" t="s">
        <v>363</v>
      </c>
      <c r="B371" s="1">
        <v>370</v>
      </c>
      <c r="C371" s="2">
        <v>43485</v>
      </c>
      <c r="D371">
        <v>98</v>
      </c>
      <c r="E371">
        <v>55</v>
      </c>
      <c r="F371">
        <v>13</v>
      </c>
      <c r="G371">
        <f>userAnalytics[[#This Row],[総提出数]]/userAnalytics[[#This Row],[解答問題数]]</f>
        <v>1.7818181818181817</v>
      </c>
      <c r="H371" s="1">
        <f>userAnalytics[[#This Row],[提出日数]]/J371 *100</f>
        <v>2.2336769759450172</v>
      </c>
      <c r="J371">
        <f>_xlfn.DAYS($L$1, userAnalytics[[#This Row],[開始日]])</f>
        <v>582</v>
      </c>
    </row>
    <row r="372" spans="1:10">
      <c r="A372" s="1" t="s">
        <v>364</v>
      </c>
      <c r="B372" s="1">
        <v>371</v>
      </c>
      <c r="C372" s="2">
        <v>43611</v>
      </c>
      <c r="D372">
        <v>635</v>
      </c>
      <c r="E372">
        <v>273</v>
      </c>
      <c r="F372">
        <v>85</v>
      </c>
      <c r="G372">
        <f>userAnalytics[[#This Row],[総提出数]]/userAnalytics[[#This Row],[解答問題数]]</f>
        <v>2.3260073260073262</v>
      </c>
      <c r="H372" s="1">
        <f>userAnalytics[[#This Row],[提出日数]]/J372 *100</f>
        <v>18.640350877192983</v>
      </c>
      <c r="J372">
        <f>_xlfn.DAYS($L$1, userAnalytics[[#This Row],[開始日]])</f>
        <v>456</v>
      </c>
    </row>
    <row r="373" spans="1:10">
      <c r="A373" s="1" t="s">
        <v>365</v>
      </c>
      <c r="B373" s="1">
        <v>372</v>
      </c>
      <c r="C373" s="2">
        <v>41399</v>
      </c>
      <c r="D373">
        <v>3679</v>
      </c>
      <c r="E373">
        <v>2234</v>
      </c>
      <c r="F373">
        <v>614</v>
      </c>
      <c r="G373">
        <f>userAnalytics[[#This Row],[総提出数]]/userAnalytics[[#This Row],[解答問題数]]</f>
        <v>1.6468218442256044</v>
      </c>
      <c r="H373" s="1">
        <f>userAnalytics[[#This Row],[提出日数]]/J373 *100</f>
        <v>23.013493253373312</v>
      </c>
      <c r="J373">
        <f>_xlfn.DAYS($L$1, userAnalytics[[#This Row],[開始日]])</f>
        <v>2668</v>
      </c>
    </row>
    <row r="374" spans="1:10">
      <c r="A374" s="1" t="s">
        <v>366</v>
      </c>
      <c r="B374" s="1">
        <v>373</v>
      </c>
      <c r="C374" s="2">
        <v>41904</v>
      </c>
      <c r="D374">
        <v>2314</v>
      </c>
      <c r="E374">
        <v>885</v>
      </c>
      <c r="F374">
        <v>245</v>
      </c>
      <c r="G374">
        <f>userAnalytics[[#This Row],[総提出数]]/userAnalytics[[#This Row],[解答問題数]]</f>
        <v>2.6146892655367231</v>
      </c>
      <c r="H374" s="1">
        <f>userAnalytics[[#This Row],[提出日数]]/J374 *100</f>
        <v>11.326860841423949</v>
      </c>
      <c r="J374">
        <f>_xlfn.DAYS($L$1, userAnalytics[[#This Row],[開始日]])</f>
        <v>2163</v>
      </c>
    </row>
    <row r="375" spans="1:10">
      <c r="A375" s="1" t="s">
        <v>367</v>
      </c>
      <c r="B375" s="1">
        <v>374</v>
      </c>
      <c r="C375" s="2">
        <v>42378</v>
      </c>
      <c r="D375">
        <v>3519</v>
      </c>
      <c r="E375">
        <v>1483</v>
      </c>
      <c r="F375">
        <v>420</v>
      </c>
      <c r="G375">
        <f>userAnalytics[[#This Row],[総提出数]]/userAnalytics[[#This Row],[解答問題数]]</f>
        <v>2.3728927848954822</v>
      </c>
      <c r="H375" s="1">
        <f>userAnalytics[[#This Row],[提出日数]]/J375 *100</f>
        <v>24.866785079928952</v>
      </c>
      <c r="J375">
        <f>_xlfn.DAYS($L$1, userAnalytics[[#This Row],[開始日]])</f>
        <v>1689</v>
      </c>
    </row>
    <row r="376" spans="1:10">
      <c r="A376" s="1" t="s">
        <v>368</v>
      </c>
      <c r="B376" s="1">
        <v>375</v>
      </c>
      <c r="C376" s="2">
        <v>43080</v>
      </c>
      <c r="D376">
        <v>2074</v>
      </c>
      <c r="E376">
        <v>912</v>
      </c>
      <c r="F376">
        <v>137</v>
      </c>
      <c r="G376">
        <f>userAnalytics[[#This Row],[総提出数]]/userAnalytics[[#This Row],[解答問題数]]</f>
        <v>2.2741228070175437</v>
      </c>
      <c r="H376" s="1">
        <f>userAnalytics[[#This Row],[提出日数]]/J376 *100</f>
        <v>13.880445795339414</v>
      </c>
      <c r="J376">
        <f>_xlfn.DAYS($L$1, userAnalytics[[#This Row],[開始日]])</f>
        <v>987</v>
      </c>
    </row>
    <row r="377" spans="1:10">
      <c r="A377" s="1" t="s">
        <v>369</v>
      </c>
      <c r="B377" s="1">
        <v>376</v>
      </c>
      <c r="C377" s="2">
        <v>41255</v>
      </c>
      <c r="D377">
        <v>2041</v>
      </c>
      <c r="E377">
        <v>805</v>
      </c>
      <c r="F377">
        <v>291</v>
      </c>
      <c r="G377">
        <f>userAnalytics[[#This Row],[総提出数]]/userAnalytics[[#This Row],[解答問題数]]</f>
        <v>2.5354037267080747</v>
      </c>
      <c r="H377" s="1">
        <f>userAnalytics[[#This Row],[提出日数]]/J377 *100</f>
        <v>10.34850640113798</v>
      </c>
      <c r="J377">
        <f>_xlfn.DAYS($L$1, userAnalytics[[#This Row],[開始日]])</f>
        <v>2812</v>
      </c>
    </row>
    <row r="378" spans="1:10">
      <c r="A378" s="1" t="s">
        <v>370</v>
      </c>
      <c r="B378" s="1">
        <v>377</v>
      </c>
      <c r="C378" s="2">
        <v>41092</v>
      </c>
      <c r="D378">
        <v>1782</v>
      </c>
      <c r="E378">
        <v>971</v>
      </c>
      <c r="F378">
        <v>282</v>
      </c>
      <c r="G378">
        <f>userAnalytics[[#This Row],[総提出数]]/userAnalytics[[#This Row],[解答問題数]]</f>
        <v>1.835221421215242</v>
      </c>
      <c r="H378" s="1">
        <f>userAnalytics[[#This Row],[提出日数]]/J378 *100</f>
        <v>9.4789915966386555</v>
      </c>
      <c r="J378">
        <f>_xlfn.DAYS($L$1, userAnalytics[[#This Row],[開始日]])</f>
        <v>2975</v>
      </c>
    </row>
    <row r="379" spans="1:10">
      <c r="A379" s="1" t="s">
        <v>371</v>
      </c>
      <c r="B379" s="1">
        <v>378</v>
      </c>
      <c r="C379" s="2">
        <v>43023</v>
      </c>
      <c r="D379">
        <v>587</v>
      </c>
      <c r="E379">
        <v>216</v>
      </c>
      <c r="F379">
        <v>98</v>
      </c>
      <c r="G379">
        <f>userAnalytics[[#This Row],[総提出数]]/userAnalytics[[#This Row],[解答問題数]]</f>
        <v>2.7175925925925926</v>
      </c>
      <c r="H379" s="1">
        <f>userAnalytics[[#This Row],[提出日数]]/J379 *100</f>
        <v>9.3869731800766285</v>
      </c>
      <c r="J379">
        <f>_xlfn.DAYS($L$1, userAnalytics[[#This Row],[開始日]])</f>
        <v>1044</v>
      </c>
    </row>
    <row r="380" spans="1:10">
      <c r="A380" s="1" t="s">
        <v>372</v>
      </c>
      <c r="B380" s="1">
        <v>379</v>
      </c>
      <c r="C380" s="2">
        <v>43488</v>
      </c>
      <c r="D380">
        <v>66</v>
      </c>
      <c r="E380">
        <v>42</v>
      </c>
      <c r="F380">
        <v>9</v>
      </c>
      <c r="G380">
        <f>userAnalytics[[#This Row],[総提出数]]/userAnalytics[[#This Row],[解答問題数]]</f>
        <v>1.5714285714285714</v>
      </c>
      <c r="H380" s="1">
        <f>userAnalytics[[#This Row],[提出日数]]/J380 *100</f>
        <v>1.5544041450777202</v>
      </c>
      <c r="J380">
        <f>_xlfn.DAYS($L$1, userAnalytics[[#This Row],[開始日]])</f>
        <v>579</v>
      </c>
    </row>
    <row r="381" spans="1:10">
      <c r="A381" s="1" t="s">
        <v>373</v>
      </c>
      <c r="B381" s="1">
        <v>380</v>
      </c>
      <c r="C381" s="2">
        <v>40532</v>
      </c>
      <c r="D381">
        <v>1615</v>
      </c>
      <c r="E381">
        <v>726</v>
      </c>
      <c r="F381">
        <v>212</v>
      </c>
      <c r="G381">
        <f>userAnalytics[[#This Row],[総提出数]]/userAnalytics[[#This Row],[解答問題数]]</f>
        <v>2.224517906336088</v>
      </c>
      <c r="H381" s="1">
        <f>userAnalytics[[#This Row],[提出日数]]/J381 *100</f>
        <v>5.9971711456859973</v>
      </c>
      <c r="J381">
        <f>_xlfn.DAYS($L$1, userAnalytics[[#This Row],[開始日]])</f>
        <v>3535</v>
      </c>
    </row>
    <row r="382" spans="1:10">
      <c r="A382" s="1" t="s">
        <v>374</v>
      </c>
      <c r="B382" s="1">
        <v>381</v>
      </c>
      <c r="C382" s="2">
        <v>42280</v>
      </c>
      <c r="D382">
        <v>1197</v>
      </c>
      <c r="E382">
        <v>534</v>
      </c>
      <c r="F382">
        <v>137</v>
      </c>
      <c r="G382">
        <f>userAnalytics[[#This Row],[総提出数]]/userAnalytics[[#This Row],[解答問題数]]</f>
        <v>2.2415730337078652</v>
      </c>
      <c r="H382" s="1">
        <f>userAnalytics[[#This Row],[提出日数]]/J382 *100</f>
        <v>7.6664801343033009</v>
      </c>
      <c r="J382">
        <f>_xlfn.DAYS($L$1, userAnalytics[[#This Row],[開始日]])</f>
        <v>1787</v>
      </c>
    </row>
    <row r="383" spans="1:10">
      <c r="A383" s="1" t="s">
        <v>375</v>
      </c>
      <c r="B383" s="1">
        <v>382</v>
      </c>
      <c r="C383" s="2">
        <v>43023</v>
      </c>
      <c r="D383">
        <v>1164</v>
      </c>
      <c r="E383">
        <v>505</v>
      </c>
      <c r="F383">
        <v>147</v>
      </c>
      <c r="G383">
        <f>userAnalytics[[#This Row],[総提出数]]/userAnalytics[[#This Row],[解答問題数]]</f>
        <v>2.3049504950495048</v>
      </c>
      <c r="H383" s="1">
        <f>userAnalytics[[#This Row],[提出日数]]/J383 *100</f>
        <v>14.080459770114942</v>
      </c>
      <c r="J383">
        <f>_xlfn.DAYS($L$1, userAnalytics[[#This Row],[開始日]])</f>
        <v>1044</v>
      </c>
    </row>
    <row r="384" spans="1:10">
      <c r="A384" s="1" t="s">
        <v>376</v>
      </c>
      <c r="B384" s="1">
        <v>383</v>
      </c>
      <c r="C384" s="2">
        <v>42600</v>
      </c>
      <c r="D384">
        <v>1405</v>
      </c>
      <c r="E384">
        <v>686</v>
      </c>
      <c r="F384">
        <v>255</v>
      </c>
      <c r="G384">
        <f>userAnalytics[[#This Row],[総提出数]]/userAnalytics[[#This Row],[解答問題数]]</f>
        <v>2.0481049562682214</v>
      </c>
      <c r="H384" s="1">
        <f>userAnalytics[[#This Row],[提出日数]]/J384 *100</f>
        <v>17.382413087934559</v>
      </c>
      <c r="J384">
        <f>_xlfn.DAYS($L$1, userAnalytics[[#This Row],[開始日]])</f>
        <v>1467</v>
      </c>
    </row>
    <row r="385" spans="1:10">
      <c r="A385" s="1" t="s">
        <v>377</v>
      </c>
      <c r="B385" s="1">
        <v>384</v>
      </c>
      <c r="C385" s="2">
        <v>40993</v>
      </c>
      <c r="D385">
        <v>3468</v>
      </c>
      <c r="E385">
        <v>1304</v>
      </c>
      <c r="F385">
        <v>349</v>
      </c>
      <c r="G385">
        <f>userAnalytics[[#This Row],[総提出数]]/userAnalytics[[#This Row],[解答問題数]]</f>
        <v>2.6595092024539877</v>
      </c>
      <c r="H385" s="1">
        <f>userAnalytics[[#This Row],[提出日数]]/J385 *100</f>
        <v>11.353285621340273</v>
      </c>
      <c r="J385">
        <f>_xlfn.DAYS($L$1, userAnalytics[[#This Row],[開始日]])</f>
        <v>3074</v>
      </c>
    </row>
    <row r="386" spans="1:10">
      <c r="A386" s="1" t="s">
        <v>378</v>
      </c>
      <c r="B386" s="1">
        <v>385</v>
      </c>
      <c r="C386" s="2">
        <v>40332</v>
      </c>
      <c r="D386">
        <v>1120</v>
      </c>
      <c r="E386">
        <v>625</v>
      </c>
      <c r="F386">
        <v>173</v>
      </c>
      <c r="G386">
        <f>userAnalytics[[#This Row],[総提出数]]/userAnalytics[[#This Row],[解答問題数]]</f>
        <v>1.792</v>
      </c>
      <c r="H386" s="1">
        <f>userAnalytics[[#This Row],[提出日数]]/J386 *100</f>
        <v>4.6318607764390896</v>
      </c>
      <c r="J386">
        <f>_xlfn.DAYS($L$1, userAnalytics[[#This Row],[開始日]])</f>
        <v>3735</v>
      </c>
    </row>
    <row r="387" spans="1:10">
      <c r="A387" s="1" t="s">
        <v>379</v>
      </c>
      <c r="B387" s="1">
        <v>386</v>
      </c>
      <c r="C387" s="2">
        <v>42983</v>
      </c>
      <c r="D387">
        <v>1451</v>
      </c>
      <c r="E387">
        <v>772</v>
      </c>
      <c r="F387">
        <v>218</v>
      </c>
      <c r="G387">
        <f>userAnalytics[[#This Row],[総提出数]]/userAnalytics[[#This Row],[解答問題数]]</f>
        <v>1.8795336787564767</v>
      </c>
      <c r="H387" s="1">
        <f>userAnalytics[[#This Row],[提出日数]]/J387 *100</f>
        <v>20.110701107011071</v>
      </c>
      <c r="J387">
        <f>_xlfn.DAYS($L$1, userAnalytics[[#This Row],[開始日]])</f>
        <v>1084</v>
      </c>
    </row>
    <row r="388" spans="1:10">
      <c r="A388" s="1" t="s">
        <v>380</v>
      </c>
      <c r="B388" s="1">
        <v>387</v>
      </c>
      <c r="C388" s="2">
        <v>43226</v>
      </c>
      <c r="D388">
        <v>1689</v>
      </c>
      <c r="E388">
        <v>809</v>
      </c>
      <c r="F388">
        <v>292</v>
      </c>
      <c r="G388">
        <f>userAnalytics[[#This Row],[総提出数]]/userAnalytics[[#This Row],[解答問題数]]</f>
        <v>2.0877626699629173</v>
      </c>
      <c r="H388" s="1">
        <f>userAnalytics[[#This Row],[提出日数]]/J388 *100</f>
        <v>34.720570749108205</v>
      </c>
      <c r="J388">
        <f>_xlfn.DAYS($L$1, userAnalytics[[#This Row],[開始日]])</f>
        <v>841</v>
      </c>
    </row>
    <row r="389" spans="1:10">
      <c r="A389" s="1" t="s">
        <v>381</v>
      </c>
      <c r="B389" s="1">
        <v>388</v>
      </c>
      <c r="C389" s="2">
        <v>43823</v>
      </c>
      <c r="D389">
        <v>69</v>
      </c>
      <c r="E389">
        <v>37</v>
      </c>
      <c r="F389">
        <v>9</v>
      </c>
      <c r="G389">
        <f>userAnalytics[[#This Row],[総提出数]]/userAnalytics[[#This Row],[解答問題数]]</f>
        <v>1.8648648648648649</v>
      </c>
      <c r="H389" s="1">
        <f>userAnalytics[[#This Row],[提出日数]]/J389 *100</f>
        <v>3.6885245901639343</v>
      </c>
      <c r="J389">
        <f>_xlfn.DAYS($L$1, userAnalytics[[#This Row],[開始日]])</f>
        <v>244</v>
      </c>
    </row>
    <row r="390" spans="1:10">
      <c r="A390" s="1" t="s">
        <v>382</v>
      </c>
      <c r="B390" s="1">
        <v>389</v>
      </c>
      <c r="C390" s="2">
        <v>41711</v>
      </c>
      <c r="D390">
        <v>4349</v>
      </c>
      <c r="E390">
        <v>2012</v>
      </c>
      <c r="F390">
        <v>477</v>
      </c>
      <c r="G390">
        <f>userAnalytics[[#This Row],[総提出数]]/userAnalytics[[#This Row],[解答問題数]]</f>
        <v>2.161530815109344</v>
      </c>
      <c r="H390" s="1">
        <f>userAnalytics[[#This Row],[提出日数]]/J390 *100</f>
        <v>20.246179966044142</v>
      </c>
      <c r="J390">
        <f>_xlfn.DAYS($L$1, userAnalytics[[#This Row],[開始日]])</f>
        <v>2356</v>
      </c>
    </row>
    <row r="391" spans="1:10">
      <c r="A391" s="1" t="s">
        <v>383</v>
      </c>
      <c r="B391" s="1">
        <v>390</v>
      </c>
      <c r="C391" s="2">
        <v>42432</v>
      </c>
      <c r="D391">
        <v>1741</v>
      </c>
      <c r="E391">
        <v>595</v>
      </c>
      <c r="F391">
        <v>184</v>
      </c>
      <c r="G391">
        <f>userAnalytics[[#This Row],[総提出数]]/userAnalytics[[#This Row],[解答問題数]]</f>
        <v>2.926050420168067</v>
      </c>
      <c r="H391" s="1">
        <f>userAnalytics[[#This Row],[提出日数]]/J391 *100</f>
        <v>11.253822629969418</v>
      </c>
      <c r="J391">
        <f>_xlfn.DAYS($L$1, userAnalytics[[#This Row],[開始日]])</f>
        <v>1635</v>
      </c>
    </row>
    <row r="392" spans="1:10">
      <c r="A392" s="1" t="s">
        <v>384</v>
      </c>
      <c r="B392" s="1">
        <v>391</v>
      </c>
      <c r="C392" s="2">
        <v>41135</v>
      </c>
      <c r="D392">
        <v>1941</v>
      </c>
      <c r="E392">
        <v>988</v>
      </c>
      <c r="F392">
        <v>305</v>
      </c>
      <c r="G392">
        <f>userAnalytics[[#This Row],[総提出数]]/userAnalytics[[#This Row],[解答問題数]]</f>
        <v>1.964574898785425</v>
      </c>
      <c r="H392" s="1">
        <f>userAnalytics[[#This Row],[提出日数]]/J392 *100</f>
        <v>10.402455661664394</v>
      </c>
      <c r="J392">
        <f>_xlfn.DAYS($L$1, userAnalytics[[#This Row],[開始日]])</f>
        <v>2932</v>
      </c>
    </row>
    <row r="393" spans="1:10">
      <c r="A393" s="1" t="s">
        <v>385</v>
      </c>
      <c r="B393" s="1">
        <v>392</v>
      </c>
      <c r="C393" s="2">
        <v>41189</v>
      </c>
      <c r="D393">
        <v>1618</v>
      </c>
      <c r="E393">
        <v>759</v>
      </c>
      <c r="F393">
        <v>195</v>
      </c>
      <c r="G393">
        <f>userAnalytics[[#This Row],[総提出数]]/userAnalytics[[#This Row],[解答問題数]]</f>
        <v>2.1317523056653491</v>
      </c>
      <c r="H393" s="1">
        <f>userAnalytics[[#This Row],[提出日数]]/J393 *100</f>
        <v>6.7755385684503118</v>
      </c>
      <c r="J393">
        <f>_xlfn.DAYS($L$1, userAnalytics[[#This Row],[開始日]])</f>
        <v>2878</v>
      </c>
    </row>
    <row r="394" spans="1:10">
      <c r="A394" s="1" t="s">
        <v>386</v>
      </c>
      <c r="B394" s="1">
        <v>393</v>
      </c>
      <c r="C394" s="2">
        <v>41484</v>
      </c>
      <c r="D394">
        <v>4040</v>
      </c>
      <c r="E394">
        <v>1776</v>
      </c>
      <c r="F394">
        <v>477</v>
      </c>
      <c r="G394">
        <f>userAnalytics[[#This Row],[総提出数]]/userAnalytics[[#This Row],[解答問題数]]</f>
        <v>2.2747747747747749</v>
      </c>
      <c r="H394" s="1">
        <f>userAnalytics[[#This Row],[提出日数]]/J394 *100</f>
        <v>18.466898954703833</v>
      </c>
      <c r="J394">
        <f>_xlfn.DAYS($L$1, userAnalytics[[#This Row],[開始日]])</f>
        <v>2583</v>
      </c>
    </row>
    <row r="395" spans="1:10">
      <c r="A395" s="1" t="s">
        <v>387</v>
      </c>
      <c r="B395" s="1">
        <v>394</v>
      </c>
      <c r="C395" s="2">
        <v>40242</v>
      </c>
      <c r="D395">
        <v>1619</v>
      </c>
      <c r="E395">
        <v>1026</v>
      </c>
      <c r="F395">
        <v>275</v>
      </c>
      <c r="G395">
        <f>userAnalytics[[#This Row],[総提出数]]/userAnalytics[[#This Row],[解答問題数]]</f>
        <v>1.5779727095516569</v>
      </c>
      <c r="H395" s="1">
        <f>userAnalytics[[#This Row],[提出日数]]/J395 *100</f>
        <v>7.18954248366013</v>
      </c>
      <c r="J395">
        <f>_xlfn.DAYS($L$1, userAnalytics[[#This Row],[開始日]])</f>
        <v>3825</v>
      </c>
    </row>
    <row r="396" spans="1:10">
      <c r="A396" s="1" t="s">
        <v>388</v>
      </c>
      <c r="B396" s="1">
        <v>395</v>
      </c>
      <c r="C396" s="2">
        <v>41375</v>
      </c>
      <c r="D396">
        <v>86</v>
      </c>
      <c r="E396">
        <v>52</v>
      </c>
      <c r="F396">
        <v>12</v>
      </c>
      <c r="G396">
        <f>userAnalytics[[#This Row],[総提出数]]/userAnalytics[[#This Row],[解答問題数]]</f>
        <v>1.6538461538461537</v>
      </c>
      <c r="H396" s="1">
        <f>userAnalytics[[#This Row],[提出日数]]/J396 *100</f>
        <v>0.44576523031203563</v>
      </c>
      <c r="J396">
        <f>_xlfn.DAYS($L$1, userAnalytics[[#This Row],[開始日]])</f>
        <v>2692</v>
      </c>
    </row>
    <row r="397" spans="1:10">
      <c r="A397" s="1" t="s">
        <v>389</v>
      </c>
      <c r="B397" s="1">
        <v>396</v>
      </c>
      <c r="C397" s="2">
        <v>43644</v>
      </c>
      <c r="D397">
        <v>200</v>
      </c>
      <c r="E397">
        <v>94</v>
      </c>
      <c r="F397">
        <v>21</v>
      </c>
      <c r="G397">
        <f>userAnalytics[[#This Row],[総提出数]]/userAnalytics[[#This Row],[解答問題数]]</f>
        <v>2.1276595744680851</v>
      </c>
      <c r="H397" s="1">
        <f>userAnalytics[[#This Row],[提出日数]]/J397 *100</f>
        <v>4.9645390070921991</v>
      </c>
      <c r="J397">
        <f>_xlfn.DAYS($L$1, userAnalytics[[#This Row],[開始日]])</f>
        <v>423</v>
      </c>
    </row>
    <row r="398" spans="1:10">
      <c r="A398" s="1" t="s">
        <v>390</v>
      </c>
      <c r="B398" s="1">
        <v>397</v>
      </c>
      <c r="C398" s="2">
        <v>41703</v>
      </c>
      <c r="D398">
        <v>4702</v>
      </c>
      <c r="E398">
        <v>2633</v>
      </c>
      <c r="F398">
        <v>691</v>
      </c>
      <c r="G398">
        <f>userAnalytics[[#This Row],[総提出数]]/userAnalytics[[#This Row],[解答問題数]]</f>
        <v>1.7857956703380176</v>
      </c>
      <c r="H398" s="1">
        <f>userAnalytics[[#This Row],[提出日数]]/J398 *100</f>
        <v>29.23011844331641</v>
      </c>
      <c r="J398">
        <f>_xlfn.DAYS($L$1, userAnalytics[[#This Row],[開始日]])</f>
        <v>2364</v>
      </c>
    </row>
    <row r="399" spans="1:10">
      <c r="A399" s="1" t="s">
        <v>391</v>
      </c>
      <c r="B399" s="1">
        <v>398</v>
      </c>
      <c r="C399" s="2">
        <v>41945</v>
      </c>
      <c r="D399">
        <v>1681</v>
      </c>
      <c r="E399">
        <v>877</v>
      </c>
      <c r="F399">
        <v>261</v>
      </c>
      <c r="G399">
        <f>userAnalytics[[#This Row],[総提出数]]/userAnalytics[[#This Row],[解答問題数]]</f>
        <v>1.9167616875712656</v>
      </c>
      <c r="H399" s="1">
        <f>userAnalytics[[#This Row],[提出日数]]/J399 *100</f>
        <v>12.299717247879359</v>
      </c>
      <c r="J399">
        <f>_xlfn.DAYS($L$1, userAnalytics[[#This Row],[開始日]])</f>
        <v>2122</v>
      </c>
    </row>
    <row r="400" spans="1:10">
      <c r="A400" s="1" t="s">
        <v>392</v>
      </c>
      <c r="B400" s="1">
        <v>399</v>
      </c>
      <c r="C400" s="2">
        <v>42997</v>
      </c>
      <c r="D400">
        <v>331</v>
      </c>
      <c r="E400">
        <v>158</v>
      </c>
      <c r="F400">
        <v>29</v>
      </c>
      <c r="G400">
        <f>userAnalytics[[#This Row],[総提出数]]/userAnalytics[[#This Row],[解答問題数]]</f>
        <v>2.0949367088607596</v>
      </c>
      <c r="H400" s="1">
        <f>userAnalytics[[#This Row],[提出日数]]/J400 *100</f>
        <v>2.7102803738317758</v>
      </c>
      <c r="J400">
        <f>_xlfn.DAYS($L$1, userAnalytics[[#This Row],[開始日]])</f>
        <v>1070</v>
      </c>
    </row>
    <row r="401" spans="1:10">
      <c r="A401" s="1" t="s">
        <v>393</v>
      </c>
      <c r="B401" s="1">
        <v>400</v>
      </c>
      <c r="C401" s="2">
        <v>43863</v>
      </c>
      <c r="D401">
        <v>392</v>
      </c>
      <c r="E401">
        <v>226</v>
      </c>
      <c r="F401">
        <v>54</v>
      </c>
      <c r="G401">
        <f>userAnalytics[[#This Row],[総提出数]]/userAnalytics[[#This Row],[解答問題数]]</f>
        <v>1.7345132743362832</v>
      </c>
      <c r="H401" s="1">
        <f>userAnalytics[[#This Row],[提出日数]]/J401 *100</f>
        <v>26.47058823529412</v>
      </c>
      <c r="J401">
        <f>_xlfn.DAYS($L$1, userAnalytics[[#This Row],[開始日]])</f>
        <v>204</v>
      </c>
    </row>
    <row r="402" spans="1:10">
      <c r="A402" s="1" t="s">
        <v>394</v>
      </c>
      <c r="B402" s="1">
        <v>401</v>
      </c>
      <c r="C402" s="2">
        <v>43289</v>
      </c>
      <c r="D402">
        <v>386</v>
      </c>
      <c r="E402">
        <v>214</v>
      </c>
      <c r="F402">
        <v>86</v>
      </c>
      <c r="G402">
        <f>userAnalytics[[#This Row],[総提出数]]/userAnalytics[[#This Row],[解答問題数]]</f>
        <v>1.8037383177570094</v>
      </c>
      <c r="H402" s="1">
        <f>userAnalytics[[#This Row],[提出日数]]/J402 *100</f>
        <v>11.053984575835475</v>
      </c>
      <c r="J402">
        <f>_xlfn.DAYS($L$1, userAnalytics[[#This Row],[開始日]])</f>
        <v>778</v>
      </c>
    </row>
    <row r="403" spans="1:10">
      <c r="A403" s="1" t="s">
        <v>395</v>
      </c>
      <c r="B403" s="1">
        <v>402</v>
      </c>
      <c r="C403" s="2">
        <v>43584</v>
      </c>
      <c r="D403">
        <v>561</v>
      </c>
      <c r="E403">
        <v>262</v>
      </c>
      <c r="F403">
        <v>86</v>
      </c>
      <c r="G403">
        <f>userAnalytics[[#This Row],[総提出数]]/userAnalytics[[#This Row],[解答問題数]]</f>
        <v>2.1412213740458017</v>
      </c>
      <c r="H403" s="1">
        <f>userAnalytics[[#This Row],[提出日数]]/J403 *100</f>
        <v>17.805383022774325</v>
      </c>
      <c r="J403">
        <f>_xlfn.DAYS($L$1, userAnalytics[[#This Row],[開始日]])</f>
        <v>483</v>
      </c>
    </row>
    <row r="404" spans="1:10">
      <c r="A404" s="1" t="s">
        <v>396</v>
      </c>
      <c r="B404" s="1">
        <v>403</v>
      </c>
      <c r="C404" s="2">
        <v>43690</v>
      </c>
      <c r="D404">
        <v>156</v>
      </c>
      <c r="E404">
        <v>79</v>
      </c>
      <c r="F404">
        <v>28</v>
      </c>
      <c r="G404">
        <f>userAnalytics[[#This Row],[総提出数]]/userAnalytics[[#This Row],[解答問題数]]</f>
        <v>1.9746835443037976</v>
      </c>
      <c r="H404" s="1">
        <f>userAnalytics[[#This Row],[提出日数]]/J404 *100</f>
        <v>7.4270557029177713</v>
      </c>
      <c r="J404">
        <f>_xlfn.DAYS($L$1, userAnalytics[[#This Row],[開始日]])</f>
        <v>377</v>
      </c>
    </row>
    <row r="405" spans="1:10">
      <c r="A405" s="1" t="s">
        <v>397</v>
      </c>
      <c r="B405" s="1">
        <v>404</v>
      </c>
      <c r="C405" s="2">
        <v>42912</v>
      </c>
      <c r="D405">
        <v>1080</v>
      </c>
      <c r="E405">
        <v>556</v>
      </c>
      <c r="F405">
        <v>141</v>
      </c>
      <c r="G405">
        <f>userAnalytics[[#This Row],[総提出数]]/userAnalytics[[#This Row],[解答問題数]]</f>
        <v>1.9424460431654675</v>
      </c>
      <c r="H405" s="1">
        <f>userAnalytics[[#This Row],[提出日数]]/J405 *100</f>
        <v>12.207792207792208</v>
      </c>
      <c r="J405">
        <f>_xlfn.DAYS($L$1, userAnalytics[[#This Row],[開始日]])</f>
        <v>1155</v>
      </c>
    </row>
    <row r="406" spans="1:10">
      <c r="A406" s="1" t="s">
        <v>398</v>
      </c>
      <c r="B406" s="1">
        <v>405</v>
      </c>
      <c r="C406" s="2">
        <v>42124</v>
      </c>
      <c r="D406">
        <v>1969</v>
      </c>
      <c r="E406">
        <v>862</v>
      </c>
      <c r="F406">
        <v>280</v>
      </c>
      <c r="G406">
        <f>userAnalytics[[#This Row],[総提出数]]/userAnalytics[[#This Row],[解答問題数]]</f>
        <v>2.2842227378190256</v>
      </c>
      <c r="H406" s="1">
        <f>userAnalytics[[#This Row],[提出日数]]/J406 *100</f>
        <v>14.410705095213588</v>
      </c>
      <c r="J406">
        <f>_xlfn.DAYS($L$1, userAnalytics[[#This Row],[開始日]])</f>
        <v>1943</v>
      </c>
    </row>
    <row r="407" spans="1:10">
      <c r="A407" s="1" t="s">
        <v>399</v>
      </c>
      <c r="B407" s="1">
        <v>406</v>
      </c>
      <c r="C407" s="2">
        <v>43063</v>
      </c>
      <c r="D407">
        <v>3113</v>
      </c>
      <c r="E407">
        <v>1465</v>
      </c>
      <c r="F407">
        <v>339</v>
      </c>
      <c r="G407">
        <f>userAnalytics[[#This Row],[総提出数]]/userAnalytics[[#This Row],[解答問題数]]</f>
        <v>2.124914675767918</v>
      </c>
      <c r="H407" s="1">
        <f>userAnalytics[[#This Row],[提出日数]]/J407 *100</f>
        <v>33.764940239043824</v>
      </c>
      <c r="J407">
        <f>_xlfn.DAYS($L$1, userAnalytics[[#This Row],[開始日]])</f>
        <v>1004</v>
      </c>
    </row>
    <row r="408" spans="1:10">
      <c r="A408" s="1" t="s">
        <v>400</v>
      </c>
      <c r="B408" s="1">
        <v>407</v>
      </c>
      <c r="C408" s="2">
        <v>43207</v>
      </c>
      <c r="D408">
        <v>228</v>
      </c>
      <c r="E408">
        <v>109</v>
      </c>
      <c r="F408">
        <v>42</v>
      </c>
      <c r="G408">
        <f>userAnalytics[[#This Row],[総提出数]]/userAnalytics[[#This Row],[解答問題数]]</f>
        <v>2.0917431192660549</v>
      </c>
      <c r="H408" s="1">
        <f>userAnalytics[[#This Row],[提出日数]]/J408 *100</f>
        <v>4.8837209302325579</v>
      </c>
      <c r="J408">
        <f>_xlfn.DAYS($L$1, userAnalytics[[#This Row],[開始日]])</f>
        <v>860</v>
      </c>
    </row>
    <row r="409" spans="1:10">
      <c r="A409" s="1" t="s">
        <v>401</v>
      </c>
      <c r="B409" s="1">
        <v>408</v>
      </c>
      <c r="C409" s="2">
        <v>42735</v>
      </c>
      <c r="D409">
        <v>3669</v>
      </c>
      <c r="E409">
        <v>1632</v>
      </c>
      <c r="F409">
        <v>433</v>
      </c>
      <c r="G409">
        <f>userAnalytics[[#This Row],[総提出数]]/userAnalytics[[#This Row],[解答問題数]]</f>
        <v>2.2481617647058822</v>
      </c>
      <c r="H409" s="1">
        <f>userAnalytics[[#This Row],[提出日数]]/J409 *100</f>
        <v>32.507507507507505</v>
      </c>
      <c r="J409">
        <f>_xlfn.DAYS($L$1, userAnalytics[[#This Row],[開始日]])</f>
        <v>1332</v>
      </c>
    </row>
    <row r="410" spans="1:10">
      <c r="A410" s="1" t="s">
        <v>402</v>
      </c>
      <c r="B410" s="1">
        <v>409</v>
      </c>
      <c r="C410" s="2">
        <v>43506</v>
      </c>
      <c r="D410">
        <v>646</v>
      </c>
      <c r="E410">
        <v>358</v>
      </c>
      <c r="F410">
        <v>130</v>
      </c>
      <c r="G410">
        <f>userAnalytics[[#This Row],[総提出数]]/userAnalytics[[#This Row],[解答問題数]]</f>
        <v>1.8044692737430168</v>
      </c>
      <c r="H410" s="1">
        <f>userAnalytics[[#This Row],[提出日数]]/J410 *100</f>
        <v>23.172905525846701</v>
      </c>
      <c r="J410">
        <f>_xlfn.DAYS($L$1, userAnalytics[[#This Row],[開始日]])</f>
        <v>561</v>
      </c>
    </row>
    <row r="411" spans="1:10">
      <c r="A411" s="1" t="s">
        <v>403</v>
      </c>
      <c r="B411" s="1">
        <v>410</v>
      </c>
      <c r="C411" s="2">
        <v>41283</v>
      </c>
      <c r="D411">
        <v>6092</v>
      </c>
      <c r="E411">
        <v>2541</v>
      </c>
      <c r="F411">
        <v>738</v>
      </c>
      <c r="G411">
        <f>userAnalytics[[#This Row],[総提出数]]/userAnalytics[[#This Row],[解答問題数]]</f>
        <v>2.3974813065722156</v>
      </c>
      <c r="H411" s="1">
        <f>userAnalytics[[#This Row],[提出日数]]/J411 *100</f>
        <v>26.508620689655171</v>
      </c>
      <c r="J411">
        <f>_xlfn.DAYS($L$1, userAnalytics[[#This Row],[開始日]])</f>
        <v>2784</v>
      </c>
    </row>
    <row r="412" spans="1:10">
      <c r="A412" s="1" t="s">
        <v>404</v>
      </c>
      <c r="B412" s="1">
        <v>411</v>
      </c>
      <c r="C412" s="2">
        <v>41432</v>
      </c>
      <c r="D412">
        <v>426</v>
      </c>
      <c r="E412">
        <v>185</v>
      </c>
      <c r="F412">
        <v>62</v>
      </c>
      <c r="G412">
        <f>userAnalytics[[#This Row],[総提出数]]/userAnalytics[[#This Row],[解答問題数]]</f>
        <v>2.3027027027027027</v>
      </c>
      <c r="H412" s="1">
        <f>userAnalytics[[#This Row],[提出日数]]/J412 *100</f>
        <v>2.3529411764705883</v>
      </c>
      <c r="J412">
        <f>_xlfn.DAYS($L$1, userAnalytics[[#This Row],[開始日]])</f>
        <v>2635</v>
      </c>
    </row>
    <row r="413" spans="1:10">
      <c r="A413" s="1" t="s">
        <v>405</v>
      </c>
      <c r="B413" s="1">
        <v>412</v>
      </c>
      <c r="C413" s="2">
        <v>42643</v>
      </c>
      <c r="D413">
        <v>2711</v>
      </c>
      <c r="E413">
        <v>893</v>
      </c>
      <c r="F413">
        <v>288</v>
      </c>
      <c r="G413">
        <f>userAnalytics[[#This Row],[総提出数]]/userAnalytics[[#This Row],[解答問題数]]</f>
        <v>3.0358342665173574</v>
      </c>
      <c r="H413" s="1">
        <f>userAnalytics[[#This Row],[提出日数]]/J413 *100</f>
        <v>20.224719101123593</v>
      </c>
      <c r="J413">
        <f>_xlfn.DAYS($L$1, userAnalytics[[#This Row],[開始日]])</f>
        <v>1424</v>
      </c>
    </row>
    <row r="414" spans="1:10">
      <c r="A414" s="1" t="s">
        <v>406</v>
      </c>
      <c r="B414" s="1">
        <v>413</v>
      </c>
      <c r="C414" s="2">
        <v>42731</v>
      </c>
      <c r="D414">
        <v>1210</v>
      </c>
      <c r="E414">
        <v>800</v>
      </c>
      <c r="F414">
        <v>154</v>
      </c>
      <c r="G414">
        <f>userAnalytics[[#This Row],[総提出数]]/userAnalytics[[#This Row],[解答問題数]]</f>
        <v>1.5125</v>
      </c>
      <c r="H414" s="1">
        <f>userAnalytics[[#This Row],[提出日数]]/J414 *100</f>
        <v>11.526946107784433</v>
      </c>
      <c r="J414">
        <f>_xlfn.DAYS($L$1, userAnalytics[[#This Row],[開始日]])</f>
        <v>1336</v>
      </c>
    </row>
    <row r="415" spans="1:10">
      <c r="A415" s="1" t="s">
        <v>407</v>
      </c>
      <c r="B415" s="1">
        <v>414</v>
      </c>
      <c r="C415" s="2">
        <v>41321</v>
      </c>
      <c r="D415">
        <v>4120</v>
      </c>
      <c r="E415">
        <v>1585</v>
      </c>
      <c r="F415">
        <v>619</v>
      </c>
      <c r="G415">
        <f>userAnalytics[[#This Row],[総提出数]]/userAnalytics[[#This Row],[解答問題数]]</f>
        <v>2.5993690851735014</v>
      </c>
      <c r="H415" s="1">
        <f>userAnalytics[[#This Row],[提出日数]]/J415 *100</f>
        <v>22.541879096868172</v>
      </c>
      <c r="J415">
        <f>_xlfn.DAYS($L$1, userAnalytics[[#This Row],[開始日]])</f>
        <v>2746</v>
      </c>
    </row>
    <row r="416" spans="1:10">
      <c r="A416" s="1" t="s">
        <v>408</v>
      </c>
      <c r="B416" s="1">
        <v>415</v>
      </c>
      <c r="C416" s="2">
        <v>42036</v>
      </c>
      <c r="D416">
        <v>705</v>
      </c>
      <c r="E416">
        <v>326</v>
      </c>
      <c r="F416">
        <v>118</v>
      </c>
      <c r="G416">
        <f>userAnalytics[[#This Row],[総提出数]]/userAnalytics[[#This Row],[解答問題数]]</f>
        <v>2.1625766871165646</v>
      </c>
      <c r="H416" s="1">
        <f>userAnalytics[[#This Row],[提出日数]]/J416 *100</f>
        <v>5.8099458394879369</v>
      </c>
      <c r="J416">
        <f>_xlfn.DAYS($L$1, userAnalytics[[#This Row],[開始日]])</f>
        <v>2031</v>
      </c>
    </row>
    <row r="417" spans="1:10">
      <c r="A417" s="1" t="s">
        <v>409</v>
      </c>
      <c r="B417" s="1">
        <v>416</v>
      </c>
      <c r="C417" s="2">
        <v>43315</v>
      </c>
      <c r="D417">
        <v>421</v>
      </c>
      <c r="E417">
        <v>215</v>
      </c>
      <c r="F417">
        <v>47</v>
      </c>
      <c r="G417">
        <f>userAnalytics[[#This Row],[総提出数]]/userAnalytics[[#This Row],[解答問題数]]</f>
        <v>1.9581395348837209</v>
      </c>
      <c r="H417" s="1">
        <f>userAnalytics[[#This Row],[提出日数]]/J417 *100</f>
        <v>6.25</v>
      </c>
      <c r="J417">
        <f>_xlfn.DAYS($L$1, userAnalytics[[#This Row],[開始日]])</f>
        <v>752</v>
      </c>
    </row>
    <row r="418" spans="1:10">
      <c r="A418" s="1" t="s">
        <v>410</v>
      </c>
      <c r="B418" s="1">
        <v>417</v>
      </c>
      <c r="C418" s="2">
        <v>41993</v>
      </c>
      <c r="D418">
        <v>2215</v>
      </c>
      <c r="E418">
        <v>1155</v>
      </c>
      <c r="F418">
        <v>367</v>
      </c>
      <c r="G418">
        <f>userAnalytics[[#This Row],[総提出数]]/userAnalytics[[#This Row],[解答問題数]]</f>
        <v>1.9177489177489178</v>
      </c>
      <c r="H418" s="1">
        <f>userAnalytics[[#This Row],[提出日数]]/J418 *100</f>
        <v>17.695274831243974</v>
      </c>
      <c r="J418">
        <f>_xlfn.DAYS($L$1, userAnalytics[[#This Row],[開始日]])</f>
        <v>2074</v>
      </c>
    </row>
    <row r="419" spans="1:10">
      <c r="A419" s="1" t="s">
        <v>411</v>
      </c>
      <c r="B419" s="1">
        <v>418</v>
      </c>
      <c r="C419" s="2">
        <v>43133</v>
      </c>
      <c r="D419">
        <v>2312</v>
      </c>
      <c r="E419">
        <v>1002</v>
      </c>
      <c r="F419">
        <v>269</v>
      </c>
      <c r="G419">
        <f>userAnalytics[[#This Row],[総提出数]]/userAnalytics[[#This Row],[解答問題数]]</f>
        <v>2.3073852295409183</v>
      </c>
      <c r="H419" s="1">
        <f>userAnalytics[[#This Row],[提出日数]]/J419 *100</f>
        <v>28.800856531049252</v>
      </c>
      <c r="J419">
        <f>_xlfn.DAYS($L$1, userAnalytics[[#This Row],[開始日]])</f>
        <v>934</v>
      </c>
    </row>
    <row r="420" spans="1:10">
      <c r="A420" s="1" t="s">
        <v>412</v>
      </c>
      <c r="B420" s="1">
        <v>419</v>
      </c>
      <c r="C420" s="2">
        <v>40845</v>
      </c>
      <c r="D420">
        <v>476</v>
      </c>
      <c r="E420">
        <v>307</v>
      </c>
      <c r="F420">
        <v>84</v>
      </c>
      <c r="G420">
        <f>userAnalytics[[#This Row],[総提出数]]/userAnalytics[[#This Row],[解答問題数]]</f>
        <v>1.5504885993485342</v>
      </c>
      <c r="H420" s="1">
        <f>userAnalytics[[#This Row],[提出日数]]/J420 *100</f>
        <v>2.6070763500931098</v>
      </c>
      <c r="J420">
        <f>_xlfn.DAYS($L$1, userAnalytics[[#This Row],[開始日]])</f>
        <v>3222</v>
      </c>
    </row>
    <row r="421" spans="1:10">
      <c r="A421" s="1" t="s">
        <v>413</v>
      </c>
      <c r="B421" s="1">
        <v>420</v>
      </c>
      <c r="C421" s="2">
        <v>41234</v>
      </c>
      <c r="D421">
        <v>2856</v>
      </c>
      <c r="E421">
        <v>964</v>
      </c>
      <c r="F421">
        <v>365</v>
      </c>
      <c r="G421">
        <f>userAnalytics[[#This Row],[総提出数]]/userAnalytics[[#This Row],[解答問題数]]</f>
        <v>2.9626556016597512</v>
      </c>
      <c r="H421" s="1">
        <f>userAnalytics[[#This Row],[提出日数]]/J421 *100</f>
        <v>12.88386869043417</v>
      </c>
      <c r="J421">
        <f>_xlfn.DAYS($L$1, userAnalytics[[#This Row],[開始日]])</f>
        <v>2833</v>
      </c>
    </row>
    <row r="422" spans="1:10">
      <c r="A422" s="1" t="s">
        <v>414</v>
      </c>
      <c r="B422" s="1">
        <v>421</v>
      </c>
      <c r="C422" s="2">
        <v>41937</v>
      </c>
      <c r="D422">
        <v>3615</v>
      </c>
      <c r="E422">
        <v>1770</v>
      </c>
      <c r="F422">
        <v>661</v>
      </c>
      <c r="G422">
        <f>userAnalytics[[#This Row],[総提出数]]/userAnalytics[[#This Row],[解答問題数]]</f>
        <v>2.0423728813559321</v>
      </c>
      <c r="H422" s="1">
        <f>userAnalytics[[#This Row],[提出日数]]/J422 *100</f>
        <v>31.032863849765256</v>
      </c>
      <c r="J422">
        <f>_xlfn.DAYS($L$1, userAnalytics[[#This Row],[開始日]])</f>
        <v>2130</v>
      </c>
    </row>
    <row r="423" spans="1:10">
      <c r="A423" s="1" t="s">
        <v>415</v>
      </c>
      <c r="B423" s="1">
        <v>422</v>
      </c>
      <c r="C423" s="2">
        <v>43086</v>
      </c>
      <c r="D423">
        <v>123</v>
      </c>
      <c r="E423">
        <v>69</v>
      </c>
      <c r="F423">
        <v>15</v>
      </c>
      <c r="G423">
        <f>userAnalytics[[#This Row],[総提出数]]/userAnalytics[[#This Row],[解答問題数]]</f>
        <v>1.7826086956521738</v>
      </c>
      <c r="H423" s="1">
        <f>userAnalytics[[#This Row],[提出日数]]/J423 *100</f>
        <v>1.5290519877675841</v>
      </c>
      <c r="J423">
        <f>_xlfn.DAYS($L$1, userAnalytics[[#This Row],[開始日]])</f>
        <v>981</v>
      </c>
    </row>
    <row r="424" spans="1:10">
      <c r="A424" s="1" t="s">
        <v>416</v>
      </c>
      <c r="B424" s="1">
        <v>423</v>
      </c>
      <c r="C424" s="2">
        <v>42929</v>
      </c>
      <c r="D424">
        <v>508</v>
      </c>
      <c r="E424">
        <v>245</v>
      </c>
      <c r="F424">
        <v>109</v>
      </c>
      <c r="G424">
        <f>userAnalytics[[#This Row],[総提出数]]/userAnalytics[[#This Row],[解答問題数]]</f>
        <v>2.073469387755102</v>
      </c>
      <c r="H424" s="1">
        <f>userAnalytics[[#This Row],[提出日数]]/J424 *100</f>
        <v>9.5782073813708255</v>
      </c>
      <c r="J424">
        <f>_xlfn.DAYS($L$1, userAnalytics[[#This Row],[開始日]])</f>
        <v>1138</v>
      </c>
    </row>
    <row r="425" spans="1:10">
      <c r="A425" s="1" t="s">
        <v>417</v>
      </c>
      <c r="B425" s="1">
        <v>424</v>
      </c>
      <c r="C425" s="2">
        <v>43398</v>
      </c>
      <c r="D425">
        <v>1161</v>
      </c>
      <c r="E425">
        <v>509</v>
      </c>
      <c r="F425">
        <v>189</v>
      </c>
      <c r="G425">
        <f>userAnalytics[[#This Row],[総提出数]]/userAnalytics[[#This Row],[解答問題数]]</f>
        <v>2.2809430255402749</v>
      </c>
      <c r="H425" s="1">
        <f>userAnalytics[[#This Row],[提出日数]]/J425 *100</f>
        <v>28.251121076233183</v>
      </c>
      <c r="J425">
        <f>_xlfn.DAYS($L$1, userAnalytics[[#This Row],[開始日]])</f>
        <v>669</v>
      </c>
    </row>
    <row r="426" spans="1:10">
      <c r="A426" s="1" t="s">
        <v>418</v>
      </c>
      <c r="B426" s="1">
        <v>425</v>
      </c>
      <c r="C426" s="2">
        <v>42420</v>
      </c>
      <c r="D426">
        <v>836</v>
      </c>
      <c r="E426">
        <v>329</v>
      </c>
      <c r="F426">
        <v>96</v>
      </c>
      <c r="G426">
        <f>userAnalytics[[#This Row],[総提出数]]/userAnalytics[[#This Row],[解答問題数]]</f>
        <v>2.5410334346504557</v>
      </c>
      <c r="H426" s="1">
        <f>userAnalytics[[#This Row],[提出日数]]/J426 *100</f>
        <v>5.8287795992714022</v>
      </c>
      <c r="J426">
        <f>_xlfn.DAYS($L$1, userAnalytics[[#This Row],[開始日]])</f>
        <v>1647</v>
      </c>
    </row>
    <row r="427" spans="1:10">
      <c r="A427" s="1" t="s">
        <v>419</v>
      </c>
      <c r="B427" s="1">
        <v>426</v>
      </c>
      <c r="C427" s="2">
        <v>43745</v>
      </c>
      <c r="D427">
        <v>659</v>
      </c>
      <c r="E427">
        <v>306</v>
      </c>
      <c r="F427">
        <v>123</v>
      </c>
      <c r="G427">
        <f>userAnalytics[[#This Row],[総提出数]]/userAnalytics[[#This Row],[解答問題数]]</f>
        <v>2.15359477124183</v>
      </c>
      <c r="H427" s="1">
        <f>userAnalytics[[#This Row],[提出日数]]/J427 *100</f>
        <v>38.198757763975152</v>
      </c>
      <c r="J427">
        <f>_xlfn.DAYS($L$1, userAnalytics[[#This Row],[開始日]])</f>
        <v>322</v>
      </c>
    </row>
    <row r="428" spans="1:10">
      <c r="A428" s="1" t="s">
        <v>420</v>
      </c>
      <c r="B428" s="1">
        <v>427</v>
      </c>
      <c r="C428" s="2">
        <v>43602</v>
      </c>
      <c r="D428">
        <v>1455</v>
      </c>
      <c r="E428">
        <v>606</v>
      </c>
      <c r="F428">
        <v>165</v>
      </c>
      <c r="G428">
        <f>userAnalytics[[#This Row],[総提出数]]/userAnalytics[[#This Row],[解答問題数]]</f>
        <v>2.4009900990099009</v>
      </c>
      <c r="H428" s="1">
        <f>userAnalytics[[#This Row],[提出日数]]/J428 *100</f>
        <v>35.483870967741936</v>
      </c>
      <c r="J428">
        <f>_xlfn.DAYS($L$1, userAnalytics[[#This Row],[開始日]])</f>
        <v>465</v>
      </c>
    </row>
    <row r="429" spans="1:10">
      <c r="A429" s="1" t="s">
        <v>421</v>
      </c>
      <c r="B429" s="1">
        <v>428</v>
      </c>
      <c r="C429" s="2">
        <v>41504</v>
      </c>
      <c r="D429">
        <v>1168</v>
      </c>
      <c r="E429">
        <v>490</v>
      </c>
      <c r="F429">
        <v>187</v>
      </c>
      <c r="G429">
        <f>userAnalytics[[#This Row],[総提出数]]/userAnalytics[[#This Row],[解答問題数]]</f>
        <v>2.3836734693877553</v>
      </c>
      <c r="H429" s="1">
        <f>userAnalytics[[#This Row],[提出日数]]/J429 *100</f>
        <v>7.296137339055794</v>
      </c>
      <c r="J429">
        <f>_xlfn.DAYS($L$1, userAnalytics[[#This Row],[開始日]])</f>
        <v>2563</v>
      </c>
    </row>
    <row r="430" spans="1:10">
      <c r="A430" s="1" t="s">
        <v>422</v>
      </c>
      <c r="B430" s="1">
        <v>429</v>
      </c>
      <c r="C430" s="2">
        <v>43002</v>
      </c>
      <c r="D430">
        <v>82</v>
      </c>
      <c r="E430">
        <v>46</v>
      </c>
      <c r="F430">
        <v>13</v>
      </c>
      <c r="G430">
        <f>userAnalytics[[#This Row],[総提出数]]/userAnalytics[[#This Row],[解答問題数]]</f>
        <v>1.7826086956521738</v>
      </c>
      <c r="H430" s="1">
        <f>userAnalytics[[#This Row],[提出日数]]/J430 *100</f>
        <v>1.2206572769953052</v>
      </c>
      <c r="J430">
        <f>_xlfn.DAYS($L$1, userAnalytics[[#This Row],[開始日]])</f>
        <v>1065</v>
      </c>
    </row>
    <row r="431" spans="1:10">
      <c r="A431" s="1" t="s">
        <v>423</v>
      </c>
      <c r="B431" s="1">
        <v>430</v>
      </c>
      <c r="C431" s="2">
        <v>43697</v>
      </c>
      <c r="D431">
        <v>934</v>
      </c>
      <c r="E431">
        <v>380</v>
      </c>
      <c r="F431">
        <v>104</v>
      </c>
      <c r="G431">
        <f>userAnalytics[[#This Row],[総提出数]]/userAnalytics[[#This Row],[解答問題数]]</f>
        <v>2.4578947368421051</v>
      </c>
      <c r="H431" s="1">
        <f>userAnalytics[[#This Row],[提出日数]]/J431 *100</f>
        <v>28.108108108108109</v>
      </c>
      <c r="J431">
        <f>_xlfn.DAYS($L$1, userAnalytics[[#This Row],[開始日]])</f>
        <v>370</v>
      </c>
    </row>
    <row r="432" spans="1:10">
      <c r="A432" s="1" t="s">
        <v>424</v>
      </c>
      <c r="B432" s="1">
        <v>431</v>
      </c>
      <c r="C432" s="2">
        <v>43427</v>
      </c>
      <c r="D432">
        <v>2746</v>
      </c>
      <c r="E432">
        <v>1020</v>
      </c>
      <c r="F432">
        <v>263</v>
      </c>
      <c r="G432">
        <f>userAnalytics[[#This Row],[総提出数]]/userAnalytics[[#This Row],[解答問題数]]</f>
        <v>2.6921568627450982</v>
      </c>
      <c r="H432" s="1">
        <f>userAnalytics[[#This Row],[提出日数]]/J432 *100</f>
        <v>41.09375</v>
      </c>
      <c r="J432">
        <f>_xlfn.DAYS($L$1, userAnalytics[[#This Row],[開始日]])</f>
        <v>640</v>
      </c>
    </row>
    <row r="433" spans="1:10">
      <c r="A433" s="1" t="s">
        <v>425</v>
      </c>
      <c r="B433" s="1">
        <v>432</v>
      </c>
      <c r="C433" s="2">
        <v>43770</v>
      </c>
      <c r="D433">
        <v>74</v>
      </c>
      <c r="E433">
        <v>39</v>
      </c>
      <c r="F433">
        <v>8</v>
      </c>
      <c r="G433">
        <f>userAnalytics[[#This Row],[総提出数]]/userAnalytics[[#This Row],[解答問題数]]</f>
        <v>1.8974358974358974</v>
      </c>
      <c r="H433" s="1">
        <f>userAnalytics[[#This Row],[提出日数]]/J433 *100</f>
        <v>2.6936026936026933</v>
      </c>
      <c r="J433">
        <f>_xlfn.DAYS($L$1, userAnalytics[[#This Row],[開始日]])</f>
        <v>297</v>
      </c>
    </row>
    <row r="434" spans="1:10">
      <c r="A434" s="1" t="s">
        <v>426</v>
      </c>
      <c r="B434" s="1">
        <v>433</v>
      </c>
      <c r="C434" s="2">
        <v>42320</v>
      </c>
      <c r="D434">
        <v>4046</v>
      </c>
      <c r="E434">
        <v>1598</v>
      </c>
      <c r="F434">
        <v>433</v>
      </c>
      <c r="G434">
        <f>userAnalytics[[#This Row],[総提出数]]/userAnalytics[[#This Row],[解答問題数]]</f>
        <v>2.5319148936170213</v>
      </c>
      <c r="H434" s="1">
        <f>userAnalytics[[#This Row],[提出日数]]/J434 *100</f>
        <v>24.785346307956495</v>
      </c>
      <c r="J434">
        <f>_xlfn.DAYS($L$1, userAnalytics[[#This Row],[開始日]])</f>
        <v>1747</v>
      </c>
    </row>
    <row r="435" spans="1:10">
      <c r="A435" s="1" t="s">
        <v>427</v>
      </c>
      <c r="B435" s="1">
        <v>434</v>
      </c>
      <c r="C435" s="2">
        <v>42659</v>
      </c>
      <c r="D435">
        <v>1326</v>
      </c>
      <c r="E435">
        <v>556</v>
      </c>
      <c r="F435">
        <v>179</v>
      </c>
      <c r="G435">
        <f>userAnalytics[[#This Row],[総提出数]]/userAnalytics[[#This Row],[解答問題数]]</f>
        <v>2.3848920863309351</v>
      </c>
      <c r="H435" s="1">
        <f>userAnalytics[[#This Row],[提出日数]]/J435 *100</f>
        <v>12.713068181818182</v>
      </c>
      <c r="J435">
        <f>_xlfn.DAYS($L$1, userAnalytics[[#This Row],[開始日]])</f>
        <v>1408</v>
      </c>
    </row>
    <row r="436" spans="1:10">
      <c r="A436" s="1" t="s">
        <v>428</v>
      </c>
      <c r="B436" s="1">
        <v>435</v>
      </c>
      <c r="C436" s="2">
        <v>43428</v>
      </c>
      <c r="D436">
        <v>895</v>
      </c>
      <c r="E436">
        <v>433</v>
      </c>
      <c r="F436">
        <v>122</v>
      </c>
      <c r="G436">
        <f>userAnalytics[[#This Row],[総提出数]]/userAnalytics[[#This Row],[解答問題数]]</f>
        <v>2.066974595842956</v>
      </c>
      <c r="H436" s="1">
        <f>userAnalytics[[#This Row],[提出日数]]/J436 *100</f>
        <v>19.092331768388107</v>
      </c>
      <c r="J436">
        <f>_xlfn.DAYS($L$1, userAnalytics[[#This Row],[開始日]])</f>
        <v>639</v>
      </c>
    </row>
    <row r="437" spans="1:10">
      <c r="A437" s="1" t="s">
        <v>429</v>
      </c>
      <c r="B437" s="1">
        <v>436</v>
      </c>
      <c r="C437" s="2">
        <v>42446</v>
      </c>
      <c r="D437">
        <v>1218</v>
      </c>
      <c r="E437">
        <v>638</v>
      </c>
      <c r="F437">
        <v>173</v>
      </c>
      <c r="G437">
        <f>userAnalytics[[#This Row],[総提出数]]/userAnalytics[[#This Row],[解答問題数]]</f>
        <v>1.9090909090909092</v>
      </c>
      <c r="H437" s="1">
        <f>userAnalytics[[#This Row],[提出日数]]/J437 *100</f>
        <v>10.67242442936459</v>
      </c>
      <c r="J437">
        <f>_xlfn.DAYS($L$1, userAnalytics[[#This Row],[開始日]])</f>
        <v>1621</v>
      </c>
    </row>
    <row r="438" spans="1:10">
      <c r="A438" s="1" t="s">
        <v>430</v>
      </c>
      <c r="B438" s="1">
        <v>437</v>
      </c>
      <c r="C438" s="2">
        <v>43098</v>
      </c>
      <c r="D438">
        <v>1858</v>
      </c>
      <c r="E438">
        <v>919</v>
      </c>
      <c r="F438">
        <v>230</v>
      </c>
      <c r="G438">
        <f>userAnalytics[[#This Row],[総提出数]]/userAnalytics[[#This Row],[解答問題数]]</f>
        <v>2.0217627856365614</v>
      </c>
      <c r="H438" s="1">
        <f>userAnalytics[[#This Row],[提出日数]]/J438 *100</f>
        <v>23.735810113519094</v>
      </c>
      <c r="J438">
        <f>_xlfn.DAYS($L$1, userAnalytics[[#This Row],[開始日]])</f>
        <v>969</v>
      </c>
    </row>
    <row r="439" spans="1:10">
      <c r="A439" s="1" t="s">
        <v>431</v>
      </c>
      <c r="B439" s="1">
        <v>438</v>
      </c>
      <c r="C439" s="2">
        <v>43553</v>
      </c>
      <c r="D439">
        <v>604</v>
      </c>
      <c r="E439">
        <v>219</v>
      </c>
      <c r="F439">
        <v>122</v>
      </c>
      <c r="G439">
        <f>userAnalytics[[#This Row],[総提出数]]/userAnalytics[[#This Row],[解答問題数]]</f>
        <v>2.7579908675799087</v>
      </c>
      <c r="H439" s="1">
        <f>userAnalytics[[#This Row],[提出日数]]/J439 *100</f>
        <v>23.735408560311281</v>
      </c>
      <c r="J439">
        <f>_xlfn.DAYS($L$1, userAnalytics[[#This Row],[開始日]])</f>
        <v>514</v>
      </c>
    </row>
    <row r="440" spans="1:10">
      <c r="A440" s="1" t="s">
        <v>432</v>
      </c>
      <c r="B440" s="1">
        <v>439</v>
      </c>
      <c r="C440" s="2">
        <v>42947</v>
      </c>
      <c r="D440">
        <v>4913</v>
      </c>
      <c r="E440">
        <v>2090</v>
      </c>
      <c r="F440">
        <v>549</v>
      </c>
      <c r="G440">
        <f>userAnalytics[[#This Row],[総提出数]]/userAnalytics[[#This Row],[解答問題数]]</f>
        <v>2.3507177033492823</v>
      </c>
      <c r="H440" s="1">
        <f>userAnalytics[[#This Row],[提出日数]]/J440 *100</f>
        <v>49.017857142857139</v>
      </c>
      <c r="J440">
        <f>_xlfn.DAYS($L$1, userAnalytics[[#This Row],[開始日]])</f>
        <v>1120</v>
      </c>
    </row>
    <row r="441" spans="1:10">
      <c r="A441" s="1" t="s">
        <v>433</v>
      </c>
      <c r="B441" s="1">
        <v>440</v>
      </c>
      <c r="C441" s="2">
        <v>43080</v>
      </c>
      <c r="D441">
        <v>1107</v>
      </c>
      <c r="E441">
        <v>444</v>
      </c>
      <c r="F441">
        <v>155</v>
      </c>
      <c r="G441">
        <f>userAnalytics[[#This Row],[総提出数]]/userAnalytics[[#This Row],[解答問題数]]</f>
        <v>2.4932432432432434</v>
      </c>
      <c r="H441" s="1">
        <f>userAnalytics[[#This Row],[提出日数]]/J441 *100</f>
        <v>15.704154002026344</v>
      </c>
      <c r="J441">
        <f>_xlfn.DAYS($L$1, userAnalytics[[#This Row],[開始日]])</f>
        <v>987</v>
      </c>
    </row>
    <row r="442" spans="1:10">
      <c r="A442" s="1" t="s">
        <v>434</v>
      </c>
      <c r="B442" s="1">
        <v>441</v>
      </c>
      <c r="C442" s="2">
        <v>42027</v>
      </c>
      <c r="D442">
        <v>1243</v>
      </c>
      <c r="E442">
        <v>930</v>
      </c>
      <c r="F442">
        <v>174</v>
      </c>
      <c r="G442">
        <f>userAnalytics[[#This Row],[総提出数]]/userAnalytics[[#This Row],[解答問題数]]</f>
        <v>1.3365591397849463</v>
      </c>
      <c r="H442" s="1">
        <f>userAnalytics[[#This Row],[提出日数]]/J442 *100</f>
        <v>8.5294117647058822</v>
      </c>
      <c r="J442">
        <f>_xlfn.DAYS($L$1, userAnalytics[[#This Row],[開始日]])</f>
        <v>2040</v>
      </c>
    </row>
    <row r="443" spans="1:10">
      <c r="A443" s="1" t="s">
        <v>435</v>
      </c>
      <c r="B443" s="1">
        <v>442</v>
      </c>
      <c r="C443" s="2">
        <v>43086</v>
      </c>
      <c r="D443">
        <v>607</v>
      </c>
      <c r="E443">
        <v>225</v>
      </c>
      <c r="F443">
        <v>96</v>
      </c>
      <c r="G443">
        <f>userAnalytics[[#This Row],[総提出数]]/userAnalytics[[#This Row],[解答問題数]]</f>
        <v>2.6977777777777776</v>
      </c>
      <c r="H443" s="1">
        <f>userAnalytics[[#This Row],[提出日数]]/J443 *100</f>
        <v>9.7859327217125376</v>
      </c>
      <c r="J443">
        <f>_xlfn.DAYS($L$1, userAnalytics[[#This Row],[開始日]])</f>
        <v>981</v>
      </c>
    </row>
    <row r="444" spans="1:10">
      <c r="A444" s="1" t="s">
        <v>436</v>
      </c>
      <c r="B444" s="1">
        <v>443</v>
      </c>
      <c r="C444" s="2">
        <v>43157</v>
      </c>
      <c r="D444">
        <v>363</v>
      </c>
      <c r="E444">
        <v>197</v>
      </c>
      <c r="F444">
        <v>65</v>
      </c>
      <c r="G444">
        <f>userAnalytics[[#This Row],[総提出数]]/userAnalytics[[#This Row],[解答問題数]]</f>
        <v>1.8426395939086295</v>
      </c>
      <c r="H444" s="1">
        <f>userAnalytics[[#This Row],[提出日数]]/J444 *100</f>
        <v>7.1428571428571423</v>
      </c>
      <c r="J444">
        <f>_xlfn.DAYS($L$1, userAnalytics[[#This Row],[開始日]])</f>
        <v>910</v>
      </c>
    </row>
    <row r="445" spans="1:10">
      <c r="A445" s="1" t="s">
        <v>437</v>
      </c>
      <c r="B445" s="1">
        <v>444</v>
      </c>
      <c r="C445" s="2">
        <v>43444</v>
      </c>
      <c r="D445">
        <v>54</v>
      </c>
      <c r="E445">
        <v>27</v>
      </c>
      <c r="F445">
        <v>7</v>
      </c>
      <c r="G445">
        <f>userAnalytics[[#This Row],[総提出数]]/userAnalytics[[#This Row],[解答問題数]]</f>
        <v>2</v>
      </c>
      <c r="H445" s="1">
        <f>userAnalytics[[#This Row],[提出日数]]/J445 *100</f>
        <v>1.1235955056179776</v>
      </c>
      <c r="J445">
        <f>_xlfn.DAYS($L$1, userAnalytics[[#This Row],[開始日]])</f>
        <v>623</v>
      </c>
    </row>
    <row r="446" spans="1:10">
      <c r="A446" s="1" t="s">
        <v>438</v>
      </c>
      <c r="B446" s="1">
        <v>445</v>
      </c>
      <c r="C446" s="2">
        <v>43581</v>
      </c>
      <c r="D446">
        <v>2186</v>
      </c>
      <c r="E446">
        <v>1272</v>
      </c>
      <c r="F446">
        <v>224</v>
      </c>
      <c r="G446">
        <f>userAnalytics[[#This Row],[総提出数]]/userAnalytics[[#This Row],[解答問題数]]</f>
        <v>1.7185534591194969</v>
      </c>
      <c r="H446" s="1">
        <f>userAnalytics[[#This Row],[提出日数]]/J446 *100</f>
        <v>46.090534979423872</v>
      </c>
      <c r="J446">
        <f>_xlfn.DAYS($L$1, userAnalytics[[#This Row],[開始日]])</f>
        <v>486</v>
      </c>
    </row>
    <row r="447" spans="1:10">
      <c r="A447" s="1" t="s">
        <v>439</v>
      </c>
      <c r="B447" s="1">
        <v>446</v>
      </c>
      <c r="C447" s="2">
        <v>43617</v>
      </c>
      <c r="D447">
        <v>452</v>
      </c>
      <c r="E447">
        <v>263</v>
      </c>
      <c r="F447">
        <v>37</v>
      </c>
      <c r="G447">
        <f>userAnalytics[[#This Row],[総提出数]]/userAnalytics[[#This Row],[解答問題数]]</f>
        <v>1.7186311787072244</v>
      </c>
      <c r="H447" s="1">
        <f>userAnalytics[[#This Row],[提出日数]]/J447 *100</f>
        <v>8.2222222222222232</v>
      </c>
      <c r="J447">
        <f>_xlfn.DAYS($L$1, userAnalytics[[#This Row],[開始日]])</f>
        <v>450</v>
      </c>
    </row>
    <row r="448" spans="1:10">
      <c r="A448" s="1" t="s">
        <v>440</v>
      </c>
      <c r="B448" s="1">
        <v>447</v>
      </c>
      <c r="C448" s="2">
        <v>40228</v>
      </c>
      <c r="D448">
        <v>2303</v>
      </c>
      <c r="E448">
        <v>1001</v>
      </c>
      <c r="F448">
        <v>277</v>
      </c>
      <c r="G448">
        <f>userAnalytics[[#This Row],[総提出数]]/userAnalytics[[#This Row],[解答問題数]]</f>
        <v>2.3006993006993008</v>
      </c>
      <c r="H448" s="1">
        <f>userAnalytics[[#This Row],[提出日数]]/J448 *100</f>
        <v>7.2154206824693938</v>
      </c>
      <c r="J448">
        <f>_xlfn.DAYS($L$1, userAnalytics[[#This Row],[開始日]])</f>
        <v>3839</v>
      </c>
    </row>
    <row r="449" spans="1:10">
      <c r="A449" s="1" t="s">
        <v>441</v>
      </c>
      <c r="B449" s="1">
        <v>448</v>
      </c>
      <c r="C449" s="2">
        <v>42003</v>
      </c>
      <c r="D449">
        <v>1094</v>
      </c>
      <c r="E449">
        <v>479</v>
      </c>
      <c r="F449">
        <v>133</v>
      </c>
      <c r="G449">
        <f>userAnalytics[[#This Row],[総提出数]]/userAnalytics[[#This Row],[解答問題数]]</f>
        <v>2.2839248434237995</v>
      </c>
      <c r="H449" s="1">
        <f>userAnalytics[[#This Row],[提出日数]]/J449 *100</f>
        <v>6.4437984496124034</v>
      </c>
      <c r="J449">
        <f>_xlfn.DAYS($L$1, userAnalytics[[#This Row],[開始日]])</f>
        <v>2064</v>
      </c>
    </row>
    <row r="450" spans="1:10">
      <c r="A450" s="1" t="s">
        <v>442</v>
      </c>
      <c r="B450" s="1">
        <v>449</v>
      </c>
      <c r="C450" s="2">
        <v>40264</v>
      </c>
      <c r="D450">
        <v>1183</v>
      </c>
      <c r="E450">
        <v>601</v>
      </c>
      <c r="F450">
        <v>175</v>
      </c>
      <c r="G450">
        <f>userAnalytics[[#This Row],[総提出数]]/userAnalytics[[#This Row],[解答問題数]]</f>
        <v>1.9683860232945092</v>
      </c>
      <c r="H450" s="1">
        <f>userAnalytics[[#This Row],[提出日数]]/J450 *100</f>
        <v>4.6016302918748355</v>
      </c>
      <c r="J450">
        <f>_xlfn.DAYS($L$1, userAnalytics[[#This Row],[開始日]])</f>
        <v>3803</v>
      </c>
    </row>
    <row r="451" spans="1:10">
      <c r="A451" s="1" t="s">
        <v>443</v>
      </c>
      <c r="B451" s="1">
        <v>450</v>
      </c>
      <c r="C451" s="2">
        <v>43220</v>
      </c>
      <c r="D451">
        <v>3781</v>
      </c>
      <c r="E451">
        <v>1313</v>
      </c>
      <c r="F451">
        <v>244</v>
      </c>
      <c r="G451">
        <f>userAnalytics[[#This Row],[総提出数]]/userAnalytics[[#This Row],[解答問題数]]</f>
        <v>2.8796648895658796</v>
      </c>
      <c r="H451" s="1">
        <f>userAnalytics[[#This Row],[提出日数]]/J451 *100</f>
        <v>28.807556080283351</v>
      </c>
      <c r="J451">
        <f>_xlfn.DAYS($L$1, userAnalytics[[#This Row],[開始日]])</f>
        <v>847</v>
      </c>
    </row>
    <row r="452" spans="1:10">
      <c r="A452" s="1" t="s">
        <v>444</v>
      </c>
      <c r="B452" s="1">
        <v>451</v>
      </c>
      <c r="C452" s="2">
        <v>42292</v>
      </c>
      <c r="D452">
        <v>4472</v>
      </c>
      <c r="E452">
        <v>1826</v>
      </c>
      <c r="F452">
        <v>435</v>
      </c>
      <c r="G452">
        <f>userAnalytics[[#This Row],[総提出数]]/userAnalytics[[#This Row],[解答問題数]]</f>
        <v>2.4490690032858708</v>
      </c>
      <c r="H452" s="1">
        <f>userAnalytics[[#This Row],[提出日数]]/J452 *100</f>
        <v>24.507042253521128</v>
      </c>
      <c r="J452">
        <f>_xlfn.DAYS($L$1, userAnalytics[[#This Row],[開始日]])</f>
        <v>1775</v>
      </c>
    </row>
    <row r="453" spans="1:10">
      <c r="A453" s="1" t="s">
        <v>445</v>
      </c>
      <c r="B453" s="1">
        <v>452</v>
      </c>
      <c r="C453" s="2">
        <v>42887</v>
      </c>
      <c r="D453">
        <v>910</v>
      </c>
      <c r="E453">
        <v>437</v>
      </c>
      <c r="F453">
        <v>175</v>
      </c>
      <c r="G453">
        <f>userAnalytics[[#This Row],[総提出数]]/userAnalytics[[#This Row],[解答問題数]]</f>
        <v>2.082379862700229</v>
      </c>
      <c r="H453" s="1">
        <f>userAnalytics[[#This Row],[提出日数]]/J453 *100</f>
        <v>14.83050847457627</v>
      </c>
      <c r="J453">
        <f>_xlfn.DAYS($L$1, userAnalytics[[#This Row],[開始日]])</f>
        <v>1180</v>
      </c>
    </row>
    <row r="454" spans="1:10">
      <c r="A454" s="1" t="s">
        <v>446</v>
      </c>
      <c r="B454" s="1">
        <v>453</v>
      </c>
      <c r="C454" s="2">
        <v>43526</v>
      </c>
      <c r="D454">
        <v>2181</v>
      </c>
      <c r="E454">
        <v>991</v>
      </c>
      <c r="F454">
        <v>231</v>
      </c>
      <c r="G454">
        <f>userAnalytics[[#This Row],[総提出数]]/userAnalytics[[#This Row],[解答問題数]]</f>
        <v>2.2008072653884962</v>
      </c>
      <c r="H454" s="1">
        <f>userAnalytics[[#This Row],[提出日数]]/J454 *100</f>
        <v>42.698706099815162</v>
      </c>
      <c r="J454">
        <f>_xlfn.DAYS($L$1, userAnalytics[[#This Row],[開始日]])</f>
        <v>541</v>
      </c>
    </row>
    <row r="455" spans="1:10">
      <c r="A455" s="1" t="s">
        <v>447</v>
      </c>
      <c r="B455" s="1">
        <v>454</v>
      </c>
      <c r="C455" s="2">
        <v>40241</v>
      </c>
      <c r="D455">
        <v>1020</v>
      </c>
      <c r="E455">
        <v>324</v>
      </c>
      <c r="F455">
        <v>119</v>
      </c>
      <c r="G455">
        <f>userAnalytics[[#This Row],[総提出数]]/userAnalytics[[#This Row],[解答問題数]]</f>
        <v>3.1481481481481484</v>
      </c>
      <c r="H455" s="1">
        <f>userAnalytics[[#This Row],[提出日数]]/J455 *100</f>
        <v>3.1102979613173027</v>
      </c>
      <c r="J455">
        <f>_xlfn.DAYS($L$1, userAnalytics[[#This Row],[開始日]])</f>
        <v>3826</v>
      </c>
    </row>
    <row r="456" spans="1:10">
      <c r="A456" s="1" t="s">
        <v>448</v>
      </c>
      <c r="B456" s="1">
        <v>455</v>
      </c>
      <c r="C456" s="2">
        <v>43092</v>
      </c>
      <c r="D456">
        <v>1412</v>
      </c>
      <c r="E456">
        <v>506</v>
      </c>
      <c r="F456">
        <v>180</v>
      </c>
      <c r="G456">
        <f>userAnalytics[[#This Row],[総提出数]]/userAnalytics[[#This Row],[解答問題数]]</f>
        <v>2.7905138339920947</v>
      </c>
      <c r="H456" s="1">
        <f>userAnalytics[[#This Row],[提出日数]]/J456 *100</f>
        <v>18.461538461538463</v>
      </c>
      <c r="J456">
        <f>_xlfn.DAYS($L$1, userAnalytics[[#This Row],[開始日]])</f>
        <v>975</v>
      </c>
    </row>
    <row r="457" spans="1:10">
      <c r="A457" s="1" t="s">
        <v>449</v>
      </c>
      <c r="B457" s="1">
        <v>456</v>
      </c>
      <c r="C457" s="2">
        <v>43834</v>
      </c>
      <c r="D457">
        <v>74</v>
      </c>
      <c r="E457">
        <v>50</v>
      </c>
      <c r="F457">
        <v>18</v>
      </c>
      <c r="G457">
        <f>userAnalytics[[#This Row],[総提出数]]/userAnalytics[[#This Row],[解答問題数]]</f>
        <v>1.48</v>
      </c>
      <c r="H457" s="1">
        <f>userAnalytics[[#This Row],[提出日数]]/J457 *100</f>
        <v>7.7253218884120178</v>
      </c>
      <c r="J457">
        <f>_xlfn.DAYS($L$1, userAnalytics[[#This Row],[開始日]])</f>
        <v>233</v>
      </c>
    </row>
    <row r="458" spans="1:10">
      <c r="A458" s="1" t="s">
        <v>450</v>
      </c>
      <c r="B458" s="1">
        <v>457</v>
      </c>
      <c r="C458" s="2">
        <v>40244</v>
      </c>
      <c r="D458">
        <v>666</v>
      </c>
      <c r="E458">
        <v>490</v>
      </c>
      <c r="F458">
        <v>100</v>
      </c>
      <c r="G458">
        <f>userAnalytics[[#This Row],[総提出数]]/userAnalytics[[#This Row],[解答問題数]]</f>
        <v>1.3591836734693878</v>
      </c>
      <c r="H458" s="1">
        <f>userAnalytics[[#This Row],[提出日数]]/J458 *100</f>
        <v>2.6157467957101752</v>
      </c>
      <c r="J458">
        <f>_xlfn.DAYS($L$1, userAnalytics[[#This Row],[開始日]])</f>
        <v>3823</v>
      </c>
    </row>
    <row r="459" spans="1:10">
      <c r="A459" s="1" t="s">
        <v>451</v>
      </c>
      <c r="B459" s="1">
        <v>458</v>
      </c>
      <c r="C459" s="2">
        <v>42080</v>
      </c>
      <c r="D459">
        <v>902</v>
      </c>
      <c r="E459">
        <v>425</v>
      </c>
      <c r="F459">
        <v>127</v>
      </c>
      <c r="G459">
        <f>userAnalytics[[#This Row],[総提出数]]/userAnalytics[[#This Row],[解答問題数]]</f>
        <v>2.1223529411764708</v>
      </c>
      <c r="H459" s="1">
        <f>userAnalytics[[#This Row],[提出日数]]/J459 *100</f>
        <v>6.3915450427780574</v>
      </c>
      <c r="J459">
        <f>_xlfn.DAYS($L$1, userAnalytics[[#This Row],[開始日]])</f>
        <v>1987</v>
      </c>
    </row>
    <row r="460" spans="1:10">
      <c r="A460" s="1" t="s">
        <v>452</v>
      </c>
      <c r="B460" s="1">
        <v>459</v>
      </c>
      <c r="C460" s="2">
        <v>43170</v>
      </c>
      <c r="D460">
        <v>853</v>
      </c>
      <c r="E460">
        <v>319</v>
      </c>
      <c r="F460">
        <v>139</v>
      </c>
      <c r="G460">
        <f>userAnalytics[[#This Row],[総提出数]]/userAnalytics[[#This Row],[解答問題数]]</f>
        <v>2.6739811912225706</v>
      </c>
      <c r="H460" s="1">
        <f>userAnalytics[[#This Row],[提出日数]]/J460 *100</f>
        <v>15.496098104793758</v>
      </c>
      <c r="J460">
        <f>_xlfn.DAYS($L$1, userAnalytics[[#This Row],[開始日]])</f>
        <v>897</v>
      </c>
    </row>
    <row r="461" spans="1:10">
      <c r="A461" s="1" t="s">
        <v>453</v>
      </c>
      <c r="B461" s="1">
        <v>460</v>
      </c>
      <c r="C461" s="2">
        <v>43465</v>
      </c>
      <c r="D461">
        <v>892</v>
      </c>
      <c r="E461">
        <v>458</v>
      </c>
      <c r="F461">
        <v>184</v>
      </c>
      <c r="G461">
        <f>userAnalytics[[#This Row],[総提出数]]/userAnalytics[[#This Row],[解答問題数]]</f>
        <v>1.9475982532751093</v>
      </c>
      <c r="H461" s="1">
        <f>userAnalytics[[#This Row],[提出日数]]/J461 *100</f>
        <v>30.564784053156146</v>
      </c>
      <c r="J461">
        <f>_xlfn.DAYS($L$1, userAnalytics[[#This Row],[開始日]])</f>
        <v>602</v>
      </c>
    </row>
    <row r="462" spans="1:10">
      <c r="A462" s="1" t="s">
        <v>454</v>
      </c>
      <c r="B462" s="1">
        <v>461</v>
      </c>
      <c r="C462" s="2">
        <v>43793</v>
      </c>
      <c r="D462">
        <v>182</v>
      </c>
      <c r="E462">
        <v>107</v>
      </c>
      <c r="F462">
        <v>25</v>
      </c>
      <c r="G462">
        <f>userAnalytics[[#This Row],[総提出数]]/userAnalytics[[#This Row],[解答問題数]]</f>
        <v>1.7009345794392523</v>
      </c>
      <c r="H462" s="1">
        <f>userAnalytics[[#This Row],[提出日数]]/J462 *100</f>
        <v>9.1240875912408761</v>
      </c>
      <c r="J462">
        <f>_xlfn.DAYS($L$1, userAnalytics[[#This Row],[開始日]])</f>
        <v>274</v>
      </c>
    </row>
    <row r="463" spans="1:10">
      <c r="A463" s="1" t="s">
        <v>455</v>
      </c>
      <c r="B463" s="1">
        <v>462</v>
      </c>
      <c r="C463" s="2">
        <v>40631</v>
      </c>
      <c r="D463">
        <v>1522</v>
      </c>
      <c r="E463">
        <v>589</v>
      </c>
      <c r="F463">
        <v>192</v>
      </c>
      <c r="G463">
        <f>userAnalytics[[#This Row],[総提出数]]/userAnalytics[[#This Row],[解答問題数]]</f>
        <v>2.5840407470288627</v>
      </c>
      <c r="H463" s="1">
        <f>userAnalytics[[#This Row],[提出日数]]/J463 *100</f>
        <v>5.5878928987194412</v>
      </c>
      <c r="J463">
        <f>_xlfn.DAYS($L$1, userAnalytics[[#This Row],[開始日]])</f>
        <v>3436</v>
      </c>
    </row>
    <row r="464" spans="1:10">
      <c r="A464" s="1" t="s">
        <v>456</v>
      </c>
      <c r="B464" s="1">
        <v>463</v>
      </c>
      <c r="C464" s="2">
        <v>41609</v>
      </c>
      <c r="D464">
        <v>5604</v>
      </c>
      <c r="E464">
        <v>3442</v>
      </c>
      <c r="F464">
        <v>438</v>
      </c>
      <c r="G464">
        <f>userAnalytics[[#This Row],[総提出数]]/userAnalytics[[#This Row],[解答問題数]]</f>
        <v>1.6281231841952353</v>
      </c>
      <c r="H464" s="1">
        <f>userAnalytics[[#This Row],[提出日数]]/J464 *100</f>
        <v>17.819365337672906</v>
      </c>
      <c r="J464">
        <f>_xlfn.DAYS($L$1, userAnalytics[[#This Row],[開始日]])</f>
        <v>2458</v>
      </c>
    </row>
    <row r="465" spans="1:10">
      <c r="A465" s="1" t="s">
        <v>457</v>
      </c>
      <c r="B465" s="1">
        <v>464</v>
      </c>
      <c r="C465" s="2">
        <v>42570</v>
      </c>
      <c r="D465">
        <v>1407</v>
      </c>
      <c r="E465">
        <v>451</v>
      </c>
      <c r="F465">
        <v>189</v>
      </c>
      <c r="G465">
        <f>userAnalytics[[#This Row],[総提出数]]/userAnalytics[[#This Row],[解答問題数]]</f>
        <v>3.1197339246119733</v>
      </c>
      <c r="H465" s="1">
        <f>userAnalytics[[#This Row],[提出日数]]/J465 *100</f>
        <v>12.625250501002002</v>
      </c>
      <c r="J465">
        <f>_xlfn.DAYS($L$1, userAnalytics[[#This Row],[開始日]])</f>
        <v>1497</v>
      </c>
    </row>
    <row r="466" spans="1:10">
      <c r="A466" s="1" t="s">
        <v>458</v>
      </c>
      <c r="B466" s="1">
        <v>465</v>
      </c>
      <c r="C466" s="2">
        <v>42817</v>
      </c>
      <c r="D466">
        <v>2315</v>
      </c>
      <c r="E466">
        <v>1217</v>
      </c>
      <c r="F466">
        <v>298</v>
      </c>
      <c r="G466">
        <f>userAnalytics[[#This Row],[総提出数]]/userAnalytics[[#This Row],[解答問題数]]</f>
        <v>1.9022185702547247</v>
      </c>
      <c r="H466" s="1">
        <f>userAnalytics[[#This Row],[提出日数]]/J466 *100</f>
        <v>23.84</v>
      </c>
      <c r="J466">
        <f>_xlfn.DAYS($L$1, userAnalytics[[#This Row],[開始日]])</f>
        <v>1250</v>
      </c>
    </row>
    <row r="467" spans="1:10">
      <c r="A467" s="1" t="s">
        <v>459</v>
      </c>
      <c r="B467" s="1">
        <v>466</v>
      </c>
      <c r="C467" s="2">
        <v>43600</v>
      </c>
      <c r="D467">
        <v>1236</v>
      </c>
      <c r="E467">
        <v>568</v>
      </c>
      <c r="F467">
        <v>156</v>
      </c>
      <c r="G467">
        <f>userAnalytics[[#This Row],[総提出数]]/userAnalytics[[#This Row],[解答問題数]]</f>
        <v>2.176056338028169</v>
      </c>
      <c r="H467" s="1">
        <f>userAnalytics[[#This Row],[提出日数]]/J467 *100</f>
        <v>33.404710920770881</v>
      </c>
      <c r="J467">
        <f>_xlfn.DAYS($L$1, userAnalytics[[#This Row],[開始日]])</f>
        <v>467</v>
      </c>
    </row>
    <row r="468" spans="1:10">
      <c r="A468" s="1" t="s">
        <v>460</v>
      </c>
      <c r="B468" s="1">
        <v>467</v>
      </c>
      <c r="C468" s="2">
        <v>43194</v>
      </c>
      <c r="D468">
        <v>279</v>
      </c>
      <c r="E468">
        <v>142</v>
      </c>
      <c r="F468">
        <v>37</v>
      </c>
      <c r="G468">
        <f>userAnalytics[[#This Row],[総提出数]]/userAnalytics[[#This Row],[解答問題数]]</f>
        <v>1.9647887323943662</v>
      </c>
      <c r="H468" s="1">
        <f>userAnalytics[[#This Row],[提出日数]]/J468 *100</f>
        <v>4.2382588774341352</v>
      </c>
      <c r="J468">
        <f>_xlfn.DAYS($L$1, userAnalytics[[#This Row],[開始日]])</f>
        <v>873</v>
      </c>
    </row>
    <row r="469" spans="1:10">
      <c r="A469" s="1" t="s">
        <v>461</v>
      </c>
      <c r="B469" s="1">
        <v>468</v>
      </c>
      <c r="C469" s="2">
        <v>42022</v>
      </c>
      <c r="D469">
        <v>1132</v>
      </c>
      <c r="E469">
        <v>525</v>
      </c>
      <c r="F469">
        <v>161</v>
      </c>
      <c r="G469">
        <f>userAnalytics[[#This Row],[総提出数]]/userAnalytics[[#This Row],[解答問題数]]</f>
        <v>2.156190476190476</v>
      </c>
      <c r="H469" s="1">
        <f>userAnalytics[[#This Row],[提出日数]]/J469 *100</f>
        <v>7.8728606356968207</v>
      </c>
      <c r="J469">
        <f>_xlfn.DAYS($L$1, userAnalytics[[#This Row],[開始日]])</f>
        <v>2045</v>
      </c>
    </row>
    <row r="470" spans="1:10">
      <c r="A470" s="1" t="s">
        <v>462</v>
      </c>
      <c r="B470" s="1">
        <v>469</v>
      </c>
      <c r="C470" s="2">
        <v>42027</v>
      </c>
      <c r="D470">
        <v>1430</v>
      </c>
      <c r="E470">
        <v>338</v>
      </c>
      <c r="F470">
        <v>136</v>
      </c>
      <c r="G470">
        <f>userAnalytics[[#This Row],[総提出数]]/userAnalytics[[#This Row],[解答問題数]]</f>
        <v>4.2307692307692308</v>
      </c>
      <c r="H470" s="1">
        <f>userAnalytics[[#This Row],[提出日数]]/J470 *100</f>
        <v>6.666666666666667</v>
      </c>
      <c r="J470">
        <f>_xlfn.DAYS($L$1, userAnalytics[[#This Row],[開始日]])</f>
        <v>2040</v>
      </c>
    </row>
    <row r="471" spans="1:10">
      <c r="A471" s="1" t="s">
        <v>463</v>
      </c>
      <c r="B471" s="1">
        <v>470</v>
      </c>
      <c r="C471" s="2">
        <v>43611</v>
      </c>
      <c r="D471">
        <v>2237</v>
      </c>
      <c r="E471">
        <v>814</v>
      </c>
      <c r="F471">
        <v>190</v>
      </c>
      <c r="G471">
        <f>userAnalytics[[#This Row],[総提出数]]/userAnalytics[[#This Row],[解答問題数]]</f>
        <v>2.748157248157248</v>
      </c>
      <c r="H471" s="1">
        <f>userAnalytics[[#This Row],[提出日数]]/J471 *100</f>
        <v>41.666666666666671</v>
      </c>
      <c r="J471">
        <f>_xlfn.DAYS($L$1, userAnalytics[[#This Row],[開始日]])</f>
        <v>456</v>
      </c>
    </row>
    <row r="472" spans="1:10">
      <c r="A472" s="1" t="s">
        <v>464</v>
      </c>
      <c r="B472" s="1">
        <v>471</v>
      </c>
      <c r="C472" s="2">
        <v>42182</v>
      </c>
      <c r="D472">
        <v>1315</v>
      </c>
      <c r="E472">
        <v>504</v>
      </c>
      <c r="F472">
        <v>190</v>
      </c>
      <c r="G472">
        <f>userAnalytics[[#This Row],[総提出数]]/userAnalytics[[#This Row],[解答問題数]]</f>
        <v>2.6091269841269842</v>
      </c>
      <c r="H472" s="1">
        <f>userAnalytics[[#This Row],[提出日数]]/J472 *100</f>
        <v>10.079575596816976</v>
      </c>
      <c r="J472">
        <f>_xlfn.DAYS($L$1, userAnalytics[[#This Row],[開始日]])</f>
        <v>1885</v>
      </c>
    </row>
    <row r="473" spans="1:10">
      <c r="A473" s="1" t="s">
        <v>465</v>
      </c>
      <c r="B473" s="1">
        <v>472</v>
      </c>
      <c r="C473" s="2">
        <v>42962</v>
      </c>
      <c r="D473">
        <v>1748</v>
      </c>
      <c r="E473">
        <v>844</v>
      </c>
      <c r="F473">
        <v>265</v>
      </c>
      <c r="G473">
        <f>userAnalytics[[#This Row],[総提出数]]/userAnalytics[[#This Row],[解答問題数]]</f>
        <v>2.0710900473933651</v>
      </c>
      <c r="H473" s="1">
        <f>userAnalytics[[#This Row],[提出日数]]/J473 *100</f>
        <v>23.981900452488688</v>
      </c>
      <c r="J473">
        <f>_xlfn.DAYS($L$1, userAnalytics[[#This Row],[開始日]])</f>
        <v>1105</v>
      </c>
    </row>
    <row r="474" spans="1:10">
      <c r="A474" s="1" t="s">
        <v>466</v>
      </c>
      <c r="B474" s="1">
        <v>473</v>
      </c>
      <c r="C474" s="2">
        <v>43859</v>
      </c>
      <c r="D474">
        <v>71</v>
      </c>
      <c r="E474">
        <v>48</v>
      </c>
      <c r="F474">
        <v>13</v>
      </c>
      <c r="G474">
        <f>userAnalytics[[#This Row],[総提出数]]/userAnalytics[[#This Row],[解答問題数]]</f>
        <v>1.4791666666666667</v>
      </c>
      <c r="H474" s="1">
        <f>userAnalytics[[#This Row],[提出日数]]/J474 *100</f>
        <v>6.25</v>
      </c>
      <c r="J474">
        <f>_xlfn.DAYS($L$1, userAnalytics[[#This Row],[開始日]])</f>
        <v>208</v>
      </c>
    </row>
    <row r="475" spans="1:10">
      <c r="A475" s="1" t="s">
        <v>467</v>
      </c>
      <c r="B475" s="1">
        <v>474</v>
      </c>
      <c r="C475" s="2">
        <v>43707</v>
      </c>
      <c r="D475">
        <v>95</v>
      </c>
      <c r="E475">
        <v>45</v>
      </c>
      <c r="F475">
        <v>9</v>
      </c>
      <c r="G475">
        <f>userAnalytics[[#This Row],[総提出数]]/userAnalytics[[#This Row],[解答問題数]]</f>
        <v>2.1111111111111112</v>
      </c>
      <c r="H475" s="1">
        <f>userAnalytics[[#This Row],[提出日数]]/J475 *100</f>
        <v>2.5</v>
      </c>
      <c r="J475">
        <f>_xlfn.DAYS($L$1, userAnalytics[[#This Row],[開始日]])</f>
        <v>360</v>
      </c>
    </row>
    <row r="476" spans="1:10">
      <c r="A476" s="1" t="s">
        <v>468</v>
      </c>
      <c r="B476" s="1">
        <v>475</v>
      </c>
      <c r="C476" s="2">
        <v>43233</v>
      </c>
      <c r="D476">
        <v>2022</v>
      </c>
      <c r="E476">
        <v>839</v>
      </c>
      <c r="F476">
        <v>144</v>
      </c>
      <c r="G476">
        <f>userAnalytics[[#This Row],[総提出数]]/userAnalytics[[#This Row],[解答問題数]]</f>
        <v>2.4100119189511324</v>
      </c>
      <c r="H476" s="1">
        <f>userAnalytics[[#This Row],[提出日数]]/J476 *100</f>
        <v>17.266187050359711</v>
      </c>
      <c r="J476">
        <f>_xlfn.DAYS($L$1, userAnalytics[[#This Row],[開始日]])</f>
        <v>834</v>
      </c>
    </row>
    <row r="477" spans="1:10">
      <c r="A477" s="1" t="s">
        <v>469</v>
      </c>
      <c r="B477" s="1">
        <v>476</v>
      </c>
      <c r="C477" s="2">
        <v>43690</v>
      </c>
      <c r="D477">
        <v>685</v>
      </c>
      <c r="E477">
        <v>356</v>
      </c>
      <c r="F477">
        <v>74</v>
      </c>
      <c r="G477">
        <f>userAnalytics[[#This Row],[総提出数]]/userAnalytics[[#This Row],[解答問題数]]</f>
        <v>1.9241573033707866</v>
      </c>
      <c r="H477" s="1">
        <f>userAnalytics[[#This Row],[提出日数]]/J477 *100</f>
        <v>19.628647214854112</v>
      </c>
      <c r="J477">
        <f>_xlfn.DAYS($L$1, userAnalytics[[#This Row],[開始日]])</f>
        <v>377</v>
      </c>
    </row>
    <row r="478" spans="1:10">
      <c r="A478" s="1" t="s">
        <v>470</v>
      </c>
      <c r="B478" s="1">
        <v>477</v>
      </c>
      <c r="C478" s="2">
        <v>42090</v>
      </c>
      <c r="D478">
        <v>2921</v>
      </c>
      <c r="E478">
        <v>1385</v>
      </c>
      <c r="F478">
        <v>431</v>
      </c>
      <c r="G478">
        <f>userAnalytics[[#This Row],[総提出数]]/userAnalytics[[#This Row],[解答問題数]]</f>
        <v>2.109025270758123</v>
      </c>
      <c r="H478" s="1">
        <f>userAnalytics[[#This Row],[提出日数]]/J478 *100</f>
        <v>21.800708143651999</v>
      </c>
      <c r="J478">
        <f>_xlfn.DAYS($L$1, userAnalytics[[#This Row],[開始日]])</f>
        <v>1977</v>
      </c>
    </row>
    <row r="479" spans="1:10">
      <c r="A479" s="1" t="s">
        <v>471</v>
      </c>
      <c r="B479" s="1">
        <v>478</v>
      </c>
      <c r="C479" s="2">
        <v>42167</v>
      </c>
      <c r="D479">
        <v>186</v>
      </c>
      <c r="E479">
        <v>74</v>
      </c>
      <c r="F479">
        <v>20</v>
      </c>
      <c r="G479">
        <f>userAnalytics[[#This Row],[総提出数]]/userAnalytics[[#This Row],[解答問題数]]</f>
        <v>2.5135135135135136</v>
      </c>
      <c r="H479" s="1">
        <f>userAnalytics[[#This Row],[提出日数]]/J479 *100</f>
        <v>1.0526315789473684</v>
      </c>
      <c r="J479">
        <f>_xlfn.DAYS($L$1, userAnalytics[[#This Row],[開始日]])</f>
        <v>1900</v>
      </c>
    </row>
    <row r="480" spans="1:10">
      <c r="A480" s="1" t="s">
        <v>472</v>
      </c>
      <c r="B480" s="1">
        <v>479</v>
      </c>
      <c r="C480" s="2">
        <v>43285</v>
      </c>
      <c r="D480">
        <v>1050</v>
      </c>
      <c r="E480">
        <v>499</v>
      </c>
      <c r="F480">
        <v>123</v>
      </c>
      <c r="G480">
        <f>userAnalytics[[#This Row],[総提出数]]/userAnalytics[[#This Row],[解答問題数]]</f>
        <v>2.1042084168336674</v>
      </c>
      <c r="H480" s="1">
        <f>userAnalytics[[#This Row],[提出日数]]/J480 *100</f>
        <v>15.728900255754475</v>
      </c>
      <c r="J480">
        <f>_xlfn.DAYS($L$1, userAnalytics[[#This Row],[開始日]])</f>
        <v>782</v>
      </c>
    </row>
    <row r="481" spans="1:10">
      <c r="A481" s="1" t="s">
        <v>473</v>
      </c>
      <c r="B481" s="1">
        <v>480</v>
      </c>
      <c r="C481" s="2">
        <v>43119</v>
      </c>
      <c r="D481">
        <v>1970</v>
      </c>
      <c r="E481">
        <v>580</v>
      </c>
      <c r="F481">
        <v>177</v>
      </c>
      <c r="G481">
        <f>userAnalytics[[#This Row],[総提出数]]/userAnalytics[[#This Row],[解答問題数]]</f>
        <v>3.396551724137931</v>
      </c>
      <c r="H481" s="1">
        <f>userAnalytics[[#This Row],[提出日数]]/J481 *100</f>
        <v>18.670886075949365</v>
      </c>
      <c r="J481">
        <f>_xlfn.DAYS($L$1, userAnalytics[[#This Row],[開始日]])</f>
        <v>948</v>
      </c>
    </row>
    <row r="482" spans="1:10">
      <c r="A482" s="1" t="s">
        <v>474</v>
      </c>
      <c r="B482" s="1">
        <v>481</v>
      </c>
      <c r="C482" s="2">
        <v>43386</v>
      </c>
      <c r="D482">
        <v>940</v>
      </c>
      <c r="E482">
        <v>500</v>
      </c>
      <c r="F482">
        <v>170</v>
      </c>
      <c r="G482">
        <f>userAnalytics[[#This Row],[総提出数]]/userAnalytics[[#This Row],[解答問題数]]</f>
        <v>1.88</v>
      </c>
      <c r="H482" s="1">
        <f>userAnalytics[[#This Row],[提出日数]]/J482 *100</f>
        <v>24.963289280469898</v>
      </c>
      <c r="J482">
        <f>_xlfn.DAYS($L$1, userAnalytics[[#This Row],[開始日]])</f>
        <v>681</v>
      </c>
    </row>
    <row r="483" spans="1:10">
      <c r="A483" s="1" t="s">
        <v>475</v>
      </c>
      <c r="B483" s="1">
        <v>482</v>
      </c>
      <c r="C483" s="2">
        <v>41495</v>
      </c>
      <c r="D483">
        <v>554</v>
      </c>
      <c r="E483">
        <v>273</v>
      </c>
      <c r="F483">
        <v>74</v>
      </c>
      <c r="G483">
        <f>userAnalytics[[#This Row],[総提出数]]/userAnalytics[[#This Row],[解答問題数]]</f>
        <v>2.0293040293040292</v>
      </c>
      <c r="H483" s="1">
        <f>userAnalytics[[#This Row],[提出日数]]/J483 *100</f>
        <v>2.8771384136858478</v>
      </c>
      <c r="J483">
        <f>_xlfn.DAYS($L$1, userAnalytics[[#This Row],[開始日]])</f>
        <v>2572</v>
      </c>
    </row>
    <row r="484" spans="1:10">
      <c r="A484" s="1" t="s">
        <v>476</v>
      </c>
      <c r="B484" s="1">
        <v>483</v>
      </c>
      <c r="C484" s="2">
        <v>43146</v>
      </c>
      <c r="D484">
        <v>675</v>
      </c>
      <c r="E484">
        <v>322</v>
      </c>
      <c r="F484">
        <v>127</v>
      </c>
      <c r="G484">
        <f>userAnalytics[[#This Row],[総提出数]]/userAnalytics[[#This Row],[解答問題数]]</f>
        <v>2.0962732919254656</v>
      </c>
      <c r="H484" s="1">
        <f>userAnalytics[[#This Row],[提出日数]]/J484 *100</f>
        <v>13.789359391965256</v>
      </c>
      <c r="J484">
        <f>_xlfn.DAYS($L$1, userAnalytics[[#This Row],[開始日]])</f>
        <v>921</v>
      </c>
    </row>
    <row r="485" spans="1:10">
      <c r="A485" s="1" t="s">
        <v>477</v>
      </c>
      <c r="B485" s="1">
        <v>484</v>
      </c>
      <c r="C485" s="2">
        <v>43438</v>
      </c>
      <c r="D485">
        <v>67</v>
      </c>
      <c r="E485">
        <v>36</v>
      </c>
      <c r="F485">
        <v>7</v>
      </c>
      <c r="G485">
        <f>userAnalytics[[#This Row],[総提出数]]/userAnalytics[[#This Row],[解答問題数]]</f>
        <v>1.8611111111111112</v>
      </c>
      <c r="H485" s="1">
        <f>userAnalytics[[#This Row],[提出日数]]/J485 *100</f>
        <v>1.1128775834658187</v>
      </c>
      <c r="J485">
        <f>_xlfn.DAYS($L$1, userAnalytics[[#This Row],[開始日]])</f>
        <v>629</v>
      </c>
    </row>
    <row r="486" spans="1:10">
      <c r="A486" s="1" t="s">
        <v>478</v>
      </c>
      <c r="B486" s="1">
        <v>485</v>
      </c>
      <c r="C486" s="2">
        <v>42659</v>
      </c>
      <c r="D486">
        <v>2437</v>
      </c>
      <c r="E486">
        <v>963</v>
      </c>
      <c r="F486">
        <v>293</v>
      </c>
      <c r="G486">
        <f>userAnalytics[[#This Row],[総提出数]]/userAnalytics[[#This Row],[解答問題数]]</f>
        <v>2.5306334371754931</v>
      </c>
      <c r="H486" s="1">
        <f>userAnalytics[[#This Row],[提出日数]]/J486 *100</f>
        <v>20.80965909090909</v>
      </c>
      <c r="J486">
        <f>_xlfn.DAYS($L$1, userAnalytics[[#This Row],[開始日]])</f>
        <v>1408</v>
      </c>
    </row>
    <row r="487" spans="1:10">
      <c r="A487" s="1" t="s">
        <v>479</v>
      </c>
      <c r="B487" s="1">
        <v>486</v>
      </c>
      <c r="C487" s="2">
        <v>40264</v>
      </c>
      <c r="D487">
        <v>2856</v>
      </c>
      <c r="E487">
        <v>1425</v>
      </c>
      <c r="F487">
        <v>509</v>
      </c>
      <c r="G487">
        <f>userAnalytics[[#This Row],[総提出数]]/userAnalytics[[#This Row],[解答問題数]]</f>
        <v>2.0042105263157897</v>
      </c>
      <c r="H487" s="1">
        <f>userAnalytics[[#This Row],[提出日数]]/J487 *100</f>
        <v>13.38417039179595</v>
      </c>
      <c r="J487">
        <f>_xlfn.DAYS($L$1, userAnalytics[[#This Row],[開始日]])</f>
        <v>3803</v>
      </c>
    </row>
    <row r="488" spans="1:10">
      <c r="A488" s="1" t="s">
        <v>480</v>
      </c>
      <c r="B488" s="1">
        <v>487</v>
      </c>
      <c r="C488" s="2">
        <v>42011</v>
      </c>
      <c r="D488">
        <v>4606</v>
      </c>
      <c r="E488">
        <v>2215</v>
      </c>
      <c r="F488">
        <v>567</v>
      </c>
      <c r="G488">
        <f>userAnalytics[[#This Row],[総提出数]]/userAnalytics[[#This Row],[解答問題数]]</f>
        <v>2.0794582392776522</v>
      </c>
      <c r="H488" s="1">
        <f>userAnalytics[[#This Row],[提出日数]]/J488 *100</f>
        <v>27.577821011673155</v>
      </c>
      <c r="J488">
        <f>_xlfn.DAYS($L$1, userAnalytics[[#This Row],[開始日]])</f>
        <v>2056</v>
      </c>
    </row>
    <row r="489" spans="1:10">
      <c r="A489" s="1" t="s">
        <v>481</v>
      </c>
      <c r="B489" s="1">
        <v>488</v>
      </c>
      <c r="C489" s="2">
        <v>43859</v>
      </c>
      <c r="D489">
        <v>399</v>
      </c>
      <c r="E489">
        <v>210</v>
      </c>
      <c r="F489">
        <v>56</v>
      </c>
      <c r="G489">
        <f>userAnalytics[[#This Row],[総提出数]]/userAnalytics[[#This Row],[解答問題数]]</f>
        <v>1.9</v>
      </c>
      <c r="H489" s="1">
        <f>userAnalytics[[#This Row],[提出日数]]/J489 *100</f>
        <v>26.923076923076923</v>
      </c>
      <c r="J489">
        <f>_xlfn.DAYS($L$1, userAnalytics[[#This Row],[開始日]])</f>
        <v>208</v>
      </c>
    </row>
    <row r="490" spans="1:10">
      <c r="A490" s="1" t="s">
        <v>482</v>
      </c>
      <c r="B490" s="1">
        <v>489</v>
      </c>
      <c r="C490" s="2">
        <v>41346</v>
      </c>
      <c r="D490">
        <v>1100</v>
      </c>
      <c r="E490">
        <v>454</v>
      </c>
      <c r="F490">
        <v>200</v>
      </c>
      <c r="G490">
        <f>userAnalytics[[#This Row],[総提出数]]/userAnalytics[[#This Row],[解答問題数]]</f>
        <v>2.4229074889867843</v>
      </c>
      <c r="H490" s="1">
        <f>userAnalytics[[#This Row],[提出日数]]/J490 *100</f>
        <v>7.3502388827636889</v>
      </c>
      <c r="J490">
        <f>_xlfn.DAYS($L$1, userAnalytics[[#This Row],[開始日]])</f>
        <v>2721</v>
      </c>
    </row>
    <row r="491" spans="1:10">
      <c r="A491" s="1" t="s">
        <v>483</v>
      </c>
      <c r="B491" s="1">
        <v>490</v>
      </c>
      <c r="C491" s="2">
        <v>43569</v>
      </c>
      <c r="D491">
        <v>1258</v>
      </c>
      <c r="E491">
        <v>540</v>
      </c>
      <c r="F491">
        <v>206</v>
      </c>
      <c r="G491">
        <f>userAnalytics[[#This Row],[総提出数]]/userAnalytics[[#This Row],[解答問題数]]</f>
        <v>2.3296296296296295</v>
      </c>
      <c r="H491" s="1">
        <f>userAnalytics[[#This Row],[提出日数]]/J491 *100</f>
        <v>41.365461847389554</v>
      </c>
      <c r="J491">
        <f>_xlfn.DAYS($L$1, userAnalytics[[#This Row],[開始日]])</f>
        <v>498</v>
      </c>
    </row>
    <row r="492" spans="1:10">
      <c r="A492" s="1" t="s">
        <v>484</v>
      </c>
      <c r="B492" s="1">
        <v>491</v>
      </c>
      <c r="C492" s="2">
        <v>44005</v>
      </c>
      <c r="D492">
        <v>114</v>
      </c>
      <c r="E492">
        <v>57</v>
      </c>
      <c r="F492">
        <v>16</v>
      </c>
      <c r="G492">
        <f>userAnalytics[[#This Row],[総提出数]]/userAnalytics[[#This Row],[解答問題数]]</f>
        <v>2</v>
      </c>
      <c r="H492" s="1">
        <f>userAnalytics[[#This Row],[提出日数]]/J492 *100</f>
        <v>25.806451612903224</v>
      </c>
      <c r="J492">
        <f>_xlfn.DAYS($L$1, userAnalytics[[#This Row],[開始日]])</f>
        <v>62</v>
      </c>
    </row>
    <row r="493" spans="1:10">
      <c r="A493" s="1" t="s">
        <v>485</v>
      </c>
      <c r="B493" s="1">
        <v>492</v>
      </c>
      <c r="C493" s="2">
        <v>42293</v>
      </c>
      <c r="D493">
        <v>5574</v>
      </c>
      <c r="E493">
        <v>1929</v>
      </c>
      <c r="F493">
        <v>525</v>
      </c>
      <c r="G493">
        <f>userAnalytics[[#This Row],[総提出数]]/userAnalytics[[#This Row],[解答問題数]]</f>
        <v>2.8895800933125972</v>
      </c>
      <c r="H493" s="1">
        <f>userAnalytics[[#This Row],[提出日数]]/J493 *100</f>
        <v>29.594137542277338</v>
      </c>
      <c r="J493">
        <f>_xlfn.DAYS($L$1, userAnalytics[[#This Row],[開始日]])</f>
        <v>1774</v>
      </c>
    </row>
    <row r="494" spans="1:10">
      <c r="A494" s="1" t="s">
        <v>486</v>
      </c>
      <c r="B494" s="1">
        <v>493</v>
      </c>
      <c r="C494" s="2">
        <v>43126</v>
      </c>
      <c r="D494">
        <v>302</v>
      </c>
      <c r="E494">
        <v>177</v>
      </c>
      <c r="F494">
        <v>60</v>
      </c>
      <c r="G494">
        <f>userAnalytics[[#This Row],[総提出数]]/userAnalytics[[#This Row],[解答問題数]]</f>
        <v>1.7062146892655368</v>
      </c>
      <c r="H494" s="1">
        <f>userAnalytics[[#This Row],[提出日数]]/J494 *100</f>
        <v>6.3761955366631247</v>
      </c>
      <c r="J494">
        <f>_xlfn.DAYS($L$1, userAnalytics[[#This Row],[開始日]])</f>
        <v>941</v>
      </c>
    </row>
    <row r="495" spans="1:10">
      <c r="A495" s="1" t="s">
        <v>487</v>
      </c>
      <c r="B495" s="1">
        <v>494</v>
      </c>
      <c r="C495" s="2">
        <v>43169</v>
      </c>
      <c r="D495">
        <v>2257</v>
      </c>
      <c r="E495">
        <v>1111</v>
      </c>
      <c r="F495">
        <v>322</v>
      </c>
      <c r="G495">
        <f>userAnalytics[[#This Row],[総提出数]]/userAnalytics[[#This Row],[解答問題数]]</f>
        <v>2.0315031503150314</v>
      </c>
      <c r="H495" s="1">
        <f>userAnalytics[[#This Row],[提出日数]]/J495 *100</f>
        <v>35.857461024498889</v>
      </c>
      <c r="J495">
        <f>_xlfn.DAYS($L$1, userAnalytics[[#This Row],[開始日]])</f>
        <v>898</v>
      </c>
    </row>
    <row r="496" spans="1:10">
      <c r="A496" s="1" t="s">
        <v>488</v>
      </c>
      <c r="B496" s="1">
        <v>495</v>
      </c>
      <c r="C496" s="2">
        <v>43931</v>
      </c>
      <c r="D496">
        <v>234</v>
      </c>
      <c r="E496">
        <v>89</v>
      </c>
      <c r="F496">
        <v>35</v>
      </c>
      <c r="G496">
        <f>userAnalytics[[#This Row],[総提出数]]/userAnalytics[[#This Row],[解答問題数]]</f>
        <v>2.6292134831460676</v>
      </c>
      <c r="H496" s="1">
        <f>userAnalytics[[#This Row],[提出日数]]/J496 *100</f>
        <v>25.735294117647058</v>
      </c>
      <c r="J496">
        <f>_xlfn.DAYS($L$1, userAnalytics[[#This Row],[開始日]])</f>
        <v>136</v>
      </c>
    </row>
    <row r="497" spans="1:10">
      <c r="A497" s="1" t="s">
        <v>489</v>
      </c>
      <c r="B497" s="1">
        <v>496</v>
      </c>
      <c r="C497" s="2">
        <v>42452</v>
      </c>
      <c r="D497">
        <v>2147</v>
      </c>
      <c r="E497">
        <v>655</v>
      </c>
      <c r="F497">
        <v>250</v>
      </c>
      <c r="G497">
        <f>userAnalytics[[#This Row],[総提出数]]/userAnalytics[[#This Row],[解答問題数]]</f>
        <v>3.2778625954198475</v>
      </c>
      <c r="H497" s="1">
        <f>userAnalytics[[#This Row],[提出日数]]/J497 *100</f>
        <v>15.479876160990713</v>
      </c>
      <c r="J497">
        <f>_xlfn.DAYS($L$1, userAnalytics[[#This Row],[開始日]])</f>
        <v>1615</v>
      </c>
    </row>
    <row r="498" spans="1:10">
      <c r="A498" s="1" t="s">
        <v>490</v>
      </c>
      <c r="B498" s="1">
        <v>497</v>
      </c>
      <c r="C498" s="2">
        <v>43226</v>
      </c>
      <c r="D498">
        <v>2557</v>
      </c>
      <c r="E498">
        <v>1094</v>
      </c>
      <c r="F498">
        <v>366</v>
      </c>
      <c r="G498">
        <f>userAnalytics[[#This Row],[総提出数]]/userAnalytics[[#This Row],[解答問題数]]</f>
        <v>2.3372943327239488</v>
      </c>
      <c r="H498" s="1">
        <f>userAnalytics[[#This Row],[提出日数]]/J498 *100</f>
        <v>43.51961950059453</v>
      </c>
      <c r="J498">
        <f>_xlfn.DAYS($L$1, userAnalytics[[#This Row],[開始日]])</f>
        <v>841</v>
      </c>
    </row>
    <row r="499" spans="1:10">
      <c r="A499" s="1" t="s">
        <v>491</v>
      </c>
      <c r="B499" s="1">
        <v>498</v>
      </c>
      <c r="C499" s="2">
        <v>43488</v>
      </c>
      <c r="D499">
        <v>257</v>
      </c>
      <c r="E499">
        <v>103</v>
      </c>
      <c r="F499">
        <v>23</v>
      </c>
      <c r="G499">
        <f>userAnalytics[[#This Row],[総提出数]]/userAnalytics[[#This Row],[解答問題数]]</f>
        <v>2.4951456310679609</v>
      </c>
      <c r="H499" s="1">
        <f>userAnalytics[[#This Row],[提出日数]]/J499 *100</f>
        <v>3.9723661485319512</v>
      </c>
      <c r="J499">
        <f>_xlfn.DAYS($L$1, userAnalytics[[#This Row],[開始日]])</f>
        <v>579</v>
      </c>
    </row>
    <row r="500" spans="1:10">
      <c r="A500" s="1" t="s">
        <v>492</v>
      </c>
      <c r="B500" s="1">
        <v>499</v>
      </c>
      <c r="C500" s="2">
        <v>42787</v>
      </c>
      <c r="D500">
        <v>462</v>
      </c>
      <c r="E500">
        <v>205</v>
      </c>
      <c r="F500">
        <v>36</v>
      </c>
      <c r="G500">
        <f>userAnalytics[[#This Row],[総提出数]]/userAnalytics[[#This Row],[解答問題数]]</f>
        <v>2.2536585365853656</v>
      </c>
      <c r="H500" s="1">
        <f>userAnalytics[[#This Row],[提出日数]]/J500 *100</f>
        <v>2.8125</v>
      </c>
      <c r="J500">
        <f>_xlfn.DAYS($L$1, userAnalytics[[#This Row],[開始日]])</f>
        <v>1280</v>
      </c>
    </row>
    <row r="501" spans="1:10">
      <c r="A501" s="1" t="s">
        <v>493</v>
      </c>
      <c r="B501" s="1">
        <v>500</v>
      </c>
      <c r="C501" s="2">
        <v>41669</v>
      </c>
      <c r="D501">
        <v>2138</v>
      </c>
      <c r="E501">
        <v>954</v>
      </c>
      <c r="F501">
        <v>260</v>
      </c>
      <c r="G501">
        <f>userAnalytics[[#This Row],[総提出数]]/userAnalytics[[#This Row],[解答問題数]]</f>
        <v>2.241090146750524</v>
      </c>
      <c r="H501" s="1">
        <f>userAnalytics[[#This Row],[提出日数]]/J501 *100</f>
        <v>10.842368640533778</v>
      </c>
      <c r="J501">
        <f>_xlfn.DAYS($L$1, userAnalytics[[#This Row],[開始日]])</f>
        <v>2398</v>
      </c>
    </row>
    <row r="502" spans="1:10">
      <c r="A502" s="1" t="s">
        <v>494</v>
      </c>
      <c r="B502" s="1">
        <v>501</v>
      </c>
      <c r="C502" s="2">
        <v>43071</v>
      </c>
      <c r="D502">
        <v>2564</v>
      </c>
      <c r="E502">
        <v>994</v>
      </c>
      <c r="F502">
        <v>208</v>
      </c>
      <c r="G502">
        <f>userAnalytics[[#This Row],[総提出数]]/userAnalytics[[#This Row],[解答問題数]]</f>
        <v>2.5794768611670018</v>
      </c>
      <c r="H502" s="1">
        <f>userAnalytics[[#This Row],[提出日数]]/J502 *100</f>
        <v>20.883534136546185</v>
      </c>
      <c r="J502">
        <f>_xlfn.DAYS($L$1, userAnalytics[[#This Row],[開始日]])</f>
        <v>996</v>
      </c>
    </row>
    <row r="503" spans="1:10">
      <c r="A503" s="1" t="s">
        <v>495</v>
      </c>
      <c r="B503" s="1">
        <v>502</v>
      </c>
      <c r="C503" s="2">
        <v>43597</v>
      </c>
      <c r="D503">
        <v>635</v>
      </c>
      <c r="E503">
        <v>374</v>
      </c>
      <c r="F503">
        <v>84</v>
      </c>
      <c r="G503">
        <f>userAnalytics[[#This Row],[総提出数]]/userAnalytics[[#This Row],[解答問題数]]</f>
        <v>1.6978609625668448</v>
      </c>
      <c r="H503" s="1">
        <f>userAnalytics[[#This Row],[提出日数]]/J503 *100</f>
        <v>17.872340425531917</v>
      </c>
      <c r="J503">
        <f>_xlfn.DAYS($L$1, userAnalytics[[#This Row],[開始日]])</f>
        <v>470</v>
      </c>
    </row>
    <row r="504" spans="1:10">
      <c r="A504" s="1" t="s">
        <v>496</v>
      </c>
      <c r="B504" s="1">
        <v>503</v>
      </c>
      <c r="C504" s="2">
        <v>43712</v>
      </c>
      <c r="D504">
        <v>161</v>
      </c>
      <c r="E504">
        <v>85</v>
      </c>
      <c r="F504">
        <v>16</v>
      </c>
      <c r="G504">
        <f>userAnalytics[[#This Row],[総提出数]]/userAnalytics[[#This Row],[解答問題数]]</f>
        <v>1.8941176470588235</v>
      </c>
      <c r="H504" s="1">
        <f>userAnalytics[[#This Row],[提出日数]]/J504 *100</f>
        <v>4.507042253521127</v>
      </c>
      <c r="J504">
        <f>_xlfn.DAYS($L$1, userAnalytics[[#This Row],[開始日]])</f>
        <v>355</v>
      </c>
    </row>
    <row r="505" spans="1:10">
      <c r="A505" s="1" t="s">
        <v>497</v>
      </c>
      <c r="B505" s="1">
        <v>504</v>
      </c>
      <c r="C505" s="2">
        <v>43835</v>
      </c>
      <c r="D505">
        <v>455</v>
      </c>
      <c r="E505">
        <v>211</v>
      </c>
      <c r="F505">
        <v>59</v>
      </c>
      <c r="G505">
        <f>userAnalytics[[#This Row],[総提出数]]/userAnalytics[[#This Row],[解答問題数]]</f>
        <v>2.1563981042654028</v>
      </c>
      <c r="H505" s="1">
        <f>userAnalytics[[#This Row],[提出日数]]/J505 *100</f>
        <v>25.431034482758619</v>
      </c>
      <c r="J505">
        <f>_xlfn.DAYS($L$1, userAnalytics[[#This Row],[開始日]])</f>
        <v>232</v>
      </c>
    </row>
    <row r="506" spans="1:10">
      <c r="A506" s="1" t="s">
        <v>498</v>
      </c>
      <c r="B506" s="1">
        <v>505</v>
      </c>
      <c r="C506" s="2">
        <v>42336</v>
      </c>
      <c r="D506">
        <v>2911</v>
      </c>
      <c r="E506">
        <v>922</v>
      </c>
      <c r="F506">
        <v>246</v>
      </c>
      <c r="G506">
        <f>userAnalytics[[#This Row],[総提出数]]/userAnalytics[[#This Row],[解答問題数]]</f>
        <v>3.1572668112798263</v>
      </c>
      <c r="H506" s="1">
        <f>userAnalytics[[#This Row],[提出日数]]/J506 *100</f>
        <v>14.211438474870016</v>
      </c>
      <c r="J506">
        <f>_xlfn.DAYS($L$1, userAnalytics[[#This Row],[開始日]])</f>
        <v>1731</v>
      </c>
    </row>
    <row r="507" spans="1:10">
      <c r="A507" s="1" t="s">
        <v>499</v>
      </c>
      <c r="B507" s="1">
        <v>506</v>
      </c>
      <c r="C507" s="2">
        <v>42201</v>
      </c>
      <c r="D507">
        <v>2721</v>
      </c>
      <c r="E507">
        <v>1319</v>
      </c>
      <c r="F507">
        <v>298</v>
      </c>
      <c r="G507">
        <f>userAnalytics[[#This Row],[総提出数]]/userAnalytics[[#This Row],[解答問題数]]</f>
        <v>2.0629264594389691</v>
      </c>
      <c r="H507" s="1">
        <f>userAnalytics[[#This Row],[提出日数]]/J507 *100</f>
        <v>15.969989281886388</v>
      </c>
      <c r="J507">
        <f>_xlfn.DAYS($L$1, userAnalytics[[#This Row],[開始日]])</f>
        <v>1866</v>
      </c>
    </row>
    <row r="508" spans="1:10">
      <c r="A508" s="1" t="s">
        <v>500</v>
      </c>
      <c r="B508" s="1">
        <v>507</v>
      </c>
      <c r="C508" s="2">
        <v>42632</v>
      </c>
      <c r="D508">
        <v>1495</v>
      </c>
      <c r="E508">
        <v>669</v>
      </c>
      <c r="F508">
        <v>207</v>
      </c>
      <c r="G508">
        <f>userAnalytics[[#This Row],[総提出数]]/userAnalytics[[#This Row],[解答問題数]]</f>
        <v>2.2346786248131538</v>
      </c>
      <c r="H508" s="1">
        <f>userAnalytics[[#This Row],[提出日数]]/J508 *100</f>
        <v>14.425087108013937</v>
      </c>
      <c r="J508">
        <f>_xlfn.DAYS($L$1, userAnalytics[[#This Row],[開始日]])</f>
        <v>1435</v>
      </c>
    </row>
    <row r="509" spans="1:10">
      <c r="A509" s="1" t="s">
        <v>501</v>
      </c>
      <c r="B509" s="1">
        <v>508</v>
      </c>
      <c r="C509" s="2">
        <v>43412</v>
      </c>
      <c r="D509">
        <v>420</v>
      </c>
      <c r="E509">
        <v>255</v>
      </c>
      <c r="F509">
        <v>68</v>
      </c>
      <c r="G509">
        <f>userAnalytics[[#This Row],[総提出数]]/userAnalytics[[#This Row],[解答問題数]]</f>
        <v>1.6470588235294117</v>
      </c>
      <c r="H509" s="1">
        <f>userAnalytics[[#This Row],[提出日数]]/J509 *100</f>
        <v>10.381679389312977</v>
      </c>
      <c r="J509">
        <f>_xlfn.DAYS($L$1, userAnalytics[[#This Row],[開始日]])</f>
        <v>655</v>
      </c>
    </row>
    <row r="510" spans="1:10">
      <c r="A510" s="1" t="s">
        <v>502</v>
      </c>
      <c r="B510" s="1">
        <v>509</v>
      </c>
      <c r="C510" s="2">
        <v>43689</v>
      </c>
      <c r="D510">
        <v>137</v>
      </c>
      <c r="E510">
        <v>65</v>
      </c>
      <c r="F510">
        <v>18</v>
      </c>
      <c r="G510">
        <f>userAnalytics[[#This Row],[総提出数]]/userAnalytics[[#This Row],[解答問題数]]</f>
        <v>2.1076923076923078</v>
      </c>
      <c r="H510" s="1">
        <f>userAnalytics[[#This Row],[提出日数]]/J510 *100</f>
        <v>4.7619047619047619</v>
      </c>
      <c r="J510">
        <f>_xlfn.DAYS($L$1, userAnalytics[[#This Row],[開始日]])</f>
        <v>378</v>
      </c>
    </row>
    <row r="511" spans="1:10">
      <c r="A511" s="1" t="s">
        <v>503</v>
      </c>
      <c r="B511" s="1">
        <v>510</v>
      </c>
      <c r="C511" s="2">
        <v>40693</v>
      </c>
      <c r="D511">
        <v>2065</v>
      </c>
      <c r="E511">
        <v>1090</v>
      </c>
      <c r="F511">
        <v>335</v>
      </c>
      <c r="G511">
        <f>userAnalytics[[#This Row],[総提出数]]/userAnalytics[[#This Row],[解答問題数]]</f>
        <v>1.8944954128440368</v>
      </c>
      <c r="H511" s="1">
        <f>userAnalytics[[#This Row],[提出日数]]/J511 *100</f>
        <v>9.9288678126852403</v>
      </c>
      <c r="J511">
        <f>_xlfn.DAYS($L$1, userAnalytics[[#This Row],[開始日]])</f>
        <v>3374</v>
      </c>
    </row>
    <row r="512" spans="1:10">
      <c r="A512" s="1" t="s">
        <v>504</v>
      </c>
      <c r="B512" s="1">
        <v>511</v>
      </c>
      <c r="C512" s="2">
        <v>42085</v>
      </c>
      <c r="D512">
        <v>649</v>
      </c>
      <c r="E512">
        <v>327</v>
      </c>
      <c r="F512">
        <v>104</v>
      </c>
      <c r="G512">
        <f>userAnalytics[[#This Row],[総提出数]]/userAnalytics[[#This Row],[解答問題数]]</f>
        <v>1.9847094801223242</v>
      </c>
      <c r="H512" s="1">
        <f>userAnalytics[[#This Row],[提出日数]]/J512 *100</f>
        <v>5.2472250252270429</v>
      </c>
      <c r="J512">
        <f>_xlfn.DAYS($L$1, userAnalytics[[#This Row],[開始日]])</f>
        <v>1982</v>
      </c>
    </row>
    <row r="513" spans="1:10">
      <c r="A513" s="1" t="s">
        <v>505</v>
      </c>
      <c r="B513" s="1">
        <v>512</v>
      </c>
      <c r="C513" s="2">
        <v>43024</v>
      </c>
      <c r="D513">
        <v>370</v>
      </c>
      <c r="E513">
        <v>194</v>
      </c>
      <c r="F513">
        <v>59</v>
      </c>
      <c r="G513">
        <f>userAnalytics[[#This Row],[総提出数]]/userAnalytics[[#This Row],[解答問題数]]</f>
        <v>1.9072164948453609</v>
      </c>
      <c r="H513" s="1">
        <f>userAnalytics[[#This Row],[提出日数]]/J513 *100</f>
        <v>5.656759348034516</v>
      </c>
      <c r="J513">
        <f>_xlfn.DAYS($L$1, userAnalytics[[#This Row],[開始日]])</f>
        <v>1043</v>
      </c>
    </row>
    <row r="514" spans="1:10">
      <c r="A514" s="1" t="s">
        <v>506</v>
      </c>
      <c r="B514" s="1">
        <v>513</v>
      </c>
      <c r="C514" s="2">
        <v>42223</v>
      </c>
      <c r="D514">
        <v>1179</v>
      </c>
      <c r="E514">
        <v>534</v>
      </c>
      <c r="F514">
        <v>177</v>
      </c>
      <c r="G514">
        <f>userAnalytics[[#This Row],[総提出数]]/userAnalytics[[#This Row],[解答問題数]]</f>
        <v>2.207865168539326</v>
      </c>
      <c r="H514" s="1">
        <f>userAnalytics[[#This Row],[提出日数]]/J514 *100</f>
        <v>9.5986984815618221</v>
      </c>
      <c r="J514">
        <f>_xlfn.DAYS($L$1, userAnalytics[[#This Row],[開始日]])</f>
        <v>1844</v>
      </c>
    </row>
    <row r="515" spans="1:10">
      <c r="A515" s="1" t="s">
        <v>507</v>
      </c>
      <c r="B515" s="1">
        <v>514</v>
      </c>
      <c r="C515" s="2">
        <v>43690</v>
      </c>
      <c r="D515">
        <v>222</v>
      </c>
      <c r="E515">
        <v>82</v>
      </c>
      <c r="F515">
        <v>31</v>
      </c>
      <c r="G515">
        <f>userAnalytics[[#This Row],[総提出数]]/userAnalytics[[#This Row],[解答問題数]]</f>
        <v>2.7073170731707319</v>
      </c>
      <c r="H515" s="1">
        <f>userAnalytics[[#This Row],[提出日数]]/J515 *100</f>
        <v>8.2228116710875341</v>
      </c>
      <c r="J515">
        <f>_xlfn.DAYS($L$1, userAnalytics[[#This Row],[開始日]])</f>
        <v>377</v>
      </c>
    </row>
    <row r="516" spans="1:10">
      <c r="A516" s="1" t="s">
        <v>508</v>
      </c>
      <c r="B516" s="1">
        <v>515</v>
      </c>
      <c r="C516" s="2">
        <v>40475</v>
      </c>
      <c r="D516">
        <v>5307</v>
      </c>
      <c r="E516">
        <v>1670</v>
      </c>
      <c r="F516">
        <v>596</v>
      </c>
      <c r="G516">
        <f>userAnalytics[[#This Row],[総提出数]]/userAnalytics[[#This Row],[解答問題数]]</f>
        <v>3.1778443113772457</v>
      </c>
      <c r="H516" s="1">
        <f>userAnalytics[[#This Row],[提出日数]]/J516 *100</f>
        <v>16.592427616926503</v>
      </c>
      <c r="J516">
        <f>_xlfn.DAYS($L$1, userAnalytics[[#This Row],[開始日]])</f>
        <v>3592</v>
      </c>
    </row>
    <row r="517" spans="1:10">
      <c r="A517" s="1" t="s">
        <v>509</v>
      </c>
      <c r="B517" s="1">
        <v>516</v>
      </c>
      <c r="C517" s="2">
        <v>43071</v>
      </c>
      <c r="D517">
        <v>4935</v>
      </c>
      <c r="E517">
        <v>1133</v>
      </c>
      <c r="F517">
        <v>387</v>
      </c>
      <c r="G517">
        <f>userAnalytics[[#This Row],[総提出数]]/userAnalytics[[#This Row],[解答問題数]]</f>
        <v>4.3556928508384818</v>
      </c>
      <c r="H517" s="1">
        <f>userAnalytics[[#This Row],[提出日数]]/J517 *100</f>
        <v>38.855421686746986</v>
      </c>
      <c r="J517">
        <f>_xlfn.DAYS($L$1, userAnalytics[[#This Row],[開始日]])</f>
        <v>996</v>
      </c>
    </row>
    <row r="518" spans="1:10">
      <c r="A518" s="1" t="s">
        <v>510</v>
      </c>
      <c r="B518" s="1">
        <v>517</v>
      </c>
      <c r="C518" s="2">
        <v>43314</v>
      </c>
      <c r="D518">
        <v>3141</v>
      </c>
      <c r="E518">
        <v>1923</v>
      </c>
      <c r="F518">
        <v>398</v>
      </c>
      <c r="G518">
        <f>userAnalytics[[#This Row],[総提出数]]/userAnalytics[[#This Row],[解答問題数]]</f>
        <v>1.6333853354134165</v>
      </c>
      <c r="H518" s="1">
        <f>userAnalytics[[#This Row],[提出日数]]/J518 *100</f>
        <v>52.855245683930939</v>
      </c>
      <c r="J518">
        <f>_xlfn.DAYS($L$1, userAnalytics[[#This Row],[開始日]])</f>
        <v>753</v>
      </c>
    </row>
    <row r="519" spans="1:10">
      <c r="A519" s="1" t="s">
        <v>511</v>
      </c>
      <c r="B519" s="1">
        <v>518</v>
      </c>
      <c r="C519" s="2">
        <v>43525</v>
      </c>
      <c r="D519">
        <v>502</v>
      </c>
      <c r="E519">
        <v>206</v>
      </c>
      <c r="F519">
        <v>139</v>
      </c>
      <c r="G519">
        <f>userAnalytics[[#This Row],[総提出数]]/userAnalytics[[#This Row],[解答問題数]]</f>
        <v>2.436893203883495</v>
      </c>
      <c r="H519" s="1">
        <f>userAnalytics[[#This Row],[提出日数]]/J519 *100</f>
        <v>25.645756457564577</v>
      </c>
      <c r="J519">
        <f>_xlfn.DAYS($L$1, userAnalytics[[#This Row],[開始日]])</f>
        <v>542</v>
      </c>
    </row>
    <row r="520" spans="1:10">
      <c r="A520" s="1" t="s">
        <v>512</v>
      </c>
      <c r="B520" s="1">
        <v>519</v>
      </c>
      <c r="C520" s="2">
        <v>42710</v>
      </c>
      <c r="D520">
        <v>1595</v>
      </c>
      <c r="E520">
        <v>635</v>
      </c>
      <c r="F520">
        <v>195</v>
      </c>
      <c r="G520">
        <f>userAnalytics[[#This Row],[総提出数]]/userAnalytics[[#This Row],[解答問題数]]</f>
        <v>2.5118110236220472</v>
      </c>
      <c r="H520" s="1">
        <f>userAnalytics[[#This Row],[提出日数]]/J520 *100</f>
        <v>14.369933677229183</v>
      </c>
      <c r="J520">
        <f>_xlfn.DAYS($L$1, userAnalytics[[#This Row],[開始日]])</f>
        <v>1357</v>
      </c>
    </row>
    <row r="521" spans="1:10">
      <c r="A521" s="1" t="s">
        <v>513</v>
      </c>
      <c r="B521" s="1">
        <v>520</v>
      </c>
      <c r="C521" s="2">
        <v>42824</v>
      </c>
      <c r="D521">
        <v>677</v>
      </c>
      <c r="E521">
        <v>326</v>
      </c>
      <c r="F521">
        <v>109</v>
      </c>
      <c r="G521">
        <f>userAnalytics[[#This Row],[総提出数]]/userAnalytics[[#This Row],[解答問題数]]</f>
        <v>2.076687116564417</v>
      </c>
      <c r="H521" s="1">
        <f>userAnalytics[[#This Row],[提出日数]]/J521 *100</f>
        <v>8.7691069991954951</v>
      </c>
      <c r="J521">
        <f>_xlfn.DAYS($L$1, userAnalytics[[#This Row],[開始日]])</f>
        <v>1243</v>
      </c>
    </row>
    <row r="522" spans="1:10">
      <c r="A522" s="1" t="s">
        <v>514</v>
      </c>
      <c r="B522" s="1">
        <v>521</v>
      </c>
      <c r="C522" s="2">
        <v>42882</v>
      </c>
      <c r="D522">
        <v>888</v>
      </c>
      <c r="E522">
        <v>371</v>
      </c>
      <c r="F522">
        <v>119</v>
      </c>
      <c r="G522">
        <f>userAnalytics[[#This Row],[総提出数]]/userAnalytics[[#This Row],[解答問題数]]</f>
        <v>2.3935309973045822</v>
      </c>
      <c r="H522" s="1">
        <f>userAnalytics[[#This Row],[提出日数]]/J522 *100</f>
        <v>10.042194092827005</v>
      </c>
      <c r="J522">
        <f>_xlfn.DAYS($L$1, userAnalytics[[#This Row],[開始日]])</f>
        <v>1185</v>
      </c>
    </row>
    <row r="523" spans="1:10">
      <c r="A523" s="1" t="s">
        <v>515</v>
      </c>
      <c r="B523" s="1">
        <v>522</v>
      </c>
      <c r="C523" s="2">
        <v>42403</v>
      </c>
      <c r="D523">
        <v>6399</v>
      </c>
      <c r="E523">
        <v>2546</v>
      </c>
      <c r="F523">
        <v>655</v>
      </c>
      <c r="G523">
        <f>userAnalytics[[#This Row],[総提出数]]/userAnalytics[[#This Row],[解答問題数]]</f>
        <v>2.5133542812254519</v>
      </c>
      <c r="H523" s="1">
        <f>userAnalytics[[#This Row],[提出日数]]/J523 *100</f>
        <v>39.362980769230774</v>
      </c>
      <c r="J523">
        <f>_xlfn.DAYS($L$1, userAnalytics[[#This Row],[開始日]])</f>
        <v>1664</v>
      </c>
    </row>
    <row r="524" spans="1:10">
      <c r="A524" s="1" t="s">
        <v>516</v>
      </c>
      <c r="B524" s="1">
        <v>523</v>
      </c>
      <c r="C524" s="2">
        <v>43872</v>
      </c>
      <c r="D524">
        <v>137</v>
      </c>
      <c r="E524">
        <v>68</v>
      </c>
      <c r="F524">
        <v>20</v>
      </c>
      <c r="G524">
        <f>userAnalytics[[#This Row],[総提出数]]/userAnalytics[[#This Row],[解答問題数]]</f>
        <v>2.0147058823529411</v>
      </c>
      <c r="H524" s="1">
        <f>userAnalytics[[#This Row],[提出日数]]/J524 *100</f>
        <v>10.256410256410255</v>
      </c>
      <c r="J524">
        <f>_xlfn.DAYS($L$1, userAnalytics[[#This Row],[開始日]])</f>
        <v>195</v>
      </c>
    </row>
    <row r="525" spans="1:10">
      <c r="A525" s="1" t="s">
        <v>517</v>
      </c>
      <c r="B525" s="1">
        <v>524</v>
      </c>
      <c r="C525" s="2">
        <v>40230</v>
      </c>
      <c r="D525">
        <v>1927</v>
      </c>
      <c r="E525">
        <v>926</v>
      </c>
      <c r="F525">
        <v>211</v>
      </c>
      <c r="G525">
        <f>userAnalytics[[#This Row],[総提出数]]/userAnalytics[[#This Row],[解答問題数]]</f>
        <v>2.0809935205183585</v>
      </c>
      <c r="H525" s="1">
        <f>userAnalytics[[#This Row],[提出日数]]/J525 *100</f>
        <v>5.4990878290330985</v>
      </c>
      <c r="J525">
        <f>_xlfn.DAYS($L$1, userAnalytics[[#This Row],[開始日]])</f>
        <v>3837</v>
      </c>
    </row>
    <row r="526" spans="1:10">
      <c r="A526" s="1" t="s">
        <v>518</v>
      </c>
      <c r="B526" s="1">
        <v>525</v>
      </c>
      <c r="C526" s="2">
        <v>42938</v>
      </c>
      <c r="D526">
        <v>317</v>
      </c>
      <c r="E526">
        <v>151</v>
      </c>
      <c r="F526">
        <v>33</v>
      </c>
      <c r="G526">
        <f>userAnalytics[[#This Row],[総提出数]]/userAnalytics[[#This Row],[解答問題数]]</f>
        <v>2.0993377483443707</v>
      </c>
      <c r="H526" s="1">
        <f>userAnalytics[[#This Row],[提出日数]]/J526 *100</f>
        <v>2.9229406554472983</v>
      </c>
      <c r="J526">
        <f>_xlfn.DAYS($L$1, userAnalytics[[#This Row],[開始日]])</f>
        <v>1129</v>
      </c>
    </row>
    <row r="527" spans="1:10">
      <c r="A527" s="1" t="s">
        <v>519</v>
      </c>
      <c r="B527" s="1">
        <v>526</v>
      </c>
      <c r="C527" s="2">
        <v>42562</v>
      </c>
      <c r="D527">
        <v>3223</v>
      </c>
      <c r="E527">
        <v>1247</v>
      </c>
      <c r="F527">
        <v>423</v>
      </c>
      <c r="G527">
        <f>userAnalytics[[#This Row],[総提出数]]/userAnalytics[[#This Row],[解答問題数]]</f>
        <v>2.5846030473135526</v>
      </c>
      <c r="H527" s="1">
        <f>userAnalytics[[#This Row],[提出日数]]/J527 *100</f>
        <v>28.106312292358805</v>
      </c>
      <c r="J527">
        <f>_xlfn.DAYS($L$1, userAnalytics[[#This Row],[開始日]])</f>
        <v>1505</v>
      </c>
    </row>
    <row r="528" spans="1:10">
      <c r="A528" s="1" t="s">
        <v>520</v>
      </c>
      <c r="B528" s="1">
        <v>527</v>
      </c>
      <c r="C528" s="2">
        <v>42636</v>
      </c>
      <c r="D528">
        <v>995</v>
      </c>
      <c r="E528">
        <v>576</v>
      </c>
      <c r="F528">
        <v>131</v>
      </c>
      <c r="G528">
        <f>userAnalytics[[#This Row],[総提出数]]/userAnalytics[[#This Row],[解答問題数]]</f>
        <v>1.7274305555555556</v>
      </c>
      <c r="H528" s="1">
        <f>userAnalytics[[#This Row],[提出日数]]/J528 *100</f>
        <v>9.1544374563242492</v>
      </c>
      <c r="J528">
        <f>_xlfn.DAYS($L$1, userAnalytics[[#This Row],[開始日]])</f>
        <v>1431</v>
      </c>
    </row>
    <row r="529" spans="1:10">
      <c r="A529" s="1" t="s">
        <v>521</v>
      </c>
      <c r="B529" s="1">
        <v>528</v>
      </c>
      <c r="C529" s="2">
        <v>43297</v>
      </c>
      <c r="D529">
        <v>701</v>
      </c>
      <c r="E529">
        <v>287</v>
      </c>
      <c r="F529">
        <v>149</v>
      </c>
      <c r="G529">
        <f>userAnalytics[[#This Row],[総提出数]]/userAnalytics[[#This Row],[解答問題数]]</f>
        <v>2.4425087108013939</v>
      </c>
      <c r="H529" s="1">
        <f>userAnalytics[[#This Row],[提出日数]]/J529 *100</f>
        <v>19.350649350649352</v>
      </c>
      <c r="J529">
        <f>_xlfn.DAYS($L$1, userAnalytics[[#This Row],[開始日]])</f>
        <v>770</v>
      </c>
    </row>
    <row r="530" spans="1:10">
      <c r="A530" s="1" t="s">
        <v>522</v>
      </c>
      <c r="B530" s="1">
        <v>529</v>
      </c>
      <c r="C530" s="2">
        <v>43416</v>
      </c>
      <c r="D530">
        <v>90</v>
      </c>
      <c r="E530">
        <v>48</v>
      </c>
      <c r="F530">
        <v>13</v>
      </c>
      <c r="G530">
        <f>userAnalytics[[#This Row],[総提出数]]/userAnalytics[[#This Row],[解答問題数]]</f>
        <v>1.875</v>
      </c>
      <c r="H530" s="1">
        <f>userAnalytics[[#This Row],[提出日数]]/J530 *100</f>
        <v>1.9969278033794162</v>
      </c>
      <c r="J530">
        <f>_xlfn.DAYS($L$1, userAnalytics[[#This Row],[開始日]])</f>
        <v>651</v>
      </c>
    </row>
    <row r="531" spans="1:10">
      <c r="A531" s="1" t="s">
        <v>523</v>
      </c>
      <c r="B531" s="1">
        <v>530</v>
      </c>
      <c r="C531" s="2">
        <v>43885</v>
      </c>
      <c r="D531">
        <v>99</v>
      </c>
      <c r="E531">
        <v>58</v>
      </c>
      <c r="F531">
        <v>14</v>
      </c>
      <c r="G531">
        <f>userAnalytics[[#This Row],[総提出数]]/userAnalytics[[#This Row],[解答問題数]]</f>
        <v>1.7068965517241379</v>
      </c>
      <c r="H531" s="1">
        <f>userAnalytics[[#This Row],[提出日数]]/J531 *100</f>
        <v>7.6923076923076925</v>
      </c>
      <c r="J531">
        <f>_xlfn.DAYS($L$1, userAnalytics[[#This Row],[開始日]])</f>
        <v>182</v>
      </c>
    </row>
    <row r="532" spans="1:10">
      <c r="A532" s="1" t="s">
        <v>524</v>
      </c>
      <c r="B532" s="1">
        <v>531</v>
      </c>
      <c r="C532" s="2">
        <v>41718</v>
      </c>
      <c r="D532">
        <v>2984</v>
      </c>
      <c r="E532">
        <v>1545</v>
      </c>
      <c r="F532">
        <v>411</v>
      </c>
      <c r="G532">
        <f>userAnalytics[[#This Row],[総提出数]]/userAnalytics[[#This Row],[解答問題数]]</f>
        <v>1.9313915857605177</v>
      </c>
      <c r="H532" s="1">
        <f>userAnalytics[[#This Row],[提出日数]]/J532 *100</f>
        <v>17.496807151979567</v>
      </c>
      <c r="J532">
        <f>_xlfn.DAYS($L$1, userAnalytics[[#This Row],[開始日]])</f>
        <v>2349</v>
      </c>
    </row>
    <row r="533" spans="1:10">
      <c r="A533" s="1" t="s">
        <v>525</v>
      </c>
      <c r="B533" s="1">
        <v>532</v>
      </c>
      <c r="C533" s="2">
        <v>42550</v>
      </c>
      <c r="D533">
        <v>1765</v>
      </c>
      <c r="E533">
        <v>638</v>
      </c>
      <c r="F533">
        <v>215</v>
      </c>
      <c r="G533">
        <f>userAnalytics[[#This Row],[総提出数]]/userAnalytics[[#This Row],[解答問題数]]</f>
        <v>2.7664576802507836</v>
      </c>
      <c r="H533" s="1">
        <f>userAnalytics[[#This Row],[提出日数]]/J533 *100</f>
        <v>14.172709294660516</v>
      </c>
      <c r="J533">
        <f>_xlfn.DAYS($L$1, userAnalytics[[#This Row],[開始日]])</f>
        <v>1517</v>
      </c>
    </row>
    <row r="534" spans="1:10">
      <c r="A534" s="1" t="s">
        <v>526</v>
      </c>
      <c r="B534" s="1">
        <v>533</v>
      </c>
      <c r="C534" s="2">
        <v>43024</v>
      </c>
      <c r="D534">
        <v>2795</v>
      </c>
      <c r="E534">
        <v>1277</v>
      </c>
      <c r="F534">
        <v>358</v>
      </c>
      <c r="G534">
        <f>userAnalytics[[#This Row],[総提出数]]/userAnalytics[[#This Row],[解答問題数]]</f>
        <v>2.1887235708692248</v>
      </c>
      <c r="H534" s="1">
        <f>userAnalytics[[#This Row],[提出日数]]/J534 *100</f>
        <v>34.324065196548418</v>
      </c>
      <c r="J534">
        <f>_xlfn.DAYS($L$1, userAnalytics[[#This Row],[開始日]])</f>
        <v>1043</v>
      </c>
    </row>
    <row r="535" spans="1:10">
      <c r="A535" s="1" t="s">
        <v>527</v>
      </c>
      <c r="B535" s="1">
        <v>534</v>
      </c>
      <c r="C535" s="2">
        <v>43299</v>
      </c>
      <c r="D535">
        <v>102</v>
      </c>
      <c r="E535">
        <v>58</v>
      </c>
      <c r="F535">
        <v>17</v>
      </c>
      <c r="G535">
        <f>userAnalytics[[#This Row],[総提出数]]/userAnalytics[[#This Row],[解答問題数]]</f>
        <v>1.7586206896551724</v>
      </c>
      <c r="H535" s="1">
        <f>userAnalytics[[#This Row],[提出日数]]/J535 *100</f>
        <v>2.213541666666667</v>
      </c>
      <c r="J535">
        <f>_xlfn.DAYS($L$1, userAnalytics[[#This Row],[開始日]])</f>
        <v>768</v>
      </c>
    </row>
    <row r="536" spans="1:10">
      <c r="A536" s="1" t="s">
        <v>528</v>
      </c>
      <c r="B536" s="1">
        <v>535</v>
      </c>
      <c r="C536" s="2">
        <v>42311</v>
      </c>
      <c r="D536">
        <v>576</v>
      </c>
      <c r="E536">
        <v>254</v>
      </c>
      <c r="F536">
        <v>121</v>
      </c>
      <c r="G536">
        <f>userAnalytics[[#This Row],[総提出数]]/userAnalytics[[#This Row],[解答問題数]]</f>
        <v>2.2677165354330708</v>
      </c>
      <c r="H536" s="1">
        <f>userAnalytics[[#This Row],[提出日数]]/J536 *100</f>
        <v>6.8906605922551254</v>
      </c>
      <c r="J536">
        <f>_xlfn.DAYS($L$1, userAnalytics[[#This Row],[開始日]])</f>
        <v>1756</v>
      </c>
    </row>
    <row r="537" spans="1:10">
      <c r="A537" s="1" t="s">
        <v>596</v>
      </c>
      <c r="B537" s="1">
        <v>536</v>
      </c>
      <c r="C537" s="2">
        <v>43848</v>
      </c>
      <c r="D537">
        <v>2416</v>
      </c>
      <c r="E537">
        <v>1290</v>
      </c>
      <c r="F537">
        <v>193</v>
      </c>
      <c r="G537">
        <f>userAnalytics[[#This Row],[総提出数]]/userAnalytics[[#This Row],[解答問題数]]</f>
        <v>1.8728682170542637</v>
      </c>
      <c r="H537" s="1">
        <f>userAnalytics[[#This Row],[提出日数]]/J537 *100</f>
        <v>88.12785388127854</v>
      </c>
      <c r="J537">
        <f>_xlfn.DAYS($L$1, userAnalytics[[#This Row],[開始日]])</f>
        <v>219</v>
      </c>
    </row>
    <row r="538" spans="1:10">
      <c r="A538" s="1" t="s">
        <v>529</v>
      </c>
      <c r="B538" s="1">
        <v>537</v>
      </c>
      <c r="C538" s="2">
        <v>42296</v>
      </c>
      <c r="D538">
        <v>1022</v>
      </c>
      <c r="E538">
        <v>540</v>
      </c>
      <c r="F538">
        <v>125</v>
      </c>
      <c r="G538">
        <f>userAnalytics[[#This Row],[総提出数]]/userAnalytics[[#This Row],[解答問題数]]</f>
        <v>1.8925925925925926</v>
      </c>
      <c r="H538" s="1">
        <f>userAnalytics[[#This Row],[提出日数]]/J538 *100</f>
        <v>7.058159232072275</v>
      </c>
      <c r="J538">
        <f>_xlfn.DAYS($L$1, userAnalytics[[#This Row],[開始日]])</f>
        <v>1771</v>
      </c>
    </row>
    <row r="539" spans="1:10">
      <c r="A539" s="1" t="s">
        <v>597</v>
      </c>
      <c r="B539" s="1">
        <v>538</v>
      </c>
      <c r="C539" s="2">
        <v>43151</v>
      </c>
      <c r="D539">
        <v>4918</v>
      </c>
      <c r="E539">
        <v>2718</v>
      </c>
      <c r="F539">
        <v>648</v>
      </c>
      <c r="G539">
        <f>userAnalytics[[#This Row],[総提出数]]/userAnalytics[[#This Row],[解答問題数]]</f>
        <v>1.8094186902133922</v>
      </c>
      <c r="H539" s="1">
        <f>userAnalytics[[#This Row],[提出日数]]/J539 *100</f>
        <v>70.742358078602621</v>
      </c>
      <c r="J539">
        <f>_xlfn.DAYS($L$1, userAnalytics[[#This Row],[開始日]])</f>
        <v>916</v>
      </c>
    </row>
    <row r="540" spans="1:10">
      <c r="A540" s="1" t="s">
        <v>530</v>
      </c>
      <c r="B540" s="1">
        <v>539</v>
      </c>
      <c r="C540" s="2">
        <v>40762</v>
      </c>
      <c r="D540">
        <v>1783</v>
      </c>
      <c r="E540">
        <v>747</v>
      </c>
      <c r="F540">
        <v>240</v>
      </c>
      <c r="G540">
        <f>userAnalytics[[#This Row],[総提出数]]/userAnalytics[[#This Row],[解答問題数]]</f>
        <v>2.3868808567603748</v>
      </c>
      <c r="H540" s="1">
        <f>userAnalytics[[#This Row],[提出日数]]/J540 *100</f>
        <v>7.2617246596066565</v>
      </c>
      <c r="J540">
        <f>_xlfn.DAYS($L$1, userAnalytics[[#This Row],[開始日]])</f>
        <v>3305</v>
      </c>
    </row>
    <row r="541" spans="1:10">
      <c r="A541" s="1" t="s">
        <v>531</v>
      </c>
      <c r="B541" s="1">
        <v>540</v>
      </c>
      <c r="C541" s="2">
        <v>41825</v>
      </c>
      <c r="D541">
        <v>1177</v>
      </c>
      <c r="E541">
        <v>492</v>
      </c>
      <c r="F541">
        <v>146</v>
      </c>
      <c r="G541">
        <f>userAnalytics[[#This Row],[総提出数]]/userAnalytics[[#This Row],[解答問題数]]</f>
        <v>2.3922764227642275</v>
      </c>
      <c r="H541" s="1">
        <f>userAnalytics[[#This Row],[提出日数]]/J541 *100</f>
        <v>6.5120428189116852</v>
      </c>
      <c r="J541">
        <f>_xlfn.DAYS($L$1, userAnalytics[[#This Row],[開始日]])</f>
        <v>2242</v>
      </c>
    </row>
    <row r="542" spans="1:10">
      <c r="A542" s="1" t="s">
        <v>532</v>
      </c>
      <c r="B542" s="1">
        <v>541</v>
      </c>
      <c r="C542" s="2">
        <v>42630</v>
      </c>
      <c r="D542">
        <v>1107</v>
      </c>
      <c r="E542">
        <v>544</v>
      </c>
      <c r="F542">
        <v>154</v>
      </c>
      <c r="G542">
        <f>userAnalytics[[#This Row],[総提出数]]/userAnalytics[[#This Row],[解答問題数]]</f>
        <v>2.0349264705882355</v>
      </c>
      <c r="H542" s="1">
        <f>userAnalytics[[#This Row],[提出日数]]/J542 *100</f>
        <v>10.716771050800277</v>
      </c>
      <c r="J542">
        <f>_xlfn.DAYS($L$1, userAnalytics[[#This Row],[開始日]])</f>
        <v>1437</v>
      </c>
    </row>
    <row r="543" spans="1:10">
      <c r="A543" s="1" t="s">
        <v>533</v>
      </c>
      <c r="B543" s="1">
        <v>542</v>
      </c>
      <c r="C543" s="2">
        <v>42718</v>
      </c>
      <c r="D543">
        <v>4641</v>
      </c>
      <c r="E543">
        <v>1773</v>
      </c>
      <c r="F543">
        <v>444</v>
      </c>
      <c r="G543">
        <f>userAnalytics[[#This Row],[総提出数]]/userAnalytics[[#This Row],[解答問題数]]</f>
        <v>2.6175972927241964</v>
      </c>
      <c r="H543" s="1">
        <f>userAnalytics[[#This Row],[提出日数]]/J543 *100</f>
        <v>32.91326908821349</v>
      </c>
      <c r="J543">
        <f>_xlfn.DAYS($L$1, userAnalytics[[#This Row],[開始日]])</f>
        <v>1349</v>
      </c>
    </row>
    <row r="544" spans="1:10">
      <c r="A544" s="1" t="s">
        <v>534</v>
      </c>
      <c r="B544" s="1">
        <v>543</v>
      </c>
      <c r="C544" s="2">
        <v>42750</v>
      </c>
      <c r="D544">
        <v>813</v>
      </c>
      <c r="E544">
        <v>368</v>
      </c>
      <c r="F544">
        <v>101</v>
      </c>
      <c r="G544">
        <f>userAnalytics[[#This Row],[総提出数]]/userAnalytics[[#This Row],[解答問題数]]</f>
        <v>2.2092391304347827</v>
      </c>
      <c r="H544" s="1">
        <f>userAnalytics[[#This Row],[提出日数]]/J544 *100</f>
        <v>7.6689445709946842</v>
      </c>
      <c r="J544">
        <f>_xlfn.DAYS($L$1, userAnalytics[[#This Row],[開始日]])</f>
        <v>1317</v>
      </c>
    </row>
    <row r="545" spans="1:10">
      <c r="A545" s="1" t="s">
        <v>535</v>
      </c>
      <c r="B545" s="1">
        <v>544</v>
      </c>
      <c r="C545" s="2">
        <v>40445</v>
      </c>
      <c r="D545">
        <v>2829</v>
      </c>
      <c r="E545">
        <v>1491</v>
      </c>
      <c r="F545">
        <v>415</v>
      </c>
      <c r="G545">
        <f>userAnalytics[[#This Row],[総提出数]]/userAnalytics[[#This Row],[解答問題数]]</f>
        <v>1.8973843058350102</v>
      </c>
      <c r="H545" s="1">
        <f>userAnalytics[[#This Row],[提出日数]]/J545 *100</f>
        <v>11.457758144671452</v>
      </c>
      <c r="J545">
        <f>_xlfn.DAYS($L$1, userAnalytics[[#This Row],[開始日]])</f>
        <v>3622</v>
      </c>
    </row>
    <row r="546" spans="1:10">
      <c r="A546" s="1" t="s">
        <v>536</v>
      </c>
      <c r="B546" s="1">
        <v>545</v>
      </c>
      <c r="C546" s="2">
        <v>42944</v>
      </c>
      <c r="D546">
        <v>265</v>
      </c>
      <c r="E546">
        <v>116</v>
      </c>
      <c r="F546">
        <v>43</v>
      </c>
      <c r="G546">
        <f>userAnalytics[[#This Row],[総提出数]]/userAnalytics[[#This Row],[解答問題数]]</f>
        <v>2.2844827586206895</v>
      </c>
      <c r="H546" s="1">
        <f>userAnalytics[[#This Row],[提出日数]]/J546 *100</f>
        <v>3.829029385574354</v>
      </c>
      <c r="J546">
        <f>_xlfn.DAYS($L$1, userAnalytics[[#This Row],[開始日]])</f>
        <v>1123</v>
      </c>
    </row>
    <row r="547" spans="1:10">
      <c r="A547" s="1" t="s">
        <v>537</v>
      </c>
      <c r="B547" s="1">
        <v>546</v>
      </c>
      <c r="C547" s="2">
        <v>40353</v>
      </c>
      <c r="D547">
        <v>1083</v>
      </c>
      <c r="E547">
        <v>524</v>
      </c>
      <c r="F547">
        <v>156</v>
      </c>
      <c r="G547">
        <f>userAnalytics[[#This Row],[総提出数]]/userAnalytics[[#This Row],[解答問題数]]</f>
        <v>2.0667938931297711</v>
      </c>
      <c r="H547" s="1">
        <f>userAnalytics[[#This Row],[提出日数]]/J547 *100</f>
        <v>4.2003231017770597</v>
      </c>
      <c r="J547">
        <f>_xlfn.DAYS($L$1, userAnalytics[[#This Row],[開始日]])</f>
        <v>3714</v>
      </c>
    </row>
    <row r="548" spans="1:10">
      <c r="A548" s="1" t="s">
        <v>538</v>
      </c>
      <c r="B548" s="1">
        <v>547</v>
      </c>
      <c r="C548" s="2">
        <v>43119</v>
      </c>
      <c r="D548">
        <v>59</v>
      </c>
      <c r="E548">
        <v>35</v>
      </c>
      <c r="F548">
        <v>8</v>
      </c>
      <c r="G548">
        <f>userAnalytics[[#This Row],[総提出数]]/userAnalytics[[#This Row],[解答問題数]]</f>
        <v>1.6857142857142857</v>
      </c>
      <c r="H548" s="1">
        <f>userAnalytics[[#This Row],[提出日数]]/J548 *100</f>
        <v>0.8438818565400843</v>
      </c>
      <c r="J548">
        <f>_xlfn.DAYS($L$1, userAnalytics[[#This Row],[開始日]])</f>
        <v>948</v>
      </c>
    </row>
    <row r="549" spans="1:10">
      <c r="A549" s="1" t="s">
        <v>539</v>
      </c>
      <c r="B549" s="1">
        <v>548</v>
      </c>
      <c r="C549" s="2">
        <v>43233</v>
      </c>
      <c r="D549">
        <v>682</v>
      </c>
      <c r="E549">
        <v>391</v>
      </c>
      <c r="F549">
        <v>96</v>
      </c>
      <c r="G549">
        <f>userAnalytics[[#This Row],[総提出数]]/userAnalytics[[#This Row],[解答問題数]]</f>
        <v>1.7442455242966752</v>
      </c>
      <c r="H549" s="1">
        <f>userAnalytics[[#This Row],[提出日数]]/J549 *100</f>
        <v>11.510791366906476</v>
      </c>
      <c r="J549">
        <f>_xlfn.DAYS($L$1, userAnalytics[[#This Row],[開始日]])</f>
        <v>834</v>
      </c>
    </row>
    <row r="550" spans="1:10">
      <c r="A550" s="1" t="s">
        <v>540</v>
      </c>
      <c r="B550" s="1">
        <v>549</v>
      </c>
      <c r="C550" s="2">
        <v>43438</v>
      </c>
      <c r="D550">
        <v>1522</v>
      </c>
      <c r="E550">
        <v>426</v>
      </c>
      <c r="F550">
        <v>159</v>
      </c>
      <c r="G550">
        <f>userAnalytics[[#This Row],[総提出数]]/userAnalytics[[#This Row],[解答問題数]]</f>
        <v>3.572769953051643</v>
      </c>
      <c r="H550" s="1">
        <f>userAnalytics[[#This Row],[提出日数]]/J550 *100</f>
        <v>25.278219395866451</v>
      </c>
      <c r="J550">
        <f>_xlfn.DAYS($L$1, userAnalytics[[#This Row],[開始日]])</f>
        <v>629</v>
      </c>
    </row>
    <row r="551" spans="1:10">
      <c r="A551" s="1" t="s">
        <v>598</v>
      </c>
      <c r="B551" s="1">
        <v>550</v>
      </c>
      <c r="C551" s="2">
        <v>42336</v>
      </c>
      <c r="D551">
        <v>14799</v>
      </c>
      <c r="E551">
        <v>5175</v>
      </c>
      <c r="F551">
        <v>1159</v>
      </c>
      <c r="G551">
        <f>userAnalytics[[#This Row],[総提出数]]/userAnalytics[[#This Row],[解答問題数]]</f>
        <v>2.8597101449275364</v>
      </c>
      <c r="H551" s="1">
        <f>userAnalytics[[#This Row],[提出日数]]/J551 *100</f>
        <v>66.955517042172147</v>
      </c>
      <c r="J551">
        <f>_xlfn.DAYS($L$1, userAnalytics[[#This Row],[開始日]])</f>
        <v>1731</v>
      </c>
    </row>
    <row r="552" spans="1:10">
      <c r="A552" s="1" t="s">
        <v>541</v>
      </c>
      <c r="B552" s="1">
        <v>551</v>
      </c>
      <c r="C552" s="2">
        <v>43452</v>
      </c>
      <c r="D552">
        <v>118</v>
      </c>
      <c r="E552">
        <v>57</v>
      </c>
      <c r="F552">
        <v>20</v>
      </c>
      <c r="G552">
        <f>userAnalytics[[#This Row],[総提出数]]/userAnalytics[[#This Row],[解答問題数]]</f>
        <v>2.0701754385964914</v>
      </c>
      <c r="H552" s="1">
        <f>userAnalytics[[#This Row],[提出日数]]/J552 *100</f>
        <v>3.2520325203252036</v>
      </c>
      <c r="J552">
        <f>_xlfn.DAYS($L$1, userAnalytics[[#This Row],[開始日]])</f>
        <v>615</v>
      </c>
    </row>
    <row r="553" spans="1:10">
      <c r="A553" s="1" t="s">
        <v>542</v>
      </c>
      <c r="B553" s="1">
        <v>552</v>
      </c>
      <c r="C553" s="2">
        <v>42312</v>
      </c>
      <c r="D553">
        <v>5332</v>
      </c>
      <c r="E553">
        <v>2235</v>
      </c>
      <c r="F553">
        <v>519</v>
      </c>
      <c r="G553">
        <f>userAnalytics[[#This Row],[総提出数]]/userAnalytics[[#This Row],[解答問題数]]</f>
        <v>2.3856823266219238</v>
      </c>
      <c r="H553" s="1">
        <f>userAnalytics[[#This Row],[提出日数]]/J553 *100</f>
        <v>29.572649572649574</v>
      </c>
      <c r="J553">
        <f>_xlfn.DAYS($L$1, userAnalytics[[#This Row],[開始日]])</f>
        <v>1755</v>
      </c>
    </row>
    <row r="554" spans="1:10">
      <c r="A554" s="1" t="s">
        <v>543</v>
      </c>
      <c r="B554" s="1">
        <v>553</v>
      </c>
      <c r="C554" s="2">
        <v>43161</v>
      </c>
      <c r="D554">
        <v>1121</v>
      </c>
      <c r="E554">
        <v>412</v>
      </c>
      <c r="F554">
        <v>111</v>
      </c>
      <c r="G554">
        <f>userAnalytics[[#This Row],[総提出数]]/userAnalytics[[#This Row],[解答問題数]]</f>
        <v>2.720873786407767</v>
      </c>
      <c r="H554" s="1">
        <f>userAnalytics[[#This Row],[提出日数]]/J554 *100</f>
        <v>12.251655629139073</v>
      </c>
      <c r="J554">
        <f>_xlfn.DAYS($L$1, userAnalytics[[#This Row],[開始日]])</f>
        <v>906</v>
      </c>
    </row>
    <row r="555" spans="1:10">
      <c r="A555" s="1" t="s">
        <v>544</v>
      </c>
      <c r="B555" s="1">
        <v>554</v>
      </c>
      <c r="C555" s="2">
        <v>41296</v>
      </c>
      <c r="D555">
        <v>7271</v>
      </c>
      <c r="E555">
        <v>3486</v>
      </c>
      <c r="F555">
        <v>672</v>
      </c>
      <c r="G555">
        <f>userAnalytics[[#This Row],[総提出数]]/userAnalytics[[#This Row],[解答問題数]]</f>
        <v>2.0857716580608145</v>
      </c>
      <c r="H555" s="1">
        <f>userAnalytics[[#This Row],[提出日数]]/J555 *100</f>
        <v>24.251172861782749</v>
      </c>
      <c r="J555">
        <f>_xlfn.DAYS($L$1, userAnalytics[[#This Row],[開始日]])</f>
        <v>2771</v>
      </c>
    </row>
    <row r="556" spans="1:10">
      <c r="A556" s="1" t="s">
        <v>545</v>
      </c>
      <c r="B556" s="1">
        <v>555</v>
      </c>
      <c r="C556" s="2">
        <v>43730</v>
      </c>
      <c r="D556">
        <v>1060</v>
      </c>
      <c r="E556">
        <v>726</v>
      </c>
      <c r="F556">
        <v>197</v>
      </c>
      <c r="G556">
        <f>userAnalytics[[#This Row],[総提出数]]/userAnalytics[[#This Row],[解答問題数]]</f>
        <v>1.4600550964187329</v>
      </c>
      <c r="H556" s="1">
        <f>userAnalytics[[#This Row],[提出日数]]/J556 *100</f>
        <v>58.456973293768542</v>
      </c>
      <c r="J556">
        <f>_xlfn.DAYS($L$1, userAnalytics[[#This Row],[開始日]])</f>
        <v>337</v>
      </c>
    </row>
    <row r="557" spans="1:10">
      <c r="A557" s="1" t="s">
        <v>546</v>
      </c>
      <c r="B557" s="1">
        <v>556</v>
      </c>
      <c r="C557" s="2">
        <v>41114</v>
      </c>
      <c r="D557">
        <v>4785</v>
      </c>
      <c r="E557">
        <v>1884</v>
      </c>
      <c r="F557">
        <v>603</v>
      </c>
      <c r="G557">
        <f>userAnalytics[[#This Row],[総提出数]]/userAnalytics[[#This Row],[解答問題数]]</f>
        <v>2.5398089171974521</v>
      </c>
      <c r="H557" s="1">
        <f>userAnalytics[[#This Row],[提出日数]]/J557 *100</f>
        <v>20.419911953945142</v>
      </c>
      <c r="J557">
        <f>_xlfn.DAYS($L$1, userAnalytics[[#This Row],[開始日]])</f>
        <v>2953</v>
      </c>
    </row>
    <row r="558" spans="1:10">
      <c r="A558" s="1" t="s">
        <v>547</v>
      </c>
      <c r="B558" s="1">
        <v>557</v>
      </c>
      <c r="C558" s="2">
        <v>42022</v>
      </c>
      <c r="D558">
        <v>998</v>
      </c>
      <c r="E558">
        <v>486</v>
      </c>
      <c r="F558">
        <v>147</v>
      </c>
      <c r="G558">
        <f>userAnalytics[[#This Row],[総提出数]]/userAnalytics[[#This Row],[解答問題数]]</f>
        <v>2.0534979423868314</v>
      </c>
      <c r="H558" s="1">
        <f>userAnalytics[[#This Row],[提出日数]]/J558 *100</f>
        <v>7.1882640586797066</v>
      </c>
      <c r="J558">
        <f>_xlfn.DAYS($L$1, userAnalytics[[#This Row],[開始日]])</f>
        <v>2045</v>
      </c>
    </row>
    <row r="559" spans="1:10">
      <c r="A559" s="1" t="s">
        <v>548</v>
      </c>
      <c r="B559" s="1">
        <v>558</v>
      </c>
      <c r="C559" s="2">
        <v>42252</v>
      </c>
      <c r="D559">
        <v>7435</v>
      </c>
      <c r="E559">
        <v>2398</v>
      </c>
      <c r="F559">
        <v>371</v>
      </c>
      <c r="G559">
        <f>userAnalytics[[#This Row],[総提出数]]/userAnalytics[[#This Row],[解答問題数]]</f>
        <v>3.1005004170141786</v>
      </c>
      <c r="H559" s="1">
        <f>userAnalytics[[#This Row],[提出日数]]/J559 *100</f>
        <v>20.440771349862256</v>
      </c>
      <c r="J559">
        <f>_xlfn.DAYS($L$1, userAnalytics[[#This Row],[開始日]])</f>
        <v>1815</v>
      </c>
    </row>
    <row r="560" spans="1:10">
      <c r="A560" s="1" t="s">
        <v>549</v>
      </c>
      <c r="B560" s="1">
        <v>559</v>
      </c>
      <c r="C560" s="2">
        <v>42601</v>
      </c>
      <c r="D560">
        <v>6426</v>
      </c>
      <c r="E560">
        <v>2667</v>
      </c>
      <c r="F560">
        <v>616</v>
      </c>
      <c r="G560">
        <f>userAnalytics[[#This Row],[総提出数]]/userAnalytics[[#This Row],[解答問題数]]</f>
        <v>2.409448818897638</v>
      </c>
      <c r="H560" s="1">
        <f>userAnalytics[[#This Row],[提出日数]]/J560 *100</f>
        <v>42.019099590723059</v>
      </c>
      <c r="J560">
        <f>_xlfn.DAYS($L$1, userAnalytics[[#This Row],[開始日]])</f>
        <v>1466</v>
      </c>
    </row>
    <row r="561" spans="1:10">
      <c r="A561" s="1" t="s">
        <v>550</v>
      </c>
      <c r="B561" s="1">
        <v>560</v>
      </c>
      <c r="C561" s="2">
        <v>42266</v>
      </c>
      <c r="D561">
        <v>6553</v>
      </c>
      <c r="E561">
        <v>2305</v>
      </c>
      <c r="F561">
        <v>781</v>
      </c>
      <c r="G561">
        <f>userAnalytics[[#This Row],[総提出数]]/userAnalytics[[#This Row],[解答問題数]]</f>
        <v>2.8429501084598701</v>
      </c>
      <c r="H561" s="1">
        <f>userAnalytics[[#This Row],[提出日数]]/J561 *100</f>
        <v>43.364797334813993</v>
      </c>
      <c r="J561">
        <f>_xlfn.DAYS($L$1, userAnalytics[[#This Row],[開始日]])</f>
        <v>1801</v>
      </c>
    </row>
    <row r="562" spans="1:10">
      <c r="A562" s="1" t="s">
        <v>551</v>
      </c>
      <c r="B562" s="1">
        <v>561</v>
      </c>
      <c r="C562" s="2">
        <v>41366</v>
      </c>
      <c r="D562">
        <v>9140</v>
      </c>
      <c r="E562">
        <v>2650</v>
      </c>
      <c r="F562">
        <v>894</v>
      </c>
      <c r="G562">
        <f>userAnalytics[[#This Row],[総提出数]]/userAnalytics[[#This Row],[解答問題数]]</f>
        <v>3.449056603773585</v>
      </c>
      <c r="H562" s="1">
        <f>userAnalytics[[#This Row],[提出日数]]/J562 *100</f>
        <v>33.098852276934473</v>
      </c>
      <c r="J562">
        <f>_xlfn.DAYS($L$1, userAnalytics[[#This Row],[開始日]])</f>
        <v>2701</v>
      </c>
    </row>
    <row r="563" spans="1:10">
      <c r="A563" s="1" t="s">
        <v>552</v>
      </c>
      <c r="B563" s="1">
        <v>562</v>
      </c>
      <c r="C563" s="2">
        <v>43309</v>
      </c>
      <c r="D563">
        <v>892</v>
      </c>
      <c r="E563">
        <v>331</v>
      </c>
      <c r="F563">
        <v>87</v>
      </c>
      <c r="G563">
        <f>userAnalytics[[#This Row],[総提出数]]/userAnalytics[[#This Row],[解答問題数]]</f>
        <v>2.6948640483383688</v>
      </c>
      <c r="H563" s="1">
        <f>userAnalytics[[#This Row],[提出日数]]/J563 *100</f>
        <v>11.477572559366754</v>
      </c>
      <c r="J563">
        <f>_xlfn.DAYS($L$1, userAnalytics[[#This Row],[開始日]])</f>
        <v>758</v>
      </c>
    </row>
    <row r="564" spans="1:10">
      <c r="A564" s="1" t="s">
        <v>553</v>
      </c>
      <c r="B564" s="1">
        <v>563</v>
      </c>
      <c r="C564" s="2">
        <v>43222</v>
      </c>
      <c r="D564">
        <v>1002</v>
      </c>
      <c r="E564">
        <v>417</v>
      </c>
      <c r="F564">
        <v>92</v>
      </c>
      <c r="G564">
        <f>userAnalytics[[#This Row],[総提出数]]/userAnalytics[[#This Row],[解答問題数]]</f>
        <v>2.4028776978417268</v>
      </c>
      <c r="H564" s="1">
        <f>userAnalytics[[#This Row],[提出日数]]/J564 *100</f>
        <v>10.88757396449704</v>
      </c>
      <c r="J564">
        <f>_xlfn.DAYS($L$1, userAnalytics[[#This Row],[開始日]])</f>
        <v>845</v>
      </c>
    </row>
    <row r="565" spans="1:10">
      <c r="A565" s="1" t="s">
        <v>554</v>
      </c>
      <c r="B565" s="1">
        <v>564</v>
      </c>
      <c r="C565" s="2">
        <v>43602</v>
      </c>
      <c r="D565">
        <v>67</v>
      </c>
      <c r="E565">
        <v>44</v>
      </c>
      <c r="F565">
        <v>10</v>
      </c>
      <c r="G565">
        <f>userAnalytics[[#This Row],[総提出数]]/userAnalytics[[#This Row],[解答問題数]]</f>
        <v>1.5227272727272727</v>
      </c>
      <c r="H565" s="1">
        <f>userAnalytics[[#This Row],[提出日数]]/J565 *100</f>
        <v>2.1505376344086025</v>
      </c>
      <c r="J565">
        <f>_xlfn.DAYS($L$1, userAnalytics[[#This Row],[開始日]])</f>
        <v>465</v>
      </c>
    </row>
    <row r="566" spans="1:10">
      <c r="A566" s="1" t="s">
        <v>555</v>
      </c>
      <c r="B566" s="1">
        <v>565</v>
      </c>
      <c r="C566" s="2">
        <v>43438</v>
      </c>
      <c r="D566">
        <v>63</v>
      </c>
      <c r="E566">
        <v>39</v>
      </c>
      <c r="F566">
        <v>9</v>
      </c>
      <c r="G566">
        <f>userAnalytics[[#This Row],[総提出数]]/userAnalytics[[#This Row],[解答問題数]]</f>
        <v>1.6153846153846154</v>
      </c>
      <c r="H566" s="1">
        <f>userAnalytics[[#This Row],[提出日数]]/J566 *100</f>
        <v>1.4308426073131957</v>
      </c>
      <c r="J566">
        <f>_xlfn.DAYS($L$1, userAnalytics[[#This Row],[開始日]])</f>
        <v>629</v>
      </c>
    </row>
    <row r="567" spans="1:10">
      <c r="A567" s="1" t="s">
        <v>556</v>
      </c>
      <c r="B567" s="1">
        <v>566</v>
      </c>
      <c r="C567" s="2">
        <v>42490</v>
      </c>
      <c r="D567">
        <v>3121</v>
      </c>
      <c r="E567">
        <v>1480</v>
      </c>
      <c r="F567">
        <v>333</v>
      </c>
      <c r="G567">
        <f>userAnalytics[[#This Row],[総提出数]]/userAnalytics[[#This Row],[解答問題数]]</f>
        <v>2.1087837837837839</v>
      </c>
      <c r="H567" s="1">
        <f>userAnalytics[[#This Row],[提出日数]]/J567 *100</f>
        <v>21.116043119847813</v>
      </c>
      <c r="J567">
        <f>_xlfn.DAYS($L$1, userAnalytics[[#This Row],[開始日]])</f>
        <v>1577</v>
      </c>
    </row>
    <row r="568" spans="1:10">
      <c r="A568" s="1" t="s">
        <v>557</v>
      </c>
      <c r="B568" s="1">
        <v>567</v>
      </c>
      <c r="C568" s="2">
        <v>42059</v>
      </c>
      <c r="D568">
        <v>6374</v>
      </c>
      <c r="E568">
        <v>2473</v>
      </c>
      <c r="F568">
        <v>595</v>
      </c>
      <c r="G568">
        <f>userAnalytics[[#This Row],[総提出数]]/userAnalytics[[#This Row],[解答問題数]]</f>
        <v>2.5774363121714519</v>
      </c>
      <c r="H568" s="1">
        <f>userAnalytics[[#This Row],[提出日数]]/J568 *100</f>
        <v>29.63147410358566</v>
      </c>
      <c r="J568">
        <f>_xlfn.DAYS($L$1, userAnalytics[[#This Row],[開始日]])</f>
        <v>2008</v>
      </c>
    </row>
    <row r="569" spans="1:10">
      <c r="A569" s="1" t="s">
        <v>558</v>
      </c>
      <c r="B569" s="1">
        <v>568</v>
      </c>
      <c r="C569" s="2">
        <v>43210</v>
      </c>
      <c r="D569">
        <v>2034</v>
      </c>
      <c r="E569">
        <v>984</v>
      </c>
      <c r="F569">
        <v>217</v>
      </c>
      <c r="G569">
        <f>userAnalytics[[#This Row],[総提出数]]/userAnalytics[[#This Row],[解答問題数]]</f>
        <v>2.0670731707317072</v>
      </c>
      <c r="H569" s="1">
        <f>userAnalytics[[#This Row],[提出日数]]/J569 *100</f>
        <v>25.32088681446908</v>
      </c>
      <c r="J569">
        <f>_xlfn.DAYS($L$1, userAnalytics[[#This Row],[開始日]])</f>
        <v>857</v>
      </c>
    </row>
    <row r="570" spans="1:10">
      <c r="A570" s="1" t="s">
        <v>559</v>
      </c>
      <c r="B570" s="1">
        <v>569</v>
      </c>
      <c r="C570" s="2">
        <v>42207</v>
      </c>
      <c r="D570">
        <v>2099</v>
      </c>
      <c r="E570">
        <v>642</v>
      </c>
      <c r="F570">
        <v>163</v>
      </c>
      <c r="G570">
        <f>userAnalytics[[#This Row],[総提出数]]/userAnalytics[[#This Row],[解答問題数]]</f>
        <v>3.2694704049844239</v>
      </c>
      <c r="H570" s="1">
        <f>userAnalytics[[#This Row],[提出日数]]/J570 *100</f>
        <v>8.763440860215054</v>
      </c>
      <c r="J570">
        <f>_xlfn.DAYS($L$1, userAnalytics[[#This Row],[開始日]])</f>
        <v>1860</v>
      </c>
    </row>
    <row r="571" spans="1:10">
      <c r="A571" s="1" t="s">
        <v>560</v>
      </c>
      <c r="B571" s="1">
        <v>570</v>
      </c>
      <c r="C571" s="2">
        <v>42253</v>
      </c>
      <c r="D571">
        <v>1269</v>
      </c>
      <c r="E571">
        <v>554</v>
      </c>
      <c r="F571">
        <v>178</v>
      </c>
      <c r="G571">
        <f>userAnalytics[[#This Row],[総提出数]]/userAnalytics[[#This Row],[解答問題数]]</f>
        <v>2.2906137184115525</v>
      </c>
      <c r="H571" s="1">
        <f>userAnalytics[[#This Row],[提出日数]]/J571 *100</f>
        <v>9.812568908489526</v>
      </c>
      <c r="J571">
        <f>_xlfn.DAYS($L$1, userAnalytics[[#This Row],[開始日]])</f>
        <v>1814</v>
      </c>
    </row>
    <row r="572" spans="1:10">
      <c r="A572" s="1" t="s">
        <v>561</v>
      </c>
      <c r="B572" s="1">
        <v>571</v>
      </c>
      <c r="C572" s="2">
        <v>42689</v>
      </c>
      <c r="D572">
        <v>985</v>
      </c>
      <c r="E572">
        <v>373</v>
      </c>
      <c r="F572">
        <v>127</v>
      </c>
      <c r="G572">
        <f>userAnalytics[[#This Row],[総提出数]]/userAnalytics[[#This Row],[解答問題数]]</f>
        <v>2.6407506702412871</v>
      </c>
      <c r="H572" s="1">
        <f>userAnalytics[[#This Row],[提出日数]]/J572 *100</f>
        <v>9.216255442670537</v>
      </c>
      <c r="J572">
        <f>_xlfn.DAYS($L$1, userAnalytics[[#This Row],[開始日]])</f>
        <v>1378</v>
      </c>
    </row>
    <row r="573" spans="1:10">
      <c r="A573" s="1" t="s">
        <v>562</v>
      </c>
      <c r="B573" s="1">
        <v>572</v>
      </c>
      <c r="C573" s="2">
        <v>43334</v>
      </c>
      <c r="D573">
        <v>1448</v>
      </c>
      <c r="E573">
        <v>776</v>
      </c>
      <c r="F573">
        <v>210</v>
      </c>
      <c r="G573">
        <f>userAnalytics[[#This Row],[総提出数]]/userAnalytics[[#This Row],[解答問題数]]</f>
        <v>1.865979381443299</v>
      </c>
      <c r="H573" s="1">
        <f>userAnalytics[[#This Row],[提出日数]]/J573 *100</f>
        <v>28.649386084583899</v>
      </c>
      <c r="J573">
        <f>_xlfn.DAYS($L$1, userAnalytics[[#This Row],[開始日]])</f>
        <v>733</v>
      </c>
    </row>
    <row r="574" spans="1:10">
      <c r="A574" s="1" t="s">
        <v>563</v>
      </c>
      <c r="B574" s="1">
        <v>573</v>
      </c>
      <c r="C574" s="2">
        <v>42206</v>
      </c>
      <c r="D574">
        <v>371</v>
      </c>
      <c r="E574">
        <v>169</v>
      </c>
      <c r="F574">
        <v>55</v>
      </c>
      <c r="G574">
        <f>userAnalytics[[#This Row],[総提出数]]/userAnalytics[[#This Row],[解答問題数]]</f>
        <v>2.195266272189349</v>
      </c>
      <c r="H574" s="1">
        <f>userAnalytics[[#This Row],[提出日数]]/J574 *100</f>
        <v>2.955400322407308</v>
      </c>
      <c r="J574">
        <f>_xlfn.DAYS($L$1, userAnalytics[[#This Row],[開始日]])</f>
        <v>1861</v>
      </c>
    </row>
    <row r="575" spans="1:10">
      <c r="A575" s="1" t="s">
        <v>564</v>
      </c>
      <c r="B575" s="1">
        <v>574</v>
      </c>
      <c r="C575" s="2">
        <v>42737</v>
      </c>
      <c r="D575">
        <v>3682</v>
      </c>
      <c r="E575">
        <v>1530</v>
      </c>
      <c r="F575">
        <v>440</v>
      </c>
      <c r="G575">
        <f>userAnalytics[[#This Row],[総提出数]]/userAnalytics[[#This Row],[解答問題数]]</f>
        <v>2.4065359477124182</v>
      </c>
      <c r="H575" s="1">
        <f>userAnalytics[[#This Row],[提出日数]]/J575 *100</f>
        <v>33.082706766917291</v>
      </c>
      <c r="J575">
        <f>_xlfn.DAYS($L$1, userAnalytics[[#This Row],[開始日]])</f>
        <v>1330</v>
      </c>
    </row>
    <row r="576" spans="1:10">
      <c r="A576" s="1" t="s">
        <v>565</v>
      </c>
      <c r="B576" s="1">
        <v>575</v>
      </c>
      <c r="C576" s="2">
        <v>43312</v>
      </c>
      <c r="D576">
        <v>134</v>
      </c>
      <c r="E576">
        <v>89</v>
      </c>
      <c r="F576">
        <v>28</v>
      </c>
      <c r="G576">
        <f>userAnalytics[[#This Row],[総提出数]]/userAnalytics[[#This Row],[解答問題数]]</f>
        <v>1.5056179775280898</v>
      </c>
      <c r="H576" s="1">
        <f>userAnalytics[[#This Row],[提出日数]]/J576 *100</f>
        <v>3.7086092715231791</v>
      </c>
      <c r="J576">
        <f>_xlfn.DAYS($L$1, userAnalytics[[#This Row],[開始日]])</f>
        <v>755</v>
      </c>
    </row>
    <row r="577" spans="1:10">
      <c r="A577" s="1" t="s">
        <v>566</v>
      </c>
      <c r="B577" s="1">
        <v>576</v>
      </c>
      <c r="C577" s="2">
        <v>43438</v>
      </c>
      <c r="D577">
        <v>352</v>
      </c>
      <c r="E577">
        <v>188</v>
      </c>
      <c r="F577">
        <v>65</v>
      </c>
      <c r="G577">
        <f>userAnalytics[[#This Row],[総提出数]]/userAnalytics[[#This Row],[解答問題数]]</f>
        <v>1.8723404255319149</v>
      </c>
      <c r="H577" s="1">
        <f>userAnalytics[[#This Row],[提出日数]]/J577 *100</f>
        <v>10.333863275039745</v>
      </c>
      <c r="J577">
        <f>_xlfn.DAYS($L$1, userAnalytics[[#This Row],[開始日]])</f>
        <v>629</v>
      </c>
    </row>
    <row r="578" spans="1:10">
      <c r="A578" s="1" t="s">
        <v>567</v>
      </c>
      <c r="B578" s="1">
        <v>577</v>
      </c>
      <c r="C578" s="2">
        <v>40998</v>
      </c>
      <c r="D578">
        <v>4048</v>
      </c>
      <c r="E578">
        <v>1163</v>
      </c>
      <c r="F578">
        <v>438</v>
      </c>
      <c r="G578">
        <f>userAnalytics[[#This Row],[総提出数]]/userAnalytics[[#This Row],[解答問題数]]</f>
        <v>3.4806534823731727</v>
      </c>
      <c r="H578" s="1">
        <f>userAnalytics[[#This Row],[提出日数]]/J578 *100</f>
        <v>14.271749755620725</v>
      </c>
      <c r="J578">
        <f>_xlfn.DAYS($L$1, userAnalytics[[#This Row],[開始日]])</f>
        <v>3069</v>
      </c>
    </row>
    <row r="579" spans="1:10">
      <c r="A579" s="1" t="s">
        <v>568</v>
      </c>
      <c r="B579" s="1">
        <v>578</v>
      </c>
      <c r="C579" s="2">
        <v>42819</v>
      </c>
      <c r="D579">
        <v>807</v>
      </c>
      <c r="E579">
        <v>328</v>
      </c>
      <c r="F579">
        <v>107</v>
      </c>
      <c r="G579">
        <f>userAnalytics[[#This Row],[総提出数]]/userAnalytics[[#This Row],[解答問題数]]</f>
        <v>2.4603658536585367</v>
      </c>
      <c r="H579" s="1">
        <f>userAnalytics[[#This Row],[提出日数]]/J579 *100</f>
        <v>8.5737179487179489</v>
      </c>
      <c r="J579">
        <f>_xlfn.DAYS($L$1, userAnalytics[[#This Row],[開始日]])</f>
        <v>1248</v>
      </c>
    </row>
    <row r="580" spans="1:10">
      <c r="A580" s="1" t="s">
        <v>569</v>
      </c>
      <c r="B580" s="1">
        <v>579</v>
      </c>
      <c r="C580" s="2">
        <v>43145</v>
      </c>
      <c r="D580">
        <v>1498</v>
      </c>
      <c r="E580">
        <v>810</v>
      </c>
      <c r="F580">
        <v>220</v>
      </c>
      <c r="G580">
        <f>userAnalytics[[#This Row],[総提出数]]/userAnalytics[[#This Row],[解答問題数]]</f>
        <v>1.8493827160493828</v>
      </c>
      <c r="H580" s="1">
        <f>userAnalytics[[#This Row],[提出日数]]/J580 *100</f>
        <v>23.861171366594363</v>
      </c>
      <c r="J580">
        <f>_xlfn.DAYS($L$1, userAnalytics[[#This Row],[開始日]])</f>
        <v>922</v>
      </c>
    </row>
    <row r="581" spans="1:10">
      <c r="A581" s="1" t="s">
        <v>570</v>
      </c>
      <c r="B581" s="1">
        <v>580</v>
      </c>
      <c r="C581" s="2">
        <v>43697</v>
      </c>
      <c r="D581">
        <v>227</v>
      </c>
      <c r="E581">
        <v>112</v>
      </c>
      <c r="F581">
        <v>31</v>
      </c>
      <c r="G581">
        <f>userAnalytics[[#This Row],[総提出数]]/userAnalytics[[#This Row],[解答問題数]]</f>
        <v>2.0267857142857144</v>
      </c>
      <c r="H581" s="1">
        <f>userAnalytics[[#This Row],[提出日数]]/J581 *100</f>
        <v>8.378378378378379</v>
      </c>
      <c r="J581">
        <f>_xlfn.DAYS($L$1, userAnalytics[[#This Row],[開始日]])</f>
        <v>370</v>
      </c>
    </row>
    <row r="582" spans="1:10">
      <c r="A582" s="1" t="s">
        <v>571</v>
      </c>
      <c r="B582" s="1">
        <v>581</v>
      </c>
      <c r="C582" s="2">
        <v>43964</v>
      </c>
      <c r="D582">
        <v>283</v>
      </c>
      <c r="E582">
        <v>105</v>
      </c>
      <c r="F582">
        <v>39</v>
      </c>
      <c r="G582">
        <f>userAnalytics[[#This Row],[総提出数]]/userAnalytics[[#This Row],[解答問題数]]</f>
        <v>2.6952380952380954</v>
      </c>
      <c r="H582" s="1">
        <f>userAnalytics[[#This Row],[提出日数]]/J582 *100</f>
        <v>37.864077669902912</v>
      </c>
      <c r="J582">
        <f>_xlfn.DAYS($L$1, userAnalytics[[#This Row],[開始日]])</f>
        <v>103</v>
      </c>
    </row>
    <row r="583" spans="1:10">
      <c r="A583" s="1" t="s">
        <v>572</v>
      </c>
      <c r="B583" s="1">
        <v>582</v>
      </c>
      <c r="C583" s="2">
        <v>41610</v>
      </c>
      <c r="D583">
        <v>2542</v>
      </c>
      <c r="E583">
        <v>966</v>
      </c>
      <c r="F583">
        <v>288</v>
      </c>
      <c r="G583">
        <f>userAnalytics[[#This Row],[総提出数]]/userAnalytics[[#This Row],[解答問題数]]</f>
        <v>2.6314699792960661</v>
      </c>
      <c r="H583" s="1">
        <f>userAnalytics[[#This Row],[提出日数]]/J583 *100</f>
        <v>11.721611721611721</v>
      </c>
      <c r="J583">
        <f>_xlfn.DAYS($L$1, userAnalytics[[#This Row],[開始日]])</f>
        <v>2457</v>
      </c>
    </row>
    <row r="584" spans="1:10">
      <c r="A584" s="1" t="s">
        <v>573</v>
      </c>
      <c r="B584" s="1">
        <v>583</v>
      </c>
      <c r="C584" s="2">
        <v>42882</v>
      </c>
      <c r="D584">
        <v>1711</v>
      </c>
      <c r="E584">
        <v>742</v>
      </c>
      <c r="F584">
        <v>238</v>
      </c>
      <c r="G584">
        <f>userAnalytics[[#This Row],[総提出数]]/userAnalytics[[#This Row],[解答問題数]]</f>
        <v>2.3059299191374665</v>
      </c>
      <c r="H584" s="1">
        <f>userAnalytics[[#This Row],[提出日数]]/J584 *100</f>
        <v>20.08438818565401</v>
      </c>
      <c r="J584">
        <f>_xlfn.DAYS($L$1, userAnalytics[[#This Row],[開始日]])</f>
        <v>1185</v>
      </c>
    </row>
    <row r="585" spans="1:10">
      <c r="A585" s="1" t="s">
        <v>574</v>
      </c>
      <c r="B585" s="1">
        <v>584</v>
      </c>
      <c r="C585" s="2">
        <v>43429</v>
      </c>
      <c r="D585">
        <v>619</v>
      </c>
      <c r="E585">
        <v>329</v>
      </c>
      <c r="F585">
        <v>96</v>
      </c>
      <c r="G585">
        <f>userAnalytics[[#This Row],[総提出数]]/userAnalytics[[#This Row],[解答問題数]]</f>
        <v>1.8814589665653496</v>
      </c>
      <c r="H585" s="1">
        <f>userAnalytics[[#This Row],[提出日数]]/J585 *100</f>
        <v>15.047021943573668</v>
      </c>
      <c r="J585">
        <f>_xlfn.DAYS($L$1, userAnalytics[[#This Row],[開始日]])</f>
        <v>638</v>
      </c>
    </row>
    <row r="586" spans="1:10">
      <c r="A586" s="1" t="s">
        <v>575</v>
      </c>
      <c r="B586" s="1">
        <v>585</v>
      </c>
      <c r="C586" s="2">
        <v>43638</v>
      </c>
      <c r="D586">
        <v>1741</v>
      </c>
      <c r="E586">
        <v>960</v>
      </c>
      <c r="F586">
        <v>201</v>
      </c>
      <c r="G586">
        <f>userAnalytics[[#This Row],[総提出数]]/userAnalytics[[#This Row],[解答問題数]]</f>
        <v>1.8135416666666666</v>
      </c>
      <c r="H586" s="1">
        <f>userAnalytics[[#This Row],[提出日数]]/J586 *100</f>
        <v>46.853146853146853</v>
      </c>
      <c r="J586">
        <f>_xlfn.DAYS($L$1, userAnalytics[[#This Row],[開始日]])</f>
        <v>429</v>
      </c>
    </row>
    <row r="587" spans="1:10">
      <c r="A587" s="1" t="s">
        <v>576</v>
      </c>
      <c r="B587" s="1">
        <v>586</v>
      </c>
      <c r="C587" s="2">
        <v>43880</v>
      </c>
      <c r="D587">
        <v>628</v>
      </c>
      <c r="E587">
        <v>237</v>
      </c>
      <c r="F587">
        <v>65</v>
      </c>
      <c r="G587">
        <f>userAnalytics[[#This Row],[総提出数]]/userAnalytics[[#This Row],[解答問題数]]</f>
        <v>2.649789029535865</v>
      </c>
      <c r="H587" s="1">
        <f>userAnalytics[[#This Row],[提出日数]]/J587 *100</f>
        <v>34.759358288770052</v>
      </c>
      <c r="J587">
        <f>_xlfn.DAYS($L$1, userAnalytics[[#This Row],[開始日]])</f>
        <v>187</v>
      </c>
    </row>
    <row r="588" spans="1:10">
      <c r="A588" s="1" t="s">
        <v>577</v>
      </c>
      <c r="B588" s="1">
        <v>587</v>
      </c>
      <c r="C588" s="2">
        <v>40893</v>
      </c>
      <c r="D588">
        <v>3188</v>
      </c>
      <c r="E588">
        <v>1217</v>
      </c>
      <c r="F588">
        <v>384</v>
      </c>
      <c r="G588">
        <f>userAnalytics[[#This Row],[総提出数]]/userAnalytics[[#This Row],[解答問題数]]</f>
        <v>2.6195562859490549</v>
      </c>
      <c r="H588" s="1">
        <f>userAnalytics[[#This Row],[提出日数]]/J588 *100</f>
        <v>12.098298676748582</v>
      </c>
      <c r="J588">
        <f>_xlfn.DAYS($L$1, userAnalytics[[#This Row],[開始日]])</f>
        <v>3174</v>
      </c>
    </row>
    <row r="589" spans="1:10">
      <c r="A589" s="1" t="s">
        <v>578</v>
      </c>
      <c r="B589" s="1">
        <v>588</v>
      </c>
      <c r="C589" s="2">
        <v>40963</v>
      </c>
      <c r="D589">
        <v>1947</v>
      </c>
      <c r="E589">
        <v>1063</v>
      </c>
      <c r="F589">
        <v>260</v>
      </c>
      <c r="G589">
        <f>userAnalytics[[#This Row],[総提出数]]/userAnalytics[[#This Row],[解答問題数]]</f>
        <v>1.8316086547507056</v>
      </c>
      <c r="H589" s="1">
        <f>userAnalytics[[#This Row],[提出日数]]/J589 *100</f>
        <v>8.3762886597938131</v>
      </c>
      <c r="J589">
        <f>_xlfn.DAYS($L$1, userAnalytics[[#This Row],[開始日]])</f>
        <v>3104</v>
      </c>
    </row>
    <row r="590" spans="1:10">
      <c r="A590" s="1" t="s">
        <v>579</v>
      </c>
      <c r="B590" s="1">
        <v>589</v>
      </c>
      <c r="C590" s="2">
        <v>41794</v>
      </c>
      <c r="D590">
        <v>1321</v>
      </c>
      <c r="E590">
        <v>583</v>
      </c>
      <c r="F590">
        <v>210</v>
      </c>
      <c r="G590">
        <f>userAnalytics[[#This Row],[総提出数]]/userAnalytics[[#This Row],[解答問題数]]</f>
        <v>2.2658662092624358</v>
      </c>
      <c r="H590" s="1">
        <f>userAnalytics[[#This Row],[提出日数]]/J590 *100</f>
        <v>9.2388913330400353</v>
      </c>
      <c r="J590">
        <f>_xlfn.DAYS($L$1, userAnalytics[[#This Row],[開始日]])</f>
        <v>2273</v>
      </c>
    </row>
    <row r="591" spans="1:10">
      <c r="A591" s="1" t="s">
        <v>580</v>
      </c>
      <c r="B591" s="1">
        <v>590</v>
      </c>
      <c r="C591" s="2">
        <v>42978</v>
      </c>
      <c r="D591">
        <v>1509</v>
      </c>
      <c r="E591">
        <v>698</v>
      </c>
      <c r="F591">
        <v>226</v>
      </c>
      <c r="G591">
        <f>userAnalytics[[#This Row],[総提出数]]/userAnalytics[[#This Row],[解答問題数]]</f>
        <v>2.1618911174785098</v>
      </c>
      <c r="H591" s="1">
        <f>userAnalytics[[#This Row],[提出日数]]/J591 *100</f>
        <v>20.752984389348025</v>
      </c>
      <c r="J591">
        <f>_xlfn.DAYS($L$1, userAnalytics[[#This Row],[開始日]])</f>
        <v>1089</v>
      </c>
    </row>
    <row r="592" spans="1:10">
      <c r="A592" s="1" t="s">
        <v>581</v>
      </c>
      <c r="B592" s="1">
        <v>591</v>
      </c>
      <c r="C592" s="2">
        <v>43339</v>
      </c>
      <c r="D592">
        <v>831</v>
      </c>
      <c r="E592">
        <v>297</v>
      </c>
      <c r="F592">
        <v>119</v>
      </c>
      <c r="G592">
        <f>userAnalytics[[#This Row],[総提出数]]/userAnalytics[[#This Row],[解答問題数]]</f>
        <v>2.797979797979798</v>
      </c>
      <c r="H592" s="1">
        <f>userAnalytics[[#This Row],[提出日数]]/J592 *100</f>
        <v>16.346153846153847</v>
      </c>
      <c r="J592">
        <f>_xlfn.DAYS($L$1, userAnalytics[[#This Row],[開始日]])</f>
        <v>728</v>
      </c>
    </row>
    <row r="593" spans="1:10">
      <c r="A593" s="1" t="s">
        <v>582</v>
      </c>
      <c r="B593" s="1">
        <v>592</v>
      </c>
      <c r="C593" s="2">
        <v>42866</v>
      </c>
      <c r="D593">
        <v>1122</v>
      </c>
      <c r="E593">
        <v>391</v>
      </c>
      <c r="F593">
        <v>139</v>
      </c>
      <c r="G593">
        <f>userAnalytics[[#This Row],[総提出数]]/userAnalytics[[#This Row],[解答問題数]]</f>
        <v>2.8695652173913042</v>
      </c>
      <c r="H593" s="1">
        <f>userAnalytics[[#This Row],[提出日数]]/J593 *100</f>
        <v>11.5736885928393</v>
      </c>
      <c r="J593">
        <f>_xlfn.DAYS($L$1, userAnalytics[[#This Row],[開始日]])</f>
        <v>1201</v>
      </c>
    </row>
    <row r="594" spans="1:10">
      <c r="A594" s="1" t="s">
        <v>583</v>
      </c>
      <c r="B594" s="1">
        <v>593</v>
      </c>
      <c r="C594" s="2">
        <v>41713</v>
      </c>
      <c r="D594">
        <v>1961</v>
      </c>
      <c r="E594">
        <v>550</v>
      </c>
      <c r="F594">
        <v>230</v>
      </c>
      <c r="G594">
        <f>userAnalytics[[#This Row],[総提出数]]/userAnalytics[[#This Row],[解答問題数]]</f>
        <v>3.5654545454545454</v>
      </c>
      <c r="H594" s="1">
        <f>userAnalytics[[#This Row],[提出日数]]/J594 *100</f>
        <v>9.770603228547154</v>
      </c>
      <c r="J594">
        <f>_xlfn.DAYS($L$1, userAnalytics[[#This Row],[開始日]])</f>
        <v>2354</v>
      </c>
    </row>
    <row r="595" spans="1:10">
      <c r="A595" s="1" t="s">
        <v>584</v>
      </c>
      <c r="B595" s="1">
        <v>594</v>
      </c>
      <c r="C595" s="2">
        <v>42971</v>
      </c>
      <c r="D595">
        <v>4175</v>
      </c>
      <c r="E595">
        <v>1651</v>
      </c>
      <c r="F595">
        <v>591</v>
      </c>
      <c r="G595">
        <f>userAnalytics[[#This Row],[総提出数]]/userAnalytics[[#This Row],[解答問題数]]</f>
        <v>2.5287704421562691</v>
      </c>
      <c r="H595" s="1">
        <f>userAnalytics[[#This Row],[提出日数]]/J595 *100</f>
        <v>53.923357664233571</v>
      </c>
      <c r="J595">
        <f>_xlfn.DAYS($L$1, userAnalytics[[#This Row],[開始日]])</f>
        <v>1096</v>
      </c>
    </row>
    <row r="596" spans="1:10">
      <c r="A596" s="1" t="s">
        <v>585</v>
      </c>
      <c r="B596" s="1">
        <v>595</v>
      </c>
      <c r="C596" s="2">
        <v>41847</v>
      </c>
      <c r="D596">
        <v>608</v>
      </c>
      <c r="E596">
        <v>266</v>
      </c>
      <c r="F596">
        <v>88</v>
      </c>
      <c r="G596">
        <f>userAnalytics[[#This Row],[総提出数]]/userAnalytics[[#This Row],[解答問題数]]</f>
        <v>2.2857142857142856</v>
      </c>
      <c r="H596" s="1">
        <f>userAnalytics[[#This Row],[提出日数]]/J596 *100</f>
        <v>3.9639639639639639</v>
      </c>
      <c r="J596">
        <f>_xlfn.DAYS($L$1, userAnalytics[[#This Row],[開始日]])</f>
        <v>2220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c j w Z U d 1 I Z y W n A A A A + A A A A B I A H A B D b 2 5 m a W c v U G F j a 2 F n Z S 5 4 b W w g o h g A K K A U A A A A A A A A A A A A A A A A A A A A A A A A A A A A h Y 8 x D o I w G E a v Q r r T F s R A y E 8 Z 3 I w k J C b G t a k V q l A M L Z a 7 O X g k r y C J o m 6 O 3 8 s b 3 v e 4 3 S E f 2 8 a 7 y t 6 o T m c o w B R 5 U o v u o H S V o c E e / Q T l D E o u z r y S 3 i R r k 4 7 m k K H a 2 k t K i H M O u w X u + o q E l A Z k X 2 y 2 o p Y t R x 9 Z / Z d 9 p Y 3 l W k j E Y P e K Y S G O E 7 y M I 4 q j J A A y Y y i U / i r h V I w p k B 8 I q 6 G x Q y / Z i f v r E s g 8 g b x f s C d Q S w M E F A A C A A g A c j w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8 G V E q P h i a U A E A A P E B A A A T A B w A R m 9 y b X V s Y X M v U 2 V j d G l v b j E u b S C i G A A o o B Q A A A A A A A A A A A A A A A A A A A A A A A A A A A B 1 k D 9 L w 0 A Y x v d A v s O R q Y U Q + l f Q k q E k F l w U a Z 0 8 K W n y a o 9 e L p K 7 B E v p 0 G S x 6 O o k K I K O T r o I + m m O + j k 8 G 6 r t 0 B v e u / s 9 L w / P + 3 L w B Y k Y 6 h Z 3 t a V r u s a H X g w B S j j E b e b R s S A + R z a i I H Q N q S O z L 5 l / y u x D Q Y e n l h v 5 S Q h M l D q E g u V E T K g P L x n O H j 5 R H h w L M o I A H z F w Y 5 I C l v l c Z q 8 y f 5 H 5 k 8 z f Z H 6 N Q z I i 1 B v g S q X f p l Q Z 4 h g 4 e L E / d C H t O 5 1 k 6 b O s f W + V C W 8 k t H y e G m X z 1 A V K Q i I g t g 3 T M J E T 0 S R k 3 G 6 a a J / 5 U U D Y h b 1 b r 5 n o O I k E d M W Y g v 3 / t A 4 j B m d l s x h 0 8 T z / v n + X s z u Z 3 c r Z 4 + L h R k 3 c 8 w a q r x d 7 j J 9 H c V j 4 9 8 a X w E t / i z E n E 6 M Q q i q C U C I S c C W m J l r x 2 o o H n o A 1 X l f 8 g I m d h v V r u S Y 0 t g n N T W F a 1 j X C t u V v / Q B Q S w E C L Q A U A A I A C A B y P B l R 3 U h n J a c A A A D 4 A A A A E g A A A A A A A A A A A A A A A A A A A A A A Q 2 9 u Z m l n L 1 B h Y 2 t h Z 2 U u e G 1 s U E s B A i 0 A F A A C A A g A c j w Z U Q / K 6 a u k A A A A 6 Q A A A B M A A A A A A A A A A A A A A A A A 8 w A A A F t D b 2 5 0 Z W 5 0 X 1 R 5 c G V z X S 5 4 b W x Q S w E C L Q A U A A I A C A B y P B l R K j 4 Y m l A B A A D x A Q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C g A A A A A A A F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k F u Y W x 5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Z X J B b m F s e X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0 V D I y O j M 1 O j M 2 L j E 4 N j k y N j Z a I i A v P j x F b n R y e S B U e X B l P S J G a W x s Q 2 9 s d W 1 u V H l w Z X M i I F Z h b H V l P S J z Q m d r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k F u Y W x 5 d G l j c y / l p I n m m 7 T j g Z X j g o z j g Z / l n o s u e 0 N v b H V t b j E s M H 0 m c X V v d D s s J n F 1 b 3 Q 7 U 2 V j d G l v b j E v d X N l c k F u Y W x 5 d G l j c y / l p I n m m 7 T j g Z X j g o z j g Z / l n o s u e 0 N v b H V t b j I s M X 0 m c X V v d D s s J n F 1 b 3 Q 7 U 2 V j d G l v b j E v d X N l c k F u Y W x 5 d G l j c y / l p I n m m 7 T j g Z X j g o z j g Z / l n o s u e 0 N v b H V t b j M s M n 0 m c X V v d D s s J n F 1 b 3 Q 7 U 2 V j d G l v b j E v d X N l c k F u Y W x 5 d G l j c y / l p I n m m 7 T j g Z X j g o z j g Z / l n o s u e 0 N v b H V t b j Q s M 3 0 m c X V v d D s s J n F 1 b 3 Q 7 U 2 V j d G l v b j E v d X N l c k F u Y W x 5 d G l j c y / l p I n m m 7 T j g Z X j g o z j g Z /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X N l c k F u Y W x 5 d G l j c y / l p I n m m 7 T j g Z X j g o z j g Z / l n o s u e 0 N v b H V t b j E s M H 0 m c X V v d D s s J n F 1 b 3 Q 7 U 2 V j d G l v b j E v d X N l c k F u Y W x 5 d G l j c y / l p I n m m 7 T j g Z X j g o z j g Z / l n o s u e 0 N v b H V t b j I s M X 0 m c X V v d D s s J n F 1 b 3 Q 7 U 2 V j d G l v b j E v d X N l c k F u Y W x 5 d G l j c y / l p I n m m 7 T j g Z X j g o z j g Z / l n o s u e 0 N v b H V t b j M s M n 0 m c X V v d D s s J n F 1 b 3 Q 7 U 2 V j d G l v b j E v d X N l c k F u Y W x 5 d G l j c y / l p I n m m 7 T j g Z X j g o z j g Z / l n o s u e 0 N v b H V t b j Q s M 3 0 m c X V v d D s s J n F 1 b 3 Q 7 U 2 V j d G l v b j E v d X N l c k F u Y W x 5 d G l j c y / l p I n m m 7 T j g Z X j g o z j g Z /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B b m F s e X R p Y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k F u Y W x 5 d G l j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w W 2 a H 4 m E u c n z H g D Q o Q Q g A A A A A C A A A A A A A Q Z g A A A A E A A C A A A A D 7 9 n 3 D h U G B p S f i O F d 9 Q q p y t O 5 t Y 8 V P o y k H Y j T P c M 8 3 Z Q A A A A A O g A A A A A I A A C A A A A B i 9 / w z V e 6 y + Z J T B O 4 L i L j Y V v / 4 7 i 9 q 0 h N r o 0 e 3 V c B 3 y V A A A A A z i Q x m Q i l f T a V B u h + n 9 D 6 r P i R k / t V j M 4 U J N z Z k R 0 t u Q I T c C T C k L K Q r b W U K b U n N d b 4 / I d s f L F F e G E V a 2 b 8 y j Z r x Z 7 F 9 y C l J L i C e K I 5 o + X s p r U A A A A B 0 O 1 L q F 5 B Q K 1 g v b D Y e 8 I q Q U E 0 u I i m z 6 G n g S A 9 5 J j + E Y d I T D P r P 1 3 X K x W d V L b V a i B F V k G 6 w i j T Z A L t M F 6 j J q 2 E 3 < / D a t a M a s h u p > 
</file>

<file path=customXml/itemProps1.xml><?xml version="1.0" encoding="utf-8"?>
<ds:datastoreItem xmlns:ds="http://schemas.openxmlformats.org/officeDocument/2006/customXml" ds:itemID="{B9672EEA-050C-4416-B7D7-46920952DB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taro-pc</dc:creator>
  <cp:lastModifiedBy>Taro Ikeda</cp:lastModifiedBy>
  <dcterms:created xsi:type="dcterms:W3CDTF">2015-06-05T18:19:34Z</dcterms:created>
  <dcterms:modified xsi:type="dcterms:W3CDTF">2020-08-27T07:15:14Z</dcterms:modified>
</cp:coreProperties>
</file>