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Workspace\src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V6" i="1"/>
  <c r="V5" i="1"/>
  <c r="V3" i="1"/>
  <c r="V4" i="1"/>
  <c r="U6" i="1"/>
  <c r="U5" i="1"/>
  <c r="U3" i="1"/>
  <c r="T6" i="1"/>
  <c r="S6" i="1"/>
  <c r="S5" i="1"/>
  <c r="Q6" i="1"/>
  <c r="Q5" i="1"/>
  <c r="P6" i="1"/>
  <c r="P5" i="1"/>
  <c r="O6" i="1"/>
  <c r="O5" i="1"/>
  <c r="N6" i="1"/>
  <c r="N5" i="1"/>
  <c r="N4" i="1"/>
  <c r="U4" i="1"/>
  <c r="T4" i="1"/>
  <c r="T3" i="1"/>
  <c r="S4" i="1"/>
  <c r="S3" i="1"/>
  <c r="Q4" i="1"/>
  <c r="Q3" i="1"/>
  <c r="P4" i="1"/>
  <c r="P3" i="1"/>
  <c r="O4" i="1"/>
  <c r="O3" i="1"/>
  <c r="N3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F27" i="1"/>
  <c r="F47" i="1"/>
  <c r="F67" i="1"/>
  <c r="F72" i="1"/>
  <c r="F23" i="1"/>
  <c r="F43" i="1"/>
  <c r="F63" i="1"/>
  <c r="F68" i="1"/>
  <c r="F24" i="1"/>
  <c r="F44" i="1"/>
  <c r="F64" i="1"/>
  <c r="F69" i="1"/>
  <c r="F25" i="1"/>
  <c r="F45" i="1"/>
  <c r="F65" i="1"/>
  <c r="F70" i="1"/>
  <c r="F26" i="1"/>
  <c r="F46" i="1"/>
  <c r="F66" i="1"/>
  <c r="F71" i="1"/>
  <c r="D18" i="1"/>
  <c r="D28" i="1"/>
  <c r="E28" i="1" s="1"/>
  <c r="F28" i="1" s="1"/>
  <c r="D33" i="1"/>
  <c r="E33" i="1" s="1"/>
  <c r="F33" i="1" s="1"/>
  <c r="D38" i="1"/>
  <c r="E38" i="1" s="1"/>
  <c r="F38" i="1" s="1"/>
  <c r="D48" i="1"/>
  <c r="E48" i="1" s="1"/>
  <c r="F48" i="1" s="1"/>
  <c r="D53" i="1"/>
  <c r="E53" i="1" s="1"/>
  <c r="F53" i="1" s="1"/>
  <c r="D58" i="1"/>
  <c r="E58" i="1" s="1"/>
  <c r="F58" i="1" s="1"/>
  <c r="D73" i="1"/>
  <c r="E73" i="1" s="1"/>
  <c r="F73" i="1" s="1"/>
  <c r="D78" i="1"/>
  <c r="E78" i="1" s="1"/>
  <c r="F78" i="1" s="1"/>
  <c r="D4" i="1"/>
  <c r="E4" i="1" s="1"/>
  <c r="F4" i="1" s="1"/>
  <c r="D9" i="1"/>
  <c r="E9" i="1" s="1"/>
  <c r="F9" i="1" s="1"/>
  <c r="D29" i="1"/>
  <c r="E29" i="1" s="1"/>
  <c r="F29" i="1" s="1"/>
  <c r="D49" i="1"/>
  <c r="E49" i="1" s="1"/>
  <c r="F49" i="1" s="1"/>
  <c r="D14" i="1"/>
  <c r="E14" i="1" s="1"/>
  <c r="F14" i="1" s="1"/>
  <c r="D34" i="1"/>
  <c r="E34" i="1" s="1"/>
  <c r="F34" i="1" s="1"/>
  <c r="D54" i="1"/>
  <c r="E54" i="1" s="1"/>
  <c r="F54" i="1" s="1"/>
  <c r="D74" i="1"/>
  <c r="E74" i="1" s="1"/>
  <c r="F74" i="1" s="1"/>
  <c r="D19" i="1"/>
  <c r="E19" i="1" s="1"/>
  <c r="F19" i="1" s="1"/>
  <c r="D39" i="1"/>
  <c r="E39" i="1" s="1"/>
  <c r="F39" i="1" s="1"/>
  <c r="D59" i="1"/>
  <c r="G59" i="1" s="1"/>
  <c r="D79" i="1"/>
  <c r="E79" i="1" s="1"/>
  <c r="F79" i="1" s="1"/>
  <c r="D5" i="1"/>
  <c r="E5" i="1" s="1"/>
  <c r="F5" i="1" s="1"/>
  <c r="D10" i="1"/>
  <c r="E10" i="1" s="1"/>
  <c r="F10" i="1" s="1"/>
  <c r="D30" i="1"/>
  <c r="E30" i="1" s="1"/>
  <c r="F30" i="1" s="1"/>
  <c r="D50" i="1"/>
  <c r="E50" i="1" s="1"/>
  <c r="F50" i="1" s="1"/>
  <c r="D15" i="1"/>
  <c r="E15" i="1" s="1"/>
  <c r="F15" i="1" s="1"/>
  <c r="D35" i="1"/>
  <c r="E35" i="1" s="1"/>
  <c r="F35" i="1" s="1"/>
  <c r="D55" i="1"/>
  <c r="E55" i="1" s="1"/>
  <c r="F55" i="1" s="1"/>
  <c r="D75" i="1"/>
  <c r="E75" i="1" s="1"/>
  <c r="F75" i="1" s="1"/>
  <c r="D20" i="1"/>
  <c r="E20" i="1" s="1"/>
  <c r="F20" i="1" s="1"/>
  <c r="D40" i="1"/>
  <c r="E40" i="1" s="1"/>
  <c r="F40" i="1" s="1"/>
  <c r="D60" i="1"/>
  <c r="E60" i="1" s="1"/>
  <c r="F60" i="1" s="1"/>
  <c r="D80" i="1"/>
  <c r="E80" i="1" s="1"/>
  <c r="F80" i="1" s="1"/>
  <c r="D6" i="1"/>
  <c r="E6" i="1" s="1"/>
  <c r="F6" i="1" s="1"/>
  <c r="D11" i="1"/>
  <c r="E11" i="1" s="1"/>
  <c r="F11" i="1" s="1"/>
  <c r="D31" i="1"/>
  <c r="E31" i="1" s="1"/>
  <c r="F31" i="1" s="1"/>
  <c r="D51" i="1"/>
  <c r="E51" i="1" s="1"/>
  <c r="F51" i="1" s="1"/>
  <c r="D16" i="1"/>
  <c r="E16" i="1" s="1"/>
  <c r="F16" i="1" s="1"/>
  <c r="D36" i="1"/>
  <c r="E36" i="1" s="1"/>
  <c r="F36" i="1" s="1"/>
  <c r="D56" i="1"/>
  <c r="E56" i="1" s="1"/>
  <c r="F56" i="1" s="1"/>
  <c r="D76" i="1"/>
  <c r="E76" i="1" s="1"/>
  <c r="F76" i="1" s="1"/>
  <c r="D21" i="1"/>
  <c r="E21" i="1" s="1"/>
  <c r="F21" i="1" s="1"/>
  <c r="D41" i="1"/>
  <c r="G41" i="1" s="1"/>
  <c r="D61" i="1"/>
  <c r="E61" i="1" s="1"/>
  <c r="F61" i="1" s="1"/>
  <c r="D81" i="1"/>
  <c r="E81" i="1" s="1"/>
  <c r="F81" i="1" s="1"/>
  <c r="D7" i="1"/>
  <c r="E7" i="1" s="1"/>
  <c r="F7" i="1" s="1"/>
  <c r="D12" i="1"/>
  <c r="E12" i="1" s="1"/>
  <c r="F12" i="1" s="1"/>
  <c r="D32" i="1"/>
  <c r="E32" i="1" s="1"/>
  <c r="F32" i="1" s="1"/>
  <c r="D52" i="1"/>
  <c r="E52" i="1" s="1"/>
  <c r="F52" i="1" s="1"/>
  <c r="D17" i="1"/>
  <c r="E17" i="1" s="1"/>
  <c r="F17" i="1" s="1"/>
  <c r="D37" i="1"/>
  <c r="E37" i="1" s="1"/>
  <c r="F37" i="1" s="1"/>
  <c r="D57" i="1"/>
  <c r="E57" i="1" s="1"/>
  <c r="F57" i="1" s="1"/>
  <c r="D77" i="1"/>
  <c r="E77" i="1" s="1"/>
  <c r="F77" i="1" s="1"/>
  <c r="D22" i="1"/>
  <c r="E22" i="1" s="1"/>
  <c r="F22" i="1" s="1"/>
  <c r="D42" i="1"/>
  <c r="E42" i="1" s="1"/>
  <c r="F42" i="1" s="1"/>
  <c r="D62" i="1"/>
  <c r="E62" i="1" s="1"/>
  <c r="F62" i="1" s="1"/>
  <c r="D82" i="1"/>
  <c r="E82" i="1" s="1"/>
  <c r="F82" i="1" s="1"/>
  <c r="G25" i="1"/>
  <c r="G44" i="1"/>
  <c r="G69" i="1"/>
  <c r="G45" i="1"/>
  <c r="G65" i="1"/>
  <c r="G47" i="1" l="1"/>
  <c r="H47" i="1" s="1"/>
  <c r="G51" i="1"/>
  <c r="H51" i="1" s="1"/>
  <c r="G50" i="1"/>
  <c r="H50" i="1" s="1"/>
  <c r="G61" i="1"/>
  <c r="H61" i="1" s="1"/>
  <c r="G52" i="1"/>
  <c r="H52" i="1" s="1"/>
  <c r="G4" i="1"/>
  <c r="H4" i="1" s="1"/>
  <c r="G62" i="1"/>
  <c r="H62" i="1" s="1"/>
  <c r="G56" i="1"/>
  <c r="H56" i="1" s="1"/>
  <c r="G60" i="1"/>
  <c r="H60" i="1" s="1"/>
  <c r="G20" i="1"/>
  <c r="H20" i="1" s="1"/>
  <c r="G22" i="1"/>
  <c r="H22" i="1" s="1"/>
  <c r="G5" i="1"/>
  <c r="H5" i="1" s="1"/>
  <c r="G34" i="1"/>
  <c r="H34" i="1" s="1"/>
  <c r="G81" i="1"/>
  <c r="H81" i="1" s="1"/>
  <c r="G14" i="1"/>
  <c r="H14" i="1" s="1"/>
  <c r="G77" i="1"/>
  <c r="H77" i="1" s="1"/>
  <c r="H44" i="1"/>
  <c r="G57" i="1"/>
  <c r="H57" i="1" s="1"/>
  <c r="G49" i="1"/>
  <c r="H49" i="1" s="1"/>
  <c r="G55" i="1"/>
  <c r="H55" i="1" s="1"/>
  <c r="G21" i="1"/>
  <c r="H21" i="1" s="1"/>
  <c r="G54" i="1"/>
  <c r="H54" i="1" s="1"/>
  <c r="E41" i="1"/>
  <c r="F41" i="1" s="1"/>
  <c r="H41" i="1" s="1"/>
  <c r="E59" i="1"/>
  <c r="F59" i="1" s="1"/>
  <c r="H59" i="1" s="1"/>
  <c r="H65" i="1"/>
  <c r="H69" i="1"/>
  <c r="G12" i="1"/>
  <c r="H12" i="1" s="1"/>
  <c r="G16" i="1"/>
  <c r="H16" i="1" s="1"/>
  <c r="H45" i="1"/>
  <c r="G29" i="1"/>
  <c r="H29" i="1" s="1"/>
  <c r="G17" i="1"/>
  <c r="H17" i="1" s="1"/>
  <c r="G11" i="1"/>
  <c r="H11" i="1" s="1"/>
  <c r="G42" i="1"/>
  <c r="H42" i="1" s="1"/>
  <c r="G46" i="1"/>
  <c r="G10" i="1"/>
  <c r="H10" i="1" s="1"/>
  <c r="G37" i="1"/>
  <c r="H37" i="1" s="1"/>
  <c r="G6" i="1"/>
  <c r="H6" i="1" s="1"/>
  <c r="H25" i="1"/>
  <c r="G70" i="1"/>
  <c r="H70" i="1" s="1"/>
  <c r="G26" i="1"/>
  <c r="H26" i="1" s="1"/>
  <c r="G7" i="1"/>
  <c r="H7" i="1" s="1"/>
  <c r="G66" i="1"/>
  <c r="H66" i="1" s="1"/>
  <c r="G19" i="1"/>
  <c r="H19" i="1" s="1"/>
  <c r="G9" i="1"/>
  <c r="H9" i="1" s="1"/>
  <c r="G30" i="1"/>
  <c r="H30" i="1" s="1"/>
  <c r="G82" i="1"/>
  <c r="G15" i="1"/>
  <c r="H15" i="1" s="1"/>
  <c r="G74" i="1"/>
  <c r="H74" i="1" s="1"/>
  <c r="G64" i="1"/>
  <c r="H64" i="1" s="1"/>
  <c r="G24" i="1"/>
  <c r="H24" i="1" s="1"/>
  <c r="G80" i="1"/>
  <c r="H80" i="1" s="1"/>
  <c r="G40" i="1"/>
  <c r="H40" i="1" s="1"/>
  <c r="G72" i="1"/>
  <c r="H72" i="1" s="1"/>
  <c r="G32" i="1"/>
  <c r="H32" i="1" s="1"/>
  <c r="G76" i="1"/>
  <c r="H76" i="1" s="1"/>
  <c r="G36" i="1"/>
  <c r="H36" i="1" s="1"/>
  <c r="G67" i="1"/>
  <c r="H67" i="1" s="1"/>
  <c r="G27" i="1"/>
  <c r="H27" i="1" s="1"/>
  <c r="G71" i="1"/>
  <c r="H71" i="1" s="1"/>
  <c r="G31" i="1"/>
  <c r="H31" i="1" s="1"/>
  <c r="G75" i="1"/>
  <c r="H75" i="1" s="1"/>
  <c r="G35" i="1"/>
  <c r="H35" i="1" s="1"/>
  <c r="G79" i="1"/>
  <c r="H79" i="1" s="1"/>
  <c r="G39" i="1"/>
  <c r="H39" i="1" s="1"/>
  <c r="G23" i="1"/>
  <c r="G43" i="1"/>
  <c r="G63" i="1"/>
  <c r="G68" i="1"/>
  <c r="D8" i="1"/>
  <c r="E8" i="1" s="1"/>
  <c r="F8" i="1" s="1"/>
  <c r="G28" i="1"/>
  <c r="G48" i="1"/>
  <c r="D13" i="1"/>
  <c r="G13" i="1" s="1"/>
  <c r="G18" i="1"/>
  <c r="G38" i="1"/>
  <c r="G58" i="1"/>
  <c r="G78" i="1"/>
  <c r="D3" i="1"/>
  <c r="G3" i="1" s="1"/>
  <c r="E3" i="1" l="1"/>
  <c r="F3" i="1" s="1"/>
  <c r="H3" i="1" s="1"/>
  <c r="H82" i="1"/>
  <c r="H46" i="1"/>
  <c r="H78" i="1"/>
  <c r="H63" i="1"/>
  <c r="H58" i="1"/>
  <c r="H43" i="1"/>
  <c r="H38" i="1"/>
  <c r="H23" i="1"/>
  <c r="H48" i="1"/>
  <c r="G8" i="1"/>
  <c r="H8" i="1" s="1"/>
  <c r="H68" i="1"/>
  <c r="E13" i="1"/>
  <c r="F13" i="1" s="1"/>
  <c r="H13" i="1" s="1"/>
  <c r="H28" i="1"/>
  <c r="E18" i="1"/>
  <c r="F18" i="1" s="1"/>
  <c r="H18" i="1" s="1"/>
  <c r="G53" i="1"/>
  <c r="H53" i="1" s="1"/>
  <c r="G73" i="1"/>
  <c r="H73" i="1" s="1"/>
  <c r="G33" i="1"/>
  <c r="H33" i="1" s="1"/>
</calcChain>
</file>

<file path=xl/sharedStrings.xml><?xml version="1.0" encoding="utf-8"?>
<sst xmlns="http://schemas.openxmlformats.org/spreadsheetml/2006/main" count="70" uniqueCount="67">
  <si>
    <t>NUM_PROCS</t>
  </si>
  <si>
    <t>INPUT_COUNT</t>
  </si>
  <si>
    <t>RUNTIME</t>
  </si>
  <si>
    <t>1m40.2531624</t>
  </si>
  <si>
    <t>3m17.8160629</t>
  </si>
  <si>
    <t>1m45.2161302</t>
  </si>
  <si>
    <t>1m7.038857</t>
  </si>
  <si>
    <t>6m36.0204663</t>
  </si>
  <si>
    <t>3m30.7098328</t>
  </si>
  <si>
    <t>2m15.3917581</t>
  </si>
  <si>
    <t>1m52.4312718</t>
  </si>
  <si>
    <t>13m11.4407847</t>
  </si>
  <si>
    <t>6m50.1201874</t>
  </si>
  <si>
    <t>4m25.119907</t>
  </si>
  <si>
    <t>3m42.7788559</t>
  </si>
  <si>
    <t>M_POS</t>
  </si>
  <si>
    <t>MINUTES</t>
  </si>
  <si>
    <t>MIN_TO_SEC</t>
  </si>
  <si>
    <t>TOTAL_SECS</t>
  </si>
  <si>
    <t>1m39.7034114</t>
  </si>
  <si>
    <t>3m39.5091603</t>
  </si>
  <si>
    <t>2m6.310174</t>
  </si>
  <si>
    <t>1m24.3681337</t>
  </si>
  <si>
    <t>7m15.0065965</t>
  </si>
  <si>
    <t>3m37.578995</t>
  </si>
  <si>
    <t>2m15.2020468</t>
  </si>
  <si>
    <t>1m50.431851</t>
  </si>
  <si>
    <t>14m8.9858225</t>
  </si>
  <si>
    <t>6m53.603913</t>
  </si>
  <si>
    <t>4m26.564739</t>
  </si>
  <si>
    <t>3m41.9973845</t>
  </si>
  <si>
    <t>1m42.7541712</t>
  </si>
  <si>
    <t>3m26.458037</t>
  </si>
  <si>
    <t>1m43.9081978</t>
  </si>
  <si>
    <t>1m6.9655579</t>
  </si>
  <si>
    <t>6m33.4209453</t>
  </si>
  <si>
    <t>3m25.1888503</t>
  </si>
  <si>
    <t>2m16.4011892</t>
  </si>
  <si>
    <t>1m50.0155996</t>
  </si>
  <si>
    <t>13m8.8450263</t>
  </si>
  <si>
    <t>6m57.5516663</t>
  </si>
  <si>
    <t>4m35.2785373</t>
  </si>
  <si>
    <t>3m42.1394128</t>
  </si>
  <si>
    <t>1m38.2324686</t>
  </si>
  <si>
    <t>3m14.9787766</t>
  </si>
  <si>
    <t>1m43.8529843</t>
  </si>
  <si>
    <t>1m6.6004503</t>
  </si>
  <si>
    <t>6m30.9196861</t>
  </si>
  <si>
    <t>3m29.7722234</t>
  </si>
  <si>
    <t>2m15.6490722</t>
  </si>
  <si>
    <t>1m50.2786772</t>
  </si>
  <si>
    <t>13m3.5225264</t>
  </si>
  <si>
    <t>6m53.2701342</t>
  </si>
  <si>
    <t>4m27.1148195</t>
  </si>
  <si>
    <t>3m41.5893389</t>
  </si>
  <si>
    <t>1m38.1224584</t>
  </si>
  <si>
    <t>3m14.9137931</t>
  </si>
  <si>
    <t>1m45.4314413</t>
  </si>
  <si>
    <t>1m6.9374789</t>
  </si>
  <si>
    <t>6m33.7939633</t>
  </si>
  <si>
    <t>3m29.5062569</t>
  </si>
  <si>
    <t>2m15.2053056</t>
  </si>
  <si>
    <t>1m50.1648561</t>
  </si>
  <si>
    <t>13m13.3284932</t>
  </si>
  <si>
    <t>6m50.5387326</t>
  </si>
  <si>
    <t>4m23.8144187</t>
  </si>
  <si>
    <t>3m41.6764784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</si>
</sst>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7" fontId="0" fillId="0" borderId="0" xfId="0" applyNumberFormat="1"/>
    <xf numFmtId="0" fontId="2" fillId="0" borderId="0" xfId="0" applyFont="1"/>
    <xf numFmtId="9" fontId="0" fillId="0" borderId="1" xfId="1" applyFont="1" applyBorder="1"/>
    <xf numFmtId="9" fontId="0" fillId="0" borderId="0" xfId="1" applyFont="1" applyBorder="1"/>
    <xf numFmtId="9" fontId="0" fillId="0" borderId="3" xfId="1" applyFont="1" applyBorder="1"/>
    <xf numFmtId="9" fontId="0" fillId="0" borderId="4" xfId="1" applyFont="1" applyBorder="1"/>
    <xf numFmtId="0" fontId="2" fillId="0" borderId="6" xfId="0" applyFont="1" applyBorder="1"/>
    <xf numFmtId="0" fontId="2" fillId="0" borderId="7" xfId="0" applyFont="1" applyBorder="1"/>
    <xf numFmtId="0" fontId="2" fillId="2" borderId="7" xfId="0" applyFont="1" applyFill="1" applyBorder="1"/>
    <xf numFmtId="9" fontId="0" fillId="2" borderId="0" xfId="1" applyFont="1" applyFill="1" applyBorder="1"/>
    <xf numFmtId="9" fontId="0" fillId="2" borderId="4" xfId="1" applyFont="1" applyFill="1" applyBorder="1"/>
    <xf numFmtId="0" fontId="2" fillId="2" borderId="8" xfId="0" applyFont="1" applyFill="1" applyBorder="1"/>
    <xf numFmtId="9" fontId="0" fillId="2" borderId="2" xfId="1" applyFont="1" applyFill="1" applyBorder="1"/>
    <xf numFmtId="9" fontId="0" fillId="2" borderId="5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abSelected="1" topLeftCell="A4" zoomScale="115" zoomScaleNormal="115" workbookViewId="0">
      <selection activeCell="Z25" sqref="Z25"/>
    </sheetView>
  </sheetViews>
  <sheetFormatPr defaultColWidth="9.140625" defaultRowHeight="15" x14ac:dyDescent="0.25"/>
  <cols>
    <col min="1" max="1" width="23.7109375" customWidth="1"/>
    <col min="2" max="2" width="15.28515625" customWidth="1"/>
    <col min="3" max="3" width="17.28515625" hidden="1" customWidth="1"/>
    <col min="4" max="5" width="9.140625" hidden="1" customWidth="1"/>
    <col min="6" max="6" width="12.42578125" hidden="1" customWidth="1"/>
    <col min="7" max="7" width="11.5703125" hidden="1" customWidth="1"/>
    <col min="8" max="8" width="12.28515625" customWidth="1"/>
    <col min="10" max="10" width="12.42578125" bestFit="1" customWidth="1"/>
    <col min="11" max="11" width="13.85546875" bestFit="1" customWidth="1"/>
    <col min="12" max="12" width="13.42578125" bestFit="1" customWidth="1"/>
  </cols>
  <sheetData>
    <row r="1" spans="1:22" ht="15.75" thickBot="1" x14ac:dyDescent="0.3"/>
    <row r="2" spans="1:22" x14ac:dyDescent="0.25">
      <c r="A2" t="s">
        <v>0</v>
      </c>
      <c r="B2" t="s">
        <v>1</v>
      </c>
      <c r="C2" t="s">
        <v>2</v>
      </c>
      <c r="D2" t="s">
        <v>15</v>
      </c>
      <c r="E2" t="s">
        <v>16</v>
      </c>
      <c r="F2" t="s">
        <v>17</v>
      </c>
      <c r="H2" t="s">
        <v>18</v>
      </c>
      <c r="J2" t="s">
        <v>0</v>
      </c>
      <c r="K2" t="s">
        <v>1</v>
      </c>
      <c r="L2" t="s">
        <v>18</v>
      </c>
      <c r="N2" s="7">
        <v>1</v>
      </c>
      <c r="O2" s="9">
        <v>2</v>
      </c>
      <c r="P2" s="8">
        <v>4</v>
      </c>
      <c r="Q2" s="12">
        <v>8</v>
      </c>
      <c r="R2" s="2"/>
      <c r="S2" s="7">
        <v>32</v>
      </c>
      <c r="T2" s="9">
        <v>64</v>
      </c>
      <c r="U2" s="8">
        <v>128</v>
      </c>
      <c r="V2" s="12">
        <v>256</v>
      </c>
    </row>
    <row r="3" spans="1:22" x14ac:dyDescent="0.25">
      <c r="A3">
        <v>1</v>
      </c>
      <c r="B3">
        <v>32</v>
      </c>
      <c r="C3" t="s">
        <v>3</v>
      </c>
      <c r="D3">
        <f>FIND("m", C3)</f>
        <v>2</v>
      </c>
      <c r="E3" t="str">
        <f>LEFT(C3, D3 - 1)</f>
        <v>1</v>
      </c>
      <c r="F3">
        <f>E3 * 60</f>
        <v>60</v>
      </c>
      <c r="G3" t="str">
        <f>MID(C3,D3+1, 100)</f>
        <v>40.2531624</v>
      </c>
      <c r="H3" s="1">
        <f>F3+G3</f>
        <v>100.25316240000001</v>
      </c>
      <c r="J3">
        <v>1</v>
      </c>
      <c r="K3">
        <v>32</v>
      </c>
      <c r="L3" s="1">
        <f>AVERAGE(H3:H7)</f>
        <v>99.813134399999996</v>
      </c>
      <c r="N3" s="3">
        <f>L3/L3</f>
        <v>1</v>
      </c>
      <c r="O3" s="10">
        <f>L7/L7</f>
        <v>1</v>
      </c>
      <c r="P3" s="4">
        <f>L11/L11</f>
        <v>1</v>
      </c>
      <c r="Q3" s="13">
        <f>L15/L15</f>
        <v>1</v>
      </c>
      <c r="S3" s="3">
        <f>L3/L3</f>
        <v>1</v>
      </c>
      <c r="T3" s="10">
        <f>L4/L4</f>
        <v>1</v>
      </c>
      <c r="U3" s="4">
        <f>L5/L5</f>
        <v>1</v>
      </c>
      <c r="V3" s="13">
        <f>L6/L6</f>
        <v>1</v>
      </c>
    </row>
    <row r="4" spans="1:22" x14ac:dyDescent="0.25">
      <c r="A4">
        <v>1</v>
      </c>
      <c r="B4">
        <v>32</v>
      </c>
      <c r="C4" t="s">
        <v>19</v>
      </c>
      <c r="D4">
        <f>FIND("m", C4)</f>
        <v>2</v>
      </c>
      <c r="E4" t="str">
        <f>LEFT(C4, D4 - 1)</f>
        <v>1</v>
      </c>
      <c r="F4">
        <f>E4 * 60</f>
        <v>60</v>
      </c>
      <c r="G4" t="str">
        <f>MID(C4,D4+1, 100)</f>
        <v>39.7034114</v>
      </c>
      <c r="H4" s="1">
        <f>F4+G4</f>
        <v>99.703411399999993</v>
      </c>
      <c r="J4">
        <v>1</v>
      </c>
      <c r="K4">
        <v>64</v>
      </c>
      <c r="L4" s="1">
        <f>AVERAGE(H8:H12)</f>
        <v>202.73516598</v>
      </c>
      <c r="N4" s="3">
        <f>L4/L3</f>
        <v>2.0311471751557382</v>
      </c>
      <c r="O4" s="10">
        <f>L8/L7</f>
        <v>2.0434554885033753</v>
      </c>
      <c r="P4" s="4">
        <f>L12/L11</f>
        <v>2.0175145444966347</v>
      </c>
      <c r="Q4" s="13">
        <f>L16/L15</f>
        <v>1.9695430929553204</v>
      </c>
      <c r="S4" s="3">
        <f>L7/L3</f>
        <v>0.53413321563820171</v>
      </c>
      <c r="T4" s="10">
        <f>L8/L4</f>
        <v>0.53736994760320667</v>
      </c>
      <c r="U4" s="4">
        <f>L9/L5</f>
        <v>0.52397782650796965</v>
      </c>
      <c r="V4" s="13">
        <f>L10/L6</f>
        <v>0.51548212881150945</v>
      </c>
    </row>
    <row r="5" spans="1:22" x14ac:dyDescent="0.25">
      <c r="A5">
        <v>1</v>
      </c>
      <c r="B5">
        <v>32</v>
      </c>
      <c r="C5" t="s">
        <v>31</v>
      </c>
      <c r="D5">
        <f>FIND("m", C5)</f>
        <v>2</v>
      </c>
      <c r="E5" t="str">
        <f>LEFT(C5, D5 - 1)</f>
        <v>1</v>
      </c>
      <c r="F5">
        <f>E5 * 60</f>
        <v>60</v>
      </c>
      <c r="G5" t="str">
        <f>MID(C5,D5+1, 100)</f>
        <v>42.7541712</v>
      </c>
      <c r="H5" s="1">
        <f>F5+G5</f>
        <v>102.7541712</v>
      </c>
      <c r="J5">
        <v>1</v>
      </c>
      <c r="K5">
        <v>128</v>
      </c>
      <c r="L5" s="1">
        <f>AVERAGE(H13:H17)</f>
        <v>401.83233150000007</v>
      </c>
      <c r="N5" s="3">
        <f>L5/L3</f>
        <v>4.0258462367253349</v>
      </c>
      <c r="O5" s="10">
        <f>L9/L7</f>
        <v>3.9493034681510646</v>
      </c>
      <c r="P5" s="4">
        <f>L13/L11</f>
        <v>3.8861331306065434</v>
      </c>
      <c r="Q5" s="13">
        <f>L17/L15</f>
        <v>3.8496280796955626</v>
      </c>
      <c r="S5" s="3">
        <f>L11/L3</f>
        <v>0.34950856688055271</v>
      </c>
      <c r="T5" s="10">
        <f>L12/L4</f>
        <v>0.34716273923066338</v>
      </c>
      <c r="U5" s="4">
        <f>L13/L5</f>
        <v>0.33737920956716239</v>
      </c>
      <c r="V5" s="13">
        <f>L14/L6</f>
        <v>0.33396192212555403</v>
      </c>
    </row>
    <row r="6" spans="1:22" ht="15.75" thickBot="1" x14ac:dyDescent="0.3">
      <c r="A6">
        <v>1</v>
      </c>
      <c r="B6">
        <v>32</v>
      </c>
      <c r="C6" t="s">
        <v>43</v>
      </c>
      <c r="D6">
        <f>FIND("m", C6)</f>
        <v>2</v>
      </c>
      <c r="E6" t="str">
        <f>LEFT(C6, D6 - 1)</f>
        <v>1</v>
      </c>
      <c r="F6">
        <f>E6 * 60</f>
        <v>60</v>
      </c>
      <c r="G6" t="str">
        <f>MID(C6,D6+1, 100)</f>
        <v>38.2324686</v>
      </c>
      <c r="H6" s="1">
        <f>F6+G6</f>
        <v>98.232468600000004</v>
      </c>
      <c r="J6">
        <v>1</v>
      </c>
      <c r="K6">
        <v>256</v>
      </c>
      <c r="L6" s="1">
        <f>AVERAGE(H18:H22)</f>
        <v>801.22453062</v>
      </c>
      <c r="N6" s="5">
        <f>L6/L3</f>
        <v>8.0272454666046436</v>
      </c>
      <c r="O6" s="11">
        <f>L10/L7</f>
        <v>7.7469467549846822</v>
      </c>
      <c r="P6" s="6">
        <f>L14/L11</f>
        <v>7.6701820196502046</v>
      </c>
      <c r="Q6" s="14">
        <f>L18/L15</f>
        <v>7.7238638395048929</v>
      </c>
      <c r="S6" s="5">
        <f>L15/L3</f>
        <v>0.28800608730307542</v>
      </c>
      <c r="T6" s="11">
        <f>L16/L4</f>
        <v>0.27927094939999414</v>
      </c>
      <c r="U6" s="6">
        <f>L17/L5</f>
        <v>0.27539956958391237</v>
      </c>
      <c r="V6" s="14">
        <f>L18/L6</f>
        <v>0.27712118839919297</v>
      </c>
    </row>
    <row r="7" spans="1:22" x14ac:dyDescent="0.25">
      <c r="A7">
        <v>1</v>
      </c>
      <c r="B7">
        <v>32</v>
      </c>
      <c r="C7" t="s">
        <v>55</v>
      </c>
      <c r="D7">
        <f>FIND("m", C7)</f>
        <v>2</v>
      </c>
      <c r="E7" t="str">
        <f>LEFT(C7, D7 - 1)</f>
        <v>1</v>
      </c>
      <c r="F7">
        <f>E7 * 60</f>
        <v>60</v>
      </c>
      <c r="G7" t="str">
        <f>MID(C7,D7+1, 100)</f>
        <v>38.1224584</v>
      </c>
      <c r="H7" s="1">
        <f>F7+G7</f>
        <v>98.122458399999999</v>
      </c>
      <c r="J7">
        <v>2</v>
      </c>
      <c r="K7">
        <v>32</v>
      </c>
      <c r="L7" s="1">
        <f>AVERAGE(H23:H27)</f>
        <v>53.313510440000002</v>
      </c>
    </row>
    <row r="8" spans="1:22" x14ac:dyDescent="0.25">
      <c r="A8">
        <v>1</v>
      </c>
      <c r="B8">
        <v>64</v>
      </c>
      <c r="C8" t="s">
        <v>4</v>
      </c>
      <c r="D8">
        <f>FIND("m", C8)</f>
        <v>2</v>
      </c>
      <c r="E8" t="str">
        <f>LEFT(C8, D8 - 1)</f>
        <v>3</v>
      </c>
      <c r="F8">
        <f>E8 * 60</f>
        <v>180</v>
      </c>
      <c r="G8" t="str">
        <f>MID(C8,D8+1, 100)</f>
        <v>17.8160629</v>
      </c>
      <c r="H8" s="1">
        <f>F8+G8</f>
        <v>197.81606289999999</v>
      </c>
      <c r="J8">
        <v>2</v>
      </c>
      <c r="K8">
        <v>64</v>
      </c>
      <c r="L8" s="1">
        <f>AVERAGE(H28:H32)</f>
        <v>108.94378552000001</v>
      </c>
    </row>
    <row r="9" spans="1:22" x14ac:dyDescent="0.25">
      <c r="A9">
        <v>1</v>
      </c>
      <c r="B9">
        <v>64</v>
      </c>
      <c r="C9" t="s">
        <v>20</v>
      </c>
      <c r="D9">
        <f>FIND("m", C9)</f>
        <v>2</v>
      </c>
      <c r="E9" t="str">
        <f>LEFT(C9, D9 - 1)</f>
        <v>3</v>
      </c>
      <c r="F9">
        <f>E9 * 60</f>
        <v>180</v>
      </c>
      <c r="G9" t="str">
        <f>MID(C9,D9+1, 100)</f>
        <v>39.5091603</v>
      </c>
      <c r="H9" s="1">
        <f>F9+G9</f>
        <v>219.50916029999999</v>
      </c>
      <c r="J9">
        <v>2</v>
      </c>
      <c r="K9">
        <v>128</v>
      </c>
      <c r="L9" s="1">
        <f>AVERAGE(H33:H37)</f>
        <v>210.55123168</v>
      </c>
    </row>
    <row r="10" spans="1:22" x14ac:dyDescent="0.25">
      <c r="A10">
        <v>1</v>
      </c>
      <c r="B10">
        <v>64</v>
      </c>
      <c r="C10" t="s">
        <v>32</v>
      </c>
      <c r="D10">
        <f>FIND("m", C10)</f>
        <v>2</v>
      </c>
      <c r="E10" t="str">
        <f>LEFT(C10, D10 - 1)</f>
        <v>3</v>
      </c>
      <c r="F10">
        <f>E10 * 60</f>
        <v>180</v>
      </c>
      <c r="G10" t="str">
        <f>MID(C10,D10+1, 100)</f>
        <v>26.458037</v>
      </c>
      <c r="H10" s="1">
        <f>F10+G10</f>
        <v>206.45803699999999</v>
      </c>
      <c r="J10">
        <v>2</v>
      </c>
      <c r="K10">
        <v>256</v>
      </c>
      <c r="L10" s="1">
        <f>AVERAGE(H38:H42)</f>
        <v>413.0169267</v>
      </c>
    </row>
    <row r="11" spans="1:22" x14ac:dyDescent="0.25">
      <c r="A11">
        <v>1</v>
      </c>
      <c r="B11">
        <v>64</v>
      </c>
      <c r="C11" t="s">
        <v>44</v>
      </c>
      <c r="D11">
        <f>FIND("m", C11)</f>
        <v>2</v>
      </c>
      <c r="E11" t="str">
        <f>LEFT(C11, D11 - 1)</f>
        <v>3</v>
      </c>
      <c r="F11">
        <f>E11 * 60</f>
        <v>180</v>
      </c>
      <c r="G11" t="str">
        <f>MID(C11,D11+1, 100)</f>
        <v>14.9787766</v>
      </c>
      <c r="H11" s="1">
        <f>F11+G11</f>
        <v>194.9787766</v>
      </c>
      <c r="J11">
        <v>4</v>
      </c>
      <c r="K11">
        <v>32</v>
      </c>
      <c r="L11" s="1">
        <f>AVERAGE(H43:H47)</f>
        <v>34.885545559999997</v>
      </c>
    </row>
    <row r="12" spans="1:22" x14ac:dyDescent="0.25">
      <c r="A12">
        <v>1</v>
      </c>
      <c r="B12">
        <v>64</v>
      </c>
      <c r="C12" t="s">
        <v>56</v>
      </c>
      <c r="D12">
        <f>FIND("m", C12)</f>
        <v>2</v>
      </c>
      <c r="E12" t="str">
        <f>LEFT(C12, D12 - 1)</f>
        <v>3</v>
      </c>
      <c r="F12">
        <f>E12 * 60</f>
        <v>180</v>
      </c>
      <c r="G12" t="str">
        <f>MID(C12,D12+1, 100)</f>
        <v>14.9137931</v>
      </c>
      <c r="H12" s="1">
        <f>F12+G12</f>
        <v>194.91379309999999</v>
      </c>
      <c r="J12">
        <v>4</v>
      </c>
      <c r="K12">
        <v>64</v>
      </c>
      <c r="L12" s="1">
        <f>AVERAGE(H48:H52)</f>
        <v>70.382095559999996</v>
      </c>
    </row>
    <row r="13" spans="1:22" x14ac:dyDescent="0.25">
      <c r="A13">
        <v>1</v>
      </c>
      <c r="B13">
        <v>128</v>
      </c>
      <c r="C13" t="s">
        <v>7</v>
      </c>
      <c r="D13">
        <f>FIND("m", C13)</f>
        <v>2</v>
      </c>
      <c r="E13" t="str">
        <f>LEFT(C13, D13 - 1)</f>
        <v>6</v>
      </c>
      <c r="F13">
        <f>E13 * 60</f>
        <v>360</v>
      </c>
      <c r="G13" t="str">
        <f>MID(C13,D13+1, 100)</f>
        <v>36.0204663</v>
      </c>
      <c r="H13" s="1">
        <f>F13+G13</f>
        <v>396.02046630000001</v>
      </c>
      <c r="J13">
        <v>4</v>
      </c>
      <c r="K13">
        <v>128</v>
      </c>
      <c r="L13" s="1">
        <f>AVERAGE(H53:H57)</f>
        <v>135.56987437999999</v>
      </c>
    </row>
    <row r="14" spans="1:22" x14ac:dyDescent="0.25">
      <c r="A14">
        <v>1</v>
      </c>
      <c r="B14">
        <v>128</v>
      </c>
      <c r="C14" t="s">
        <v>23</v>
      </c>
      <c r="D14">
        <f>FIND("m", C14)</f>
        <v>2</v>
      </c>
      <c r="E14" t="str">
        <f>LEFT(C14, D14 - 1)</f>
        <v>7</v>
      </c>
      <c r="F14">
        <f>E14 * 60</f>
        <v>420</v>
      </c>
      <c r="G14" t="str">
        <f>MID(C14,D14+1, 100)</f>
        <v>15.0065965</v>
      </c>
      <c r="H14" s="1">
        <f>F14+G14</f>
        <v>435.0065965</v>
      </c>
      <c r="J14">
        <v>4</v>
      </c>
      <c r="K14">
        <v>256</v>
      </c>
      <c r="L14" s="1">
        <f>AVERAGE(H58:H62)</f>
        <v>267.57848430000001</v>
      </c>
    </row>
    <row r="15" spans="1:22" x14ac:dyDescent="0.25">
      <c r="A15">
        <v>1</v>
      </c>
      <c r="B15">
        <v>128</v>
      </c>
      <c r="C15" t="s">
        <v>35</v>
      </c>
      <c r="D15">
        <f>FIND("m", C15)</f>
        <v>2</v>
      </c>
      <c r="E15" t="str">
        <f>LEFT(C15, D15 - 1)</f>
        <v>6</v>
      </c>
      <c r="F15">
        <f>E15 * 60</f>
        <v>360</v>
      </c>
      <c r="G15" t="str">
        <f>MID(C15,D15+1, 100)</f>
        <v>33.4209453</v>
      </c>
      <c r="H15" s="1">
        <f>F15+G15</f>
        <v>393.42094529999997</v>
      </c>
      <c r="J15">
        <v>8</v>
      </c>
      <c r="K15">
        <v>32</v>
      </c>
      <c r="L15" s="1">
        <f>AVERAGE(H63:H67)</f>
        <v>28.746790299999997</v>
      </c>
    </row>
    <row r="16" spans="1:22" x14ac:dyDescent="0.25">
      <c r="A16">
        <v>1</v>
      </c>
      <c r="B16">
        <v>128</v>
      </c>
      <c r="C16" t="s">
        <v>47</v>
      </c>
      <c r="D16">
        <f>FIND("m", C16)</f>
        <v>2</v>
      </c>
      <c r="E16" t="str">
        <f>LEFT(C16, D16 - 1)</f>
        <v>6</v>
      </c>
      <c r="F16">
        <f>E16 * 60</f>
        <v>360</v>
      </c>
      <c r="G16" t="str">
        <f>MID(C16,D16+1, 100)</f>
        <v>30.9196861</v>
      </c>
      <c r="H16" s="1">
        <f>F16+G16</f>
        <v>390.91968609999998</v>
      </c>
      <c r="J16">
        <v>8</v>
      </c>
      <c r="K16">
        <v>64</v>
      </c>
      <c r="L16" s="1">
        <f>AVERAGE(H68:H72)</f>
        <v>56.618042279999997</v>
      </c>
    </row>
    <row r="17" spans="1:12" x14ac:dyDescent="0.25">
      <c r="A17">
        <v>1</v>
      </c>
      <c r="B17">
        <v>128</v>
      </c>
      <c r="C17" t="s">
        <v>59</v>
      </c>
      <c r="D17">
        <f>FIND("m", C17)</f>
        <v>2</v>
      </c>
      <c r="E17" t="str">
        <f>LEFT(C17, D17 - 1)</f>
        <v>6</v>
      </c>
      <c r="F17">
        <f>E17 * 60</f>
        <v>360</v>
      </c>
      <c r="G17" t="str">
        <f>MID(C17,D17+1, 100)</f>
        <v>33.7939633</v>
      </c>
      <c r="H17" s="1">
        <f>F17+G17</f>
        <v>393.79396329999997</v>
      </c>
      <c r="J17">
        <v>8</v>
      </c>
      <c r="K17">
        <v>128</v>
      </c>
      <c r="L17" s="1">
        <f>AVERAGE(H73:H77)</f>
        <v>110.66445114000001</v>
      </c>
    </row>
    <row r="18" spans="1:12" x14ac:dyDescent="0.25">
      <c r="A18">
        <v>1</v>
      </c>
      <c r="B18">
        <v>256</v>
      </c>
      <c r="C18" t="s">
        <v>11</v>
      </c>
      <c r="D18">
        <f>FIND("m", C18)</f>
        <v>3</v>
      </c>
      <c r="E18" t="str">
        <f>LEFT(C18, D18 - 1)</f>
        <v>13</v>
      </c>
      <c r="F18">
        <f>E18 * 60</f>
        <v>780</v>
      </c>
      <c r="G18" t="str">
        <f>MID(C18,D18+1, 100)</f>
        <v>11.4407847</v>
      </c>
      <c r="H18" s="1">
        <f>F18+G18</f>
        <v>791.44078469999999</v>
      </c>
      <c r="J18">
        <v>8</v>
      </c>
      <c r="K18">
        <v>256</v>
      </c>
      <c r="L18" s="1">
        <f>AVERAGE(H78:H82)</f>
        <v>222.03629409999999</v>
      </c>
    </row>
    <row r="19" spans="1:12" x14ac:dyDescent="0.25">
      <c r="A19">
        <v>1</v>
      </c>
      <c r="B19">
        <v>256</v>
      </c>
      <c r="C19" t="s">
        <v>27</v>
      </c>
      <c r="D19">
        <f>FIND("m", C19)</f>
        <v>3</v>
      </c>
      <c r="E19" t="str">
        <f>LEFT(C19, D19 - 1)</f>
        <v>14</v>
      </c>
      <c r="F19">
        <f>E19 * 60</f>
        <v>840</v>
      </c>
      <c r="G19" t="str">
        <f>MID(C19,D19+1, 100)</f>
        <v>8.9858225</v>
      </c>
      <c r="H19" s="1">
        <f>F19+G19</f>
        <v>848.98582250000004</v>
      </c>
    </row>
    <row r="20" spans="1:12" x14ac:dyDescent="0.25">
      <c r="A20">
        <v>1</v>
      </c>
      <c r="B20">
        <v>256</v>
      </c>
      <c r="C20" t="s">
        <v>39</v>
      </c>
      <c r="D20">
        <f>FIND("m", C20)</f>
        <v>3</v>
      </c>
      <c r="E20" t="str">
        <f>LEFT(C20, D20 - 1)</f>
        <v>13</v>
      </c>
      <c r="F20">
        <f>E20 * 60</f>
        <v>780</v>
      </c>
      <c r="G20" t="str">
        <f>MID(C20,D20+1, 100)</f>
        <v>8.8450263</v>
      </c>
      <c r="H20" s="1">
        <f>F20+G20</f>
        <v>788.84502629999997</v>
      </c>
    </row>
    <row r="21" spans="1:12" x14ac:dyDescent="0.25">
      <c r="A21">
        <v>1</v>
      </c>
      <c r="B21">
        <v>256</v>
      </c>
      <c r="C21" t="s">
        <v>51</v>
      </c>
      <c r="D21">
        <f>FIND("m", C21)</f>
        <v>3</v>
      </c>
      <c r="E21" t="str">
        <f>LEFT(C21, D21 - 1)</f>
        <v>13</v>
      </c>
      <c r="F21">
        <f>E21 * 60</f>
        <v>780</v>
      </c>
      <c r="G21" t="str">
        <f>MID(C21,D21+1, 100)</f>
        <v>3.5225264</v>
      </c>
      <c r="H21" s="1">
        <f>F21+G21</f>
        <v>783.52252639999995</v>
      </c>
    </row>
    <row r="22" spans="1:12" x14ac:dyDescent="0.25">
      <c r="A22">
        <v>1</v>
      </c>
      <c r="B22">
        <v>256</v>
      </c>
      <c r="C22" t="s">
        <v>63</v>
      </c>
      <c r="D22">
        <f>FIND("m", C22)</f>
        <v>3</v>
      </c>
      <c r="E22" t="str">
        <f>LEFT(C22, D22 - 1)</f>
        <v>13</v>
      </c>
      <c r="F22">
        <f>E22 * 60</f>
        <v>780</v>
      </c>
      <c r="G22" t="str">
        <f>MID(C22,D22+1, 100)</f>
        <v>13.3284932</v>
      </c>
      <c r="H22" s="1">
        <f>F22+G22</f>
        <v>793.32849320000003</v>
      </c>
    </row>
    <row r="23" spans="1:12" x14ac:dyDescent="0.25">
      <c r="A23">
        <v>2</v>
      </c>
      <c r="B23">
        <v>32</v>
      </c>
      <c r="C23">
        <v>52.428725800000002</v>
      </c>
      <c r="F23">
        <f>E23 * 60</f>
        <v>0</v>
      </c>
      <c r="G23" t="str">
        <f>MID(C23,D23+1, 100)</f>
        <v>52.4287258</v>
      </c>
      <c r="H23" s="1">
        <f>F23+G23</f>
        <v>52.428725800000002</v>
      </c>
    </row>
    <row r="24" spans="1:12" x14ac:dyDescent="0.25">
      <c r="A24">
        <v>2</v>
      </c>
      <c r="B24">
        <v>32</v>
      </c>
      <c r="C24">
        <v>52.125020200000002</v>
      </c>
      <c r="F24">
        <f>E24 * 60</f>
        <v>0</v>
      </c>
      <c r="G24" t="str">
        <f>MID(C24,D24+1, 100)</f>
        <v>52.1250202</v>
      </c>
      <c r="H24" s="1">
        <f>F24+G24</f>
        <v>52.125020200000002</v>
      </c>
    </row>
    <row r="25" spans="1:12" x14ac:dyDescent="0.25">
      <c r="A25">
        <v>2</v>
      </c>
      <c r="B25">
        <v>32</v>
      </c>
      <c r="C25">
        <v>57.921585499999999</v>
      </c>
      <c r="F25">
        <f>E25 * 60</f>
        <v>0</v>
      </c>
      <c r="G25" t="str">
        <f>MID(C25,D25+1, 100)</f>
        <v>57.9215855</v>
      </c>
      <c r="H25" s="1">
        <f>F25+G25</f>
        <v>57.921585499999999</v>
      </c>
    </row>
    <row r="26" spans="1:12" x14ac:dyDescent="0.25">
      <c r="A26">
        <v>2</v>
      </c>
      <c r="B26">
        <v>32</v>
      </c>
      <c r="C26">
        <v>52.1762139</v>
      </c>
      <c r="F26">
        <f>E26 * 60</f>
        <v>0</v>
      </c>
      <c r="G26" t="str">
        <f>MID(C26,D26+1, 100)</f>
        <v>52.1762139</v>
      </c>
      <c r="H26" s="1">
        <f>F26+G26</f>
        <v>52.1762139</v>
      </c>
    </row>
    <row r="27" spans="1:12" x14ac:dyDescent="0.25">
      <c r="A27">
        <v>2</v>
      </c>
      <c r="B27">
        <v>32</v>
      </c>
      <c r="C27">
        <v>51.916006799999998</v>
      </c>
      <c r="F27">
        <f>E27 * 60</f>
        <v>0</v>
      </c>
      <c r="G27" t="str">
        <f>MID(C27,D27+1, 100)</f>
        <v>51.9160068</v>
      </c>
      <c r="H27" s="1">
        <f>F27+G27</f>
        <v>51.916006799999998</v>
      </c>
    </row>
    <row r="28" spans="1:12" x14ac:dyDescent="0.25">
      <c r="A28">
        <v>2</v>
      </c>
      <c r="B28">
        <v>64</v>
      </c>
      <c r="C28" t="s">
        <v>5</v>
      </c>
      <c r="D28">
        <f>FIND("m", C28)</f>
        <v>2</v>
      </c>
      <c r="E28" t="str">
        <f>LEFT(C28, D28 - 1)</f>
        <v>1</v>
      </c>
      <c r="F28">
        <f>E28 * 60</f>
        <v>60</v>
      </c>
      <c r="G28" t="str">
        <f>MID(C28,D28+1, 100)</f>
        <v>45.2161302</v>
      </c>
      <c r="H28" s="1">
        <f>F28+G28</f>
        <v>105.21613020000001</v>
      </c>
    </row>
    <row r="29" spans="1:12" x14ac:dyDescent="0.25">
      <c r="A29">
        <v>2</v>
      </c>
      <c r="B29">
        <v>64</v>
      </c>
      <c r="C29" t="s">
        <v>21</v>
      </c>
      <c r="D29">
        <f>FIND("m", C29)</f>
        <v>2</v>
      </c>
      <c r="E29" t="str">
        <f>LEFT(C29, D29 - 1)</f>
        <v>2</v>
      </c>
      <c r="F29">
        <f>E29 * 60</f>
        <v>120</v>
      </c>
      <c r="G29" t="str">
        <f>MID(C29,D29+1, 100)</f>
        <v>6.310174</v>
      </c>
      <c r="H29" s="1">
        <f>F29+G29</f>
        <v>126.310174</v>
      </c>
    </row>
    <row r="30" spans="1:12" x14ac:dyDescent="0.25">
      <c r="A30">
        <v>2</v>
      </c>
      <c r="B30">
        <v>64</v>
      </c>
      <c r="C30" t="s">
        <v>33</v>
      </c>
      <c r="D30">
        <f>FIND("m", C30)</f>
        <v>2</v>
      </c>
      <c r="E30" t="str">
        <f>LEFT(C30, D30 - 1)</f>
        <v>1</v>
      </c>
      <c r="F30">
        <f>E30 * 60</f>
        <v>60</v>
      </c>
      <c r="G30" t="str">
        <f>MID(C30,D30+1, 100)</f>
        <v>43.9081978</v>
      </c>
      <c r="H30" s="1">
        <f>F30+G30</f>
        <v>103.90819780000001</v>
      </c>
    </row>
    <row r="31" spans="1:12" x14ac:dyDescent="0.25">
      <c r="A31">
        <v>2</v>
      </c>
      <c r="B31">
        <v>64</v>
      </c>
      <c r="C31" t="s">
        <v>45</v>
      </c>
      <c r="D31">
        <f>FIND("m", C31)</f>
        <v>2</v>
      </c>
      <c r="E31" t="str">
        <f>LEFT(C31, D31 - 1)</f>
        <v>1</v>
      </c>
      <c r="F31">
        <f>E31 * 60</f>
        <v>60</v>
      </c>
      <c r="G31" t="str">
        <f>MID(C31,D31+1, 100)</f>
        <v>43.8529843</v>
      </c>
      <c r="H31" s="1">
        <f>F31+G31</f>
        <v>103.8529843</v>
      </c>
    </row>
    <row r="32" spans="1:12" x14ac:dyDescent="0.25">
      <c r="A32">
        <v>2</v>
      </c>
      <c r="B32">
        <v>64</v>
      </c>
      <c r="C32" t="s">
        <v>57</v>
      </c>
      <c r="D32">
        <f>FIND("m", C32)</f>
        <v>2</v>
      </c>
      <c r="E32" t="str">
        <f>LEFT(C32, D32 - 1)</f>
        <v>1</v>
      </c>
      <c r="F32">
        <f>E32 * 60</f>
        <v>60</v>
      </c>
      <c r="G32" t="str">
        <f>MID(C32,D32+1, 100)</f>
        <v>45.4314413</v>
      </c>
      <c r="H32" s="1">
        <f>F32+G32</f>
        <v>105.4314413</v>
      </c>
    </row>
    <row r="33" spans="1:8" x14ac:dyDescent="0.25">
      <c r="A33">
        <v>2</v>
      </c>
      <c r="B33">
        <v>128</v>
      </c>
      <c r="C33" t="s">
        <v>8</v>
      </c>
      <c r="D33">
        <f>FIND("m", C33)</f>
        <v>2</v>
      </c>
      <c r="E33" t="str">
        <f>LEFT(C33, D33 - 1)</f>
        <v>3</v>
      </c>
      <c r="F33">
        <f>E33 * 60</f>
        <v>180</v>
      </c>
      <c r="G33" t="str">
        <f>MID(C33,D33+1, 100)</f>
        <v>30.7098328</v>
      </c>
      <c r="H33" s="1">
        <f>F33+G33</f>
        <v>210.70983280000002</v>
      </c>
    </row>
    <row r="34" spans="1:8" x14ac:dyDescent="0.25">
      <c r="A34">
        <v>2</v>
      </c>
      <c r="B34">
        <v>128</v>
      </c>
      <c r="C34" t="s">
        <v>24</v>
      </c>
      <c r="D34">
        <f>FIND("m", C34)</f>
        <v>2</v>
      </c>
      <c r="E34" t="str">
        <f>LEFT(C34, D34 - 1)</f>
        <v>3</v>
      </c>
      <c r="F34">
        <f>E34 * 60</f>
        <v>180</v>
      </c>
      <c r="G34" t="str">
        <f>MID(C34,D34+1, 100)</f>
        <v>37.578995</v>
      </c>
      <c r="H34" s="1">
        <f>F34+G34</f>
        <v>217.57899499999999</v>
      </c>
    </row>
    <row r="35" spans="1:8" x14ac:dyDescent="0.25">
      <c r="A35">
        <v>2</v>
      </c>
      <c r="B35">
        <v>128</v>
      </c>
      <c r="C35" t="s">
        <v>36</v>
      </c>
      <c r="D35">
        <f>FIND("m", C35)</f>
        <v>2</v>
      </c>
      <c r="E35" t="str">
        <f>LEFT(C35, D35 - 1)</f>
        <v>3</v>
      </c>
      <c r="F35">
        <f>E35 * 60</f>
        <v>180</v>
      </c>
      <c r="G35" t="str">
        <f>MID(C35,D35+1, 100)</f>
        <v>25.1888503</v>
      </c>
      <c r="H35" s="1">
        <f>F35+G35</f>
        <v>205.18885030000001</v>
      </c>
    </row>
    <row r="36" spans="1:8" x14ac:dyDescent="0.25">
      <c r="A36">
        <v>2</v>
      </c>
      <c r="B36">
        <v>128</v>
      </c>
      <c r="C36" t="s">
        <v>48</v>
      </c>
      <c r="D36">
        <f>FIND("m", C36)</f>
        <v>2</v>
      </c>
      <c r="E36" t="str">
        <f>LEFT(C36, D36 - 1)</f>
        <v>3</v>
      </c>
      <c r="F36">
        <f>E36 * 60</f>
        <v>180</v>
      </c>
      <c r="G36" t="str">
        <f>MID(C36,D36+1, 100)</f>
        <v>29.7722234</v>
      </c>
      <c r="H36" s="1">
        <f>F36+G36</f>
        <v>209.7722234</v>
      </c>
    </row>
    <row r="37" spans="1:8" x14ac:dyDescent="0.25">
      <c r="A37">
        <v>2</v>
      </c>
      <c r="B37">
        <v>128</v>
      </c>
      <c r="C37" t="s">
        <v>60</v>
      </c>
      <c r="D37">
        <f>FIND("m", C37)</f>
        <v>2</v>
      </c>
      <c r="E37" t="str">
        <f>LEFT(C37, D37 - 1)</f>
        <v>3</v>
      </c>
      <c r="F37">
        <f>E37 * 60</f>
        <v>180</v>
      </c>
      <c r="G37" t="str">
        <f>MID(C37,D37+1, 100)</f>
        <v>29.5062569</v>
      </c>
      <c r="H37" s="1">
        <f>F37+G37</f>
        <v>209.50625690000001</v>
      </c>
    </row>
    <row r="38" spans="1:8" x14ac:dyDescent="0.25">
      <c r="A38">
        <v>2</v>
      </c>
      <c r="B38">
        <v>256</v>
      </c>
      <c r="C38" t="s">
        <v>12</v>
      </c>
      <c r="D38">
        <f>FIND("m", C38)</f>
        <v>2</v>
      </c>
      <c r="E38" t="str">
        <f>LEFT(C38, D38 - 1)</f>
        <v>6</v>
      </c>
      <c r="F38">
        <f>E38 * 60</f>
        <v>360</v>
      </c>
      <c r="G38" t="str">
        <f>MID(C38,D38+1, 100)</f>
        <v>50.1201874</v>
      </c>
      <c r="H38" s="1">
        <f>F38+G38</f>
        <v>410.12018740000002</v>
      </c>
    </row>
    <row r="39" spans="1:8" x14ac:dyDescent="0.25">
      <c r="A39">
        <v>2</v>
      </c>
      <c r="B39">
        <v>256</v>
      </c>
      <c r="C39" t="s">
        <v>28</v>
      </c>
      <c r="D39">
        <f>FIND("m", C39)</f>
        <v>2</v>
      </c>
      <c r="E39" t="str">
        <f>LEFT(C39, D39 - 1)</f>
        <v>6</v>
      </c>
      <c r="F39">
        <f>E39 * 60</f>
        <v>360</v>
      </c>
      <c r="G39" t="str">
        <f>MID(C39,D39+1, 100)</f>
        <v>53.603913</v>
      </c>
      <c r="H39" s="1">
        <f>F39+G39</f>
        <v>413.60391299999998</v>
      </c>
    </row>
    <row r="40" spans="1:8" x14ac:dyDescent="0.25">
      <c r="A40">
        <v>2</v>
      </c>
      <c r="B40">
        <v>256</v>
      </c>
      <c r="C40" t="s">
        <v>40</v>
      </c>
      <c r="D40">
        <f>FIND("m", C40)</f>
        <v>2</v>
      </c>
      <c r="E40" t="str">
        <f>LEFT(C40, D40 - 1)</f>
        <v>6</v>
      </c>
      <c r="F40">
        <f>E40 * 60</f>
        <v>360</v>
      </c>
      <c r="G40" t="str">
        <f>MID(C40,D40+1, 100)</f>
        <v>57.5516663</v>
      </c>
      <c r="H40" s="1">
        <f>F40+G40</f>
        <v>417.55166630000002</v>
      </c>
    </row>
    <row r="41" spans="1:8" x14ac:dyDescent="0.25">
      <c r="A41">
        <v>2</v>
      </c>
      <c r="B41">
        <v>256</v>
      </c>
      <c r="C41" t="s">
        <v>52</v>
      </c>
      <c r="D41">
        <f>FIND("m", C41)</f>
        <v>2</v>
      </c>
      <c r="E41" t="str">
        <f>LEFT(C41, D41 - 1)</f>
        <v>6</v>
      </c>
      <c r="F41">
        <f>E41 * 60</f>
        <v>360</v>
      </c>
      <c r="G41" t="str">
        <f>MID(C41,D41+1, 100)</f>
        <v>53.2701342</v>
      </c>
      <c r="H41" s="1">
        <f>F41+G41</f>
        <v>413.27013420000003</v>
      </c>
    </row>
    <row r="42" spans="1:8" x14ac:dyDescent="0.25">
      <c r="A42">
        <v>2</v>
      </c>
      <c r="B42">
        <v>256</v>
      </c>
      <c r="C42" t="s">
        <v>64</v>
      </c>
      <c r="D42">
        <f>FIND("m", C42)</f>
        <v>2</v>
      </c>
      <c r="E42" t="str">
        <f>LEFT(C42, D42 - 1)</f>
        <v>6</v>
      </c>
      <c r="F42">
        <f>E42 * 60</f>
        <v>360</v>
      </c>
      <c r="G42" t="str">
        <f>MID(C42,D42+1, 100)</f>
        <v>50.5387326</v>
      </c>
      <c r="H42" s="1">
        <f>F42+G42</f>
        <v>410.5387326</v>
      </c>
    </row>
    <row r="43" spans="1:8" x14ac:dyDescent="0.25">
      <c r="A43">
        <v>4</v>
      </c>
      <c r="B43">
        <v>32</v>
      </c>
      <c r="C43">
        <v>33.393941699999999</v>
      </c>
      <c r="F43">
        <f>E43 * 60</f>
        <v>0</v>
      </c>
      <c r="G43" t="str">
        <f>MID(C43,D43+1, 100)</f>
        <v>33.3939417</v>
      </c>
      <c r="H43" s="1">
        <f>F43+G43</f>
        <v>33.393941699999999</v>
      </c>
    </row>
    <row r="44" spans="1:8" x14ac:dyDescent="0.25">
      <c r="A44">
        <v>4</v>
      </c>
      <c r="B44">
        <v>32</v>
      </c>
      <c r="C44">
        <v>33.8862582</v>
      </c>
      <c r="F44">
        <f>E44 * 60</f>
        <v>0</v>
      </c>
      <c r="G44" t="str">
        <f>MID(C44,D44+1, 100)</f>
        <v>33.8862582</v>
      </c>
      <c r="H44" s="1">
        <f>F44+G44</f>
        <v>33.8862582</v>
      </c>
    </row>
    <row r="45" spans="1:8" x14ac:dyDescent="0.25">
      <c r="A45">
        <v>4</v>
      </c>
      <c r="B45">
        <v>32</v>
      </c>
      <c r="C45">
        <v>40.1648827</v>
      </c>
      <c r="F45">
        <f>E45 * 60</f>
        <v>0</v>
      </c>
      <c r="G45" t="str">
        <f>MID(C45,D45+1, 100)</f>
        <v>40.1648827</v>
      </c>
      <c r="H45" s="1">
        <f>F45+G45</f>
        <v>40.1648827</v>
      </c>
    </row>
    <row r="46" spans="1:8" x14ac:dyDescent="0.25">
      <c r="A46">
        <v>4</v>
      </c>
      <c r="B46">
        <v>32</v>
      </c>
      <c r="C46">
        <v>33.589326700000001</v>
      </c>
      <c r="F46">
        <f>E46 * 60</f>
        <v>0</v>
      </c>
      <c r="G46" t="str">
        <f>MID(C46,D46+1, 100)</f>
        <v>33.5893267</v>
      </c>
      <c r="H46" s="1">
        <f>F46+G46</f>
        <v>33.589326700000001</v>
      </c>
    </row>
    <row r="47" spans="1:8" x14ac:dyDescent="0.25">
      <c r="A47">
        <v>4</v>
      </c>
      <c r="B47">
        <v>32</v>
      </c>
      <c r="C47">
        <v>33.393318499999999</v>
      </c>
      <c r="F47">
        <f>E47 * 60</f>
        <v>0</v>
      </c>
      <c r="G47" t="str">
        <f>MID(C47,D47+1, 100)</f>
        <v>33.3933185</v>
      </c>
      <c r="H47" s="1">
        <f>F47+G47</f>
        <v>33.393318499999999</v>
      </c>
    </row>
    <row r="48" spans="1:8" x14ac:dyDescent="0.25">
      <c r="A48">
        <v>4</v>
      </c>
      <c r="B48">
        <v>64</v>
      </c>
      <c r="C48" t="s">
        <v>6</v>
      </c>
      <c r="D48">
        <f>FIND("m", C48)</f>
        <v>2</v>
      </c>
      <c r="E48" t="str">
        <f>LEFT(C48, D48 - 1)</f>
        <v>1</v>
      </c>
      <c r="F48">
        <f>E48 * 60</f>
        <v>60</v>
      </c>
      <c r="G48" t="str">
        <f>MID(C48,D48+1, 100)</f>
        <v>7.038857</v>
      </c>
      <c r="H48" s="1">
        <f>F48+G48</f>
        <v>67.038857000000007</v>
      </c>
    </row>
    <row r="49" spans="1:8" x14ac:dyDescent="0.25">
      <c r="A49">
        <v>4</v>
      </c>
      <c r="B49">
        <v>64</v>
      </c>
      <c r="C49" t="s">
        <v>22</v>
      </c>
      <c r="D49">
        <f>FIND("m", C49)</f>
        <v>2</v>
      </c>
      <c r="E49" t="str">
        <f>LEFT(C49, D49 - 1)</f>
        <v>1</v>
      </c>
      <c r="F49">
        <f>E49 * 60</f>
        <v>60</v>
      </c>
      <c r="G49" t="str">
        <f>MID(C49,D49+1, 100)</f>
        <v>24.3681337</v>
      </c>
      <c r="H49" s="1">
        <f>F49+G49</f>
        <v>84.368133700000001</v>
      </c>
    </row>
    <row r="50" spans="1:8" x14ac:dyDescent="0.25">
      <c r="A50">
        <v>4</v>
      </c>
      <c r="B50">
        <v>64</v>
      </c>
      <c r="C50" t="s">
        <v>34</v>
      </c>
      <c r="D50">
        <f>FIND("m", C50)</f>
        <v>2</v>
      </c>
      <c r="E50" t="str">
        <f>LEFT(C50, D50 - 1)</f>
        <v>1</v>
      </c>
      <c r="F50">
        <f>E50 * 60</f>
        <v>60</v>
      </c>
      <c r="G50" t="str">
        <f>MID(C50,D50+1, 100)</f>
        <v>6.9655579</v>
      </c>
      <c r="H50" s="1">
        <f>F50+G50</f>
        <v>66.965557899999993</v>
      </c>
    </row>
    <row r="51" spans="1:8" x14ac:dyDescent="0.25">
      <c r="A51">
        <v>4</v>
      </c>
      <c r="B51">
        <v>64</v>
      </c>
      <c r="C51" t="s">
        <v>46</v>
      </c>
      <c r="D51">
        <f>FIND("m", C51)</f>
        <v>2</v>
      </c>
      <c r="E51" t="str">
        <f>LEFT(C51, D51 - 1)</f>
        <v>1</v>
      </c>
      <c r="F51">
        <f>E51 * 60</f>
        <v>60</v>
      </c>
      <c r="G51" t="str">
        <f>MID(C51,D51+1, 100)</f>
        <v>6.6004503</v>
      </c>
      <c r="H51" s="1">
        <f>F51+G51</f>
        <v>66.600450300000006</v>
      </c>
    </row>
    <row r="52" spans="1:8" x14ac:dyDescent="0.25">
      <c r="A52">
        <v>4</v>
      </c>
      <c r="B52">
        <v>64</v>
      </c>
      <c r="C52" t="s">
        <v>58</v>
      </c>
      <c r="D52">
        <f>FIND("m", C52)</f>
        <v>2</v>
      </c>
      <c r="E52" t="str">
        <f>LEFT(C52, D52 - 1)</f>
        <v>1</v>
      </c>
      <c r="F52">
        <f>E52 * 60</f>
        <v>60</v>
      </c>
      <c r="G52" t="str">
        <f>MID(C52,D52+1, 100)</f>
        <v>6.9374789</v>
      </c>
      <c r="H52" s="1">
        <f>F52+G52</f>
        <v>66.937478900000002</v>
      </c>
    </row>
    <row r="53" spans="1:8" x14ac:dyDescent="0.25">
      <c r="A53">
        <v>4</v>
      </c>
      <c r="B53">
        <v>128</v>
      </c>
      <c r="C53" t="s">
        <v>9</v>
      </c>
      <c r="D53">
        <f>FIND("m", C53)</f>
        <v>2</v>
      </c>
      <c r="E53" t="str">
        <f>LEFT(C53, D53 - 1)</f>
        <v>2</v>
      </c>
      <c r="F53">
        <f>E53 * 60</f>
        <v>120</v>
      </c>
      <c r="G53" t="str">
        <f>MID(C53,D53+1, 100)</f>
        <v>15.3917581</v>
      </c>
      <c r="H53" s="1">
        <f>F53+G53</f>
        <v>135.3917581</v>
      </c>
    </row>
    <row r="54" spans="1:8" x14ac:dyDescent="0.25">
      <c r="A54">
        <v>4</v>
      </c>
      <c r="B54">
        <v>128</v>
      </c>
      <c r="C54" t="s">
        <v>25</v>
      </c>
      <c r="D54">
        <f>FIND("m", C54)</f>
        <v>2</v>
      </c>
      <c r="E54" t="str">
        <f>LEFT(C54, D54 - 1)</f>
        <v>2</v>
      </c>
      <c r="F54">
        <f>E54 * 60</f>
        <v>120</v>
      </c>
      <c r="G54" t="str">
        <f>MID(C54,D54+1, 100)</f>
        <v>15.2020468</v>
      </c>
      <c r="H54" s="1">
        <f>F54+G54</f>
        <v>135.20204680000001</v>
      </c>
    </row>
    <row r="55" spans="1:8" x14ac:dyDescent="0.25">
      <c r="A55">
        <v>4</v>
      </c>
      <c r="B55">
        <v>128</v>
      </c>
      <c r="C55" t="s">
        <v>37</v>
      </c>
      <c r="D55">
        <f>FIND("m", C55)</f>
        <v>2</v>
      </c>
      <c r="E55" t="str">
        <f>LEFT(C55, D55 - 1)</f>
        <v>2</v>
      </c>
      <c r="F55">
        <f>E55 * 60</f>
        <v>120</v>
      </c>
      <c r="G55" t="str">
        <f>MID(C55,D55+1, 100)</f>
        <v>16.4011892</v>
      </c>
      <c r="H55" s="1">
        <f>F55+G55</f>
        <v>136.4011892</v>
      </c>
    </row>
    <row r="56" spans="1:8" x14ac:dyDescent="0.25">
      <c r="A56">
        <v>4</v>
      </c>
      <c r="B56">
        <v>128</v>
      </c>
      <c r="C56" t="s">
        <v>49</v>
      </c>
      <c r="D56">
        <f>FIND("m", C56)</f>
        <v>2</v>
      </c>
      <c r="E56" t="str">
        <f>LEFT(C56, D56 - 1)</f>
        <v>2</v>
      </c>
      <c r="F56">
        <f>E56 * 60</f>
        <v>120</v>
      </c>
      <c r="G56" t="str">
        <f>MID(C56,D56+1, 100)</f>
        <v>15.6490722</v>
      </c>
      <c r="H56" s="1">
        <f>F56+G56</f>
        <v>135.64907220000001</v>
      </c>
    </row>
    <row r="57" spans="1:8" x14ac:dyDescent="0.25">
      <c r="A57">
        <v>4</v>
      </c>
      <c r="B57">
        <v>128</v>
      </c>
      <c r="C57" t="s">
        <v>61</v>
      </c>
      <c r="D57">
        <f>FIND("m", C57)</f>
        <v>2</v>
      </c>
      <c r="E57" t="str">
        <f>LEFT(C57, D57 - 1)</f>
        <v>2</v>
      </c>
      <c r="F57">
        <f>E57 * 60</f>
        <v>120</v>
      </c>
      <c r="G57" t="str">
        <f>MID(C57,D57+1, 100)</f>
        <v>15.2053056</v>
      </c>
      <c r="H57" s="1">
        <f>F57+G57</f>
        <v>135.2053056</v>
      </c>
    </row>
    <row r="58" spans="1:8" x14ac:dyDescent="0.25">
      <c r="A58">
        <v>4</v>
      </c>
      <c r="B58">
        <v>256</v>
      </c>
      <c r="C58" t="s">
        <v>13</v>
      </c>
      <c r="D58">
        <f>FIND("m", C58)</f>
        <v>2</v>
      </c>
      <c r="E58" t="str">
        <f>LEFT(C58, D58 - 1)</f>
        <v>4</v>
      </c>
      <c r="F58">
        <f>E58 * 60</f>
        <v>240</v>
      </c>
      <c r="G58" t="str">
        <f>MID(C58,D58+1, 100)</f>
        <v>25.119907</v>
      </c>
      <c r="H58" s="1">
        <f>F58+G58</f>
        <v>265.11990700000001</v>
      </c>
    </row>
    <row r="59" spans="1:8" x14ac:dyDescent="0.25">
      <c r="A59">
        <v>4</v>
      </c>
      <c r="B59">
        <v>256</v>
      </c>
      <c r="C59" t="s">
        <v>29</v>
      </c>
      <c r="D59">
        <f>FIND("m", C59)</f>
        <v>2</v>
      </c>
      <c r="E59" t="str">
        <f>LEFT(C59, D59 - 1)</f>
        <v>4</v>
      </c>
      <c r="F59">
        <f>E59 * 60</f>
        <v>240</v>
      </c>
      <c r="G59" t="str">
        <f>MID(C59,D59+1, 100)</f>
        <v>26.564739</v>
      </c>
      <c r="H59" s="1">
        <f>F59+G59</f>
        <v>266.56473899999997</v>
      </c>
    </row>
    <row r="60" spans="1:8" x14ac:dyDescent="0.25">
      <c r="A60">
        <v>4</v>
      </c>
      <c r="B60">
        <v>256</v>
      </c>
      <c r="C60" t="s">
        <v>41</v>
      </c>
      <c r="D60">
        <f>FIND("m", C60)</f>
        <v>2</v>
      </c>
      <c r="E60" t="str">
        <f>LEFT(C60, D60 - 1)</f>
        <v>4</v>
      </c>
      <c r="F60">
        <f>E60 * 60</f>
        <v>240</v>
      </c>
      <c r="G60" t="str">
        <f>MID(C60,D60+1, 100)</f>
        <v>35.2785373</v>
      </c>
      <c r="H60" s="1">
        <f>F60+G60</f>
        <v>275.27853729999998</v>
      </c>
    </row>
    <row r="61" spans="1:8" x14ac:dyDescent="0.25">
      <c r="A61">
        <v>4</v>
      </c>
      <c r="B61">
        <v>256</v>
      </c>
      <c r="C61" t="s">
        <v>53</v>
      </c>
      <c r="D61">
        <f>FIND("m", C61)</f>
        <v>2</v>
      </c>
      <c r="E61" t="str">
        <f>LEFT(C61, D61 - 1)</f>
        <v>4</v>
      </c>
      <c r="F61">
        <f>E61 * 60</f>
        <v>240</v>
      </c>
      <c r="G61" t="str">
        <f>MID(C61,D61+1, 100)</f>
        <v>27.1148195</v>
      </c>
      <c r="H61" s="1">
        <f>F61+G61</f>
        <v>267.11481950000001</v>
      </c>
    </row>
    <row r="62" spans="1:8" x14ac:dyDescent="0.25">
      <c r="A62">
        <v>4</v>
      </c>
      <c r="B62">
        <v>256</v>
      </c>
      <c r="C62" t="s">
        <v>65</v>
      </c>
      <c r="D62">
        <f>FIND("m", C62)</f>
        <v>2</v>
      </c>
      <c r="E62" t="str">
        <f>LEFT(C62, D62 - 1)</f>
        <v>4</v>
      </c>
      <c r="F62">
        <f>E62 * 60</f>
        <v>240</v>
      </c>
      <c r="G62" t="str">
        <f>MID(C62,D62+1, 100)</f>
        <v>23.8144187</v>
      </c>
      <c r="H62" s="1">
        <f>F62+G62</f>
        <v>263.81441869999998</v>
      </c>
    </row>
    <row r="63" spans="1:8" x14ac:dyDescent="0.25">
      <c r="A63">
        <v>8</v>
      </c>
      <c r="B63">
        <v>32</v>
      </c>
      <c r="C63">
        <v>28.462658300000001</v>
      </c>
      <c r="F63">
        <f>E63 * 60</f>
        <v>0</v>
      </c>
      <c r="G63" t="str">
        <f>MID(C63,D63+1, 100)</f>
        <v>28.4626583</v>
      </c>
      <c r="H63" s="1">
        <f>F63+G63</f>
        <v>28.462658300000001</v>
      </c>
    </row>
    <row r="64" spans="1:8" x14ac:dyDescent="0.25">
      <c r="A64">
        <v>8</v>
      </c>
      <c r="B64">
        <v>32</v>
      </c>
      <c r="C64">
        <v>28.395731999999999</v>
      </c>
      <c r="F64">
        <f>E64 * 60</f>
        <v>0</v>
      </c>
      <c r="G64" t="str">
        <f>MID(C64,D64+1, 100)</f>
        <v>28.395732</v>
      </c>
      <c r="H64" s="1">
        <f>F64+G64</f>
        <v>28.395731999999999</v>
      </c>
    </row>
    <row r="65" spans="1:8" x14ac:dyDescent="0.25">
      <c r="A65">
        <v>8</v>
      </c>
      <c r="B65">
        <v>32</v>
      </c>
      <c r="C65">
        <v>29.985911600000001</v>
      </c>
      <c r="F65">
        <f>E65 * 60</f>
        <v>0</v>
      </c>
      <c r="G65" t="str">
        <f>MID(C65,D65+1, 100)</f>
        <v>29.9859116</v>
      </c>
      <c r="H65" s="1">
        <f>F65+G65</f>
        <v>29.985911600000001</v>
      </c>
    </row>
    <row r="66" spans="1:8" x14ac:dyDescent="0.25">
      <c r="A66">
        <v>8</v>
      </c>
      <c r="B66">
        <v>32</v>
      </c>
      <c r="C66">
        <v>28.518873800000001</v>
      </c>
      <c r="F66">
        <f>E66 * 60</f>
        <v>0</v>
      </c>
      <c r="G66" t="str">
        <f>MID(C66,D66+1, 100)</f>
        <v>28.5188738</v>
      </c>
      <c r="H66" s="1">
        <f>F66+G66</f>
        <v>28.518873800000001</v>
      </c>
    </row>
    <row r="67" spans="1:8" x14ac:dyDescent="0.25">
      <c r="A67">
        <v>8</v>
      </c>
      <c r="B67">
        <v>32</v>
      </c>
      <c r="C67">
        <v>28.370775800000001</v>
      </c>
      <c r="F67">
        <f>E67 * 60</f>
        <v>0</v>
      </c>
      <c r="G67" t="str">
        <f>MID(C67,D67+1, 100)</f>
        <v>28.3707758</v>
      </c>
      <c r="H67" s="1">
        <f>F67+G67</f>
        <v>28.370775800000001</v>
      </c>
    </row>
    <row r="68" spans="1:8" x14ac:dyDescent="0.25">
      <c r="A68">
        <v>8</v>
      </c>
      <c r="B68">
        <v>64</v>
      </c>
      <c r="C68">
        <v>56.290269299999999</v>
      </c>
      <c r="F68">
        <f>E68 * 60</f>
        <v>0</v>
      </c>
      <c r="G68" t="str">
        <f>MID(C68,D68+1, 100)</f>
        <v>56.2902693</v>
      </c>
      <c r="H68" s="1">
        <f>F68+G68</f>
        <v>56.290269299999999</v>
      </c>
    </row>
    <row r="69" spans="1:8" x14ac:dyDescent="0.25">
      <c r="A69">
        <v>8</v>
      </c>
      <c r="B69">
        <v>64</v>
      </c>
      <c r="C69">
        <v>59.6077504</v>
      </c>
      <c r="F69">
        <f>E69 * 60</f>
        <v>0</v>
      </c>
      <c r="G69" t="str">
        <f>MID(C69,D69+1, 100)</f>
        <v>59.6077504</v>
      </c>
      <c r="H69" s="1">
        <f>F69+G69</f>
        <v>59.6077504</v>
      </c>
    </row>
    <row r="70" spans="1:8" x14ac:dyDescent="0.25">
      <c r="A70">
        <v>8</v>
      </c>
      <c r="B70">
        <v>64</v>
      </c>
      <c r="C70">
        <v>55.679348099999999</v>
      </c>
      <c r="F70">
        <f>E70 * 60</f>
        <v>0</v>
      </c>
      <c r="G70" t="str">
        <f>MID(C70,D70+1, 100)</f>
        <v>55.6793481</v>
      </c>
      <c r="H70" s="1">
        <f>F70+G70</f>
        <v>55.679348099999999</v>
      </c>
    </row>
    <row r="71" spans="1:8" x14ac:dyDescent="0.25">
      <c r="A71">
        <v>8</v>
      </c>
      <c r="B71">
        <v>64</v>
      </c>
      <c r="C71">
        <v>55.879480100000002</v>
      </c>
      <c r="F71">
        <f>E71 * 60</f>
        <v>0</v>
      </c>
      <c r="G71" t="str">
        <f>MID(C71,D71+1, 100)</f>
        <v>55.8794801</v>
      </c>
      <c r="H71" s="1">
        <f>F71+G71</f>
        <v>55.879480100000002</v>
      </c>
    </row>
    <row r="72" spans="1:8" x14ac:dyDescent="0.25">
      <c r="A72">
        <v>8</v>
      </c>
      <c r="B72">
        <v>64</v>
      </c>
      <c r="C72">
        <v>55.633363500000002</v>
      </c>
      <c r="F72">
        <f>E72 * 60</f>
        <v>0</v>
      </c>
      <c r="G72" t="str">
        <f>MID(C72,D72+1, 100)</f>
        <v>55.6333635</v>
      </c>
      <c r="H72" s="1">
        <f>F72+G72</f>
        <v>55.633363500000002</v>
      </c>
    </row>
    <row r="73" spans="1:8" x14ac:dyDescent="0.25">
      <c r="A73">
        <v>8</v>
      </c>
      <c r="B73">
        <v>128</v>
      </c>
      <c r="C73" t="s">
        <v>10</v>
      </c>
      <c r="D73">
        <f>FIND("m", C73)</f>
        <v>2</v>
      </c>
      <c r="E73" t="str">
        <f>LEFT(C73, D73 - 1)</f>
        <v>1</v>
      </c>
      <c r="F73">
        <f>E73 * 60</f>
        <v>60</v>
      </c>
      <c r="G73" t="str">
        <f>MID(C73,D73+1, 100)</f>
        <v>52.4312718</v>
      </c>
      <c r="H73" s="1">
        <f>F73+G73</f>
        <v>112.43127179999999</v>
      </c>
    </row>
    <row r="74" spans="1:8" x14ac:dyDescent="0.25">
      <c r="A74">
        <v>8</v>
      </c>
      <c r="B74">
        <v>128</v>
      </c>
      <c r="C74" t="s">
        <v>26</v>
      </c>
      <c r="D74">
        <f>FIND("m", C74)</f>
        <v>2</v>
      </c>
      <c r="E74" t="str">
        <f>LEFT(C74, D74 - 1)</f>
        <v>1</v>
      </c>
      <c r="F74">
        <f>E74 * 60</f>
        <v>60</v>
      </c>
      <c r="G74" t="str">
        <f>MID(C74,D74+1, 100)</f>
        <v>50.431851</v>
      </c>
      <c r="H74" s="1">
        <f>F74+G74</f>
        <v>110.43185099999999</v>
      </c>
    </row>
    <row r="75" spans="1:8" x14ac:dyDescent="0.25">
      <c r="A75">
        <v>8</v>
      </c>
      <c r="B75">
        <v>128</v>
      </c>
      <c r="C75" t="s">
        <v>38</v>
      </c>
      <c r="D75">
        <f>FIND("m", C75)</f>
        <v>2</v>
      </c>
      <c r="E75" t="str">
        <f>LEFT(C75, D75 - 1)</f>
        <v>1</v>
      </c>
      <c r="F75">
        <f>E75 * 60</f>
        <v>60</v>
      </c>
      <c r="G75" t="str">
        <f>MID(C75,D75+1, 100)</f>
        <v>50.0155996</v>
      </c>
      <c r="H75" s="1">
        <f>F75+G75</f>
        <v>110.0155996</v>
      </c>
    </row>
    <row r="76" spans="1:8" x14ac:dyDescent="0.25">
      <c r="A76">
        <v>8</v>
      </c>
      <c r="B76">
        <v>128</v>
      </c>
      <c r="C76" t="s">
        <v>50</v>
      </c>
      <c r="D76">
        <f>FIND("m", C76)</f>
        <v>2</v>
      </c>
      <c r="E76" t="str">
        <f>LEFT(C76, D76 - 1)</f>
        <v>1</v>
      </c>
      <c r="F76">
        <f>E76 * 60</f>
        <v>60</v>
      </c>
      <c r="G76" t="str">
        <f>MID(C76,D76+1, 100)</f>
        <v>50.2786772</v>
      </c>
      <c r="H76" s="1">
        <f>F76+G76</f>
        <v>110.2786772</v>
      </c>
    </row>
    <row r="77" spans="1:8" x14ac:dyDescent="0.25">
      <c r="A77">
        <v>8</v>
      </c>
      <c r="B77">
        <v>128</v>
      </c>
      <c r="C77" t="s">
        <v>62</v>
      </c>
      <c r="D77">
        <f>FIND("m", C77)</f>
        <v>2</v>
      </c>
      <c r="E77" t="str">
        <f>LEFT(C77, D77 - 1)</f>
        <v>1</v>
      </c>
      <c r="F77">
        <f>E77 * 60</f>
        <v>60</v>
      </c>
      <c r="G77" t="str">
        <f>MID(C77,D77+1, 100)</f>
        <v>50.1648561</v>
      </c>
      <c r="H77" s="1">
        <f>F77+G77</f>
        <v>110.16485610000001</v>
      </c>
    </row>
    <row r="78" spans="1:8" x14ac:dyDescent="0.25">
      <c r="A78">
        <v>8</v>
      </c>
      <c r="B78">
        <v>256</v>
      </c>
      <c r="C78" t="s">
        <v>14</v>
      </c>
      <c r="D78">
        <f>FIND("m", C78)</f>
        <v>2</v>
      </c>
      <c r="E78" t="str">
        <f>LEFT(C78, D78 - 1)</f>
        <v>3</v>
      </c>
      <c r="F78">
        <f>E78 * 60</f>
        <v>180</v>
      </c>
      <c r="G78" t="str">
        <f>MID(C78,D78+1, 100)</f>
        <v>42.7788559</v>
      </c>
      <c r="H78" s="1">
        <f>F78+G78</f>
        <v>222.7788559</v>
      </c>
    </row>
    <row r="79" spans="1:8" x14ac:dyDescent="0.25">
      <c r="A79">
        <v>8</v>
      </c>
      <c r="B79">
        <v>256</v>
      </c>
      <c r="C79" t="s">
        <v>30</v>
      </c>
      <c r="D79">
        <f>FIND("m", C79)</f>
        <v>2</v>
      </c>
      <c r="E79" t="str">
        <f>LEFT(C79, D79 - 1)</f>
        <v>3</v>
      </c>
      <c r="F79">
        <f>E79 * 60</f>
        <v>180</v>
      </c>
      <c r="G79" t="str">
        <f>MID(C79,D79+1, 100)</f>
        <v>41.9973845</v>
      </c>
      <c r="H79" s="1">
        <f>F79+G79</f>
        <v>221.99738450000001</v>
      </c>
    </row>
    <row r="80" spans="1:8" x14ac:dyDescent="0.25">
      <c r="A80">
        <v>8</v>
      </c>
      <c r="B80">
        <v>256</v>
      </c>
      <c r="C80" t="s">
        <v>42</v>
      </c>
      <c r="D80">
        <f>FIND("m", C80)</f>
        <v>2</v>
      </c>
      <c r="E80" t="str">
        <f>LEFT(C80, D80 - 1)</f>
        <v>3</v>
      </c>
      <c r="F80">
        <f>E80 * 60</f>
        <v>180</v>
      </c>
      <c r="G80" t="str">
        <f>MID(C80,D80+1, 100)</f>
        <v>42.1394128</v>
      </c>
      <c r="H80" s="1">
        <f>F80+G80</f>
        <v>222.1394128</v>
      </c>
    </row>
    <row r="81" spans="1:8" x14ac:dyDescent="0.25">
      <c r="A81">
        <v>8</v>
      </c>
      <c r="B81">
        <v>256</v>
      </c>
      <c r="C81" t="s">
        <v>54</v>
      </c>
      <c r="D81">
        <f>FIND("m", C81)</f>
        <v>2</v>
      </c>
      <c r="E81" t="str">
        <f>LEFT(C81, D81 - 1)</f>
        <v>3</v>
      </c>
      <c r="F81">
        <f>E81 * 60</f>
        <v>180</v>
      </c>
      <c r="G81" t="str">
        <f>MID(C81,D81+1, 100)</f>
        <v>41.5893389</v>
      </c>
      <c r="H81" s="1">
        <f>F81+G81</f>
        <v>221.5893389</v>
      </c>
    </row>
    <row r="82" spans="1:8" x14ac:dyDescent="0.25">
      <c r="A82">
        <v>8</v>
      </c>
      <c r="B82">
        <v>256</v>
      </c>
      <c r="C82" t="s">
        <v>66</v>
      </c>
      <c r="D82">
        <f>FIND("m", C82)</f>
        <v>2</v>
      </c>
      <c r="E82" t="str">
        <f>LEFT(C82, D82 - 1)</f>
        <v>3</v>
      </c>
      <c r="F82">
        <f>E82 * 60</f>
        <v>180</v>
      </c>
      <c r="G82" t="str">
        <f>MID(C82,D82+1, 100)</f>
        <v>41.6764784</v>
      </c>
      <c r="H82" s="1">
        <f>F82+G82</f>
        <v>221.67647840000001</v>
      </c>
    </row>
  </sheetData>
  <sortState ref="A3:H82">
    <sortCondition ref="A3:A82"/>
    <sortCondition ref="B3:B8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2015-04-15T02:38:52Z</dcterms:created>
  <dcterms:modified xsi:type="dcterms:W3CDTF">2015-04-15T23:09:12Z</dcterms:modified>
</cp:coreProperties>
</file>