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744C8E17-7E05-4CDF-831F-8B48E199A8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6" i="3"/>
  <c r="J13" i="3"/>
  <c r="J14" i="3"/>
  <c r="I4" i="3"/>
  <c r="J12" i="3"/>
  <c r="I5" i="3"/>
  <c r="J4" i="3"/>
  <c r="I2" i="3"/>
  <c r="J9" i="3"/>
  <c r="J8" i="3"/>
  <c r="J5" i="3"/>
  <c r="I3" i="3"/>
  <c r="I6" i="3"/>
  <c r="J2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J7" i="3" l="1"/>
  <c r="J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<sst xmlns="http://schemas.openxmlformats.org/spreadsheetml/2006/main" count="10" uniqueCount="10">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</sst>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3">
    <queryTableFields count="10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J1001" tableType="queryTable" totalsRowShown="0">
  <autoFilter ref="A1:J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uniqueName="1" name="Student ID" queryTableFieldId="1" dataDxfId="9"/>
    <tableColumn id="2" xr3:uid="{00000000-0010-0000-0000-000002000000}" uniqueName="2" name="English" queryTableFieldId="2" dataDxfId="8"/>
    <tableColumn id="3" xr3:uid="{00000000-0010-0000-0000-000003000000}" uniqueName="3" name="Mathematics" queryTableFieldId="3" dataDxfId="7"/>
    <tableColumn id="4" xr3:uid="{00000000-0010-0000-0000-000004000000}" uniqueName="4" name="Science" queryTableFieldId="4" dataDxfId="6"/>
    <tableColumn id="5" xr3:uid="{00000000-0010-0000-0000-000005000000}" uniqueName="5" name="Social Studies" queryTableFieldId="5" dataDxfId="5"/>
    <tableColumn id="6" xr3:uid="{00000000-0010-0000-0000-000006000000}" uniqueName="6" name="Logical Reasoning" queryTableFieldId="6" dataDxfId="4"/>
    <tableColumn id="7" xr3:uid="{00000000-0010-0000-0000-000007000000}" uniqueName="7" name="Computer Awareness" queryTableFieldId="7" dataDxfId="3"/>
    <tableColumn id="8" xr3:uid="{00000000-0010-0000-0000-000008000000}" uniqueName="8" name="Courses" queryTableFieldId="8" dataDxfId="2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" queryTableFieldId="11" dataDxfId="1">
      <calculatedColumnFormula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TRAINING",IF(AND(B2&gt;=50, C2&gt;=40, D2&gt;=40, E2&gt;=45, F2&gt;=45, G2&gt;=50), "Computer Science and Information Technology",IF(AND(B2&gt;=45, C2&gt;=40, D2&gt;=40, E2&gt;=40, F2&gt;=45, G2&gt;=45), "Mechanical and Electrical",IF(AND(B2&gt;=45, C2&gt;=40, D2&gt;=40, E2&gt;=40, F2&gt;=40, G2&gt;=45), "Electronics and Communication",IF(AND(B2&gt;=40, C2&gt;=45, D2&gt;=45, E2&gt;=40, F2&gt;=40, G2&gt;=40), "Construction and Design",IF(AND(B2&gt;=40, C2&gt;=40, D2&gt;=40, E2&gt;=45, F2&gt;=40, G2&gt;=40), "Hospitality and Event Management",IF(AND(B2&gt;=45, C2&gt;=50, D2&gt;=50, E2&gt;=50, F2&gt;=45, G2&gt;=45), "Life Sciences and Environment",IF(AND(B2&gt;=40, C2&gt;=40, D2&gt;=40, E2&gt;=40, F2&gt;=40, G2&gt;=40), "Arts and Media",IF(AND(B2&gt;=40, C2&gt;=40, D2&gt;=40, E2&gt;=40, F2&gt;=40, G2&gt;=40), "Physical Education and Wellness",IF(AND(B2&gt;=40, C2&gt;=45, D2&gt;=45, E2&gt;=40, F2&gt;=40, G2&gt;=45), "Finance, Business, and Marketing", "Culinary Studies and Cooking"))))))))),"Failed")))</calculatedColumnFormula>
    </tableColumn>
    <tableColumn id="10" xr3:uid="{CA710063-2A10-4954-BFF5-7C57F04E5484}" uniqueName="10" name="Column1" queryTableFieldId="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B1" workbookViewId="0">
      <selection activeCell="J10" sqref="J10"/>
    </sheetView>
  </sheetViews>
  <sheetFormatPr defaultRowHeight="15" x14ac:dyDescent="0.25"/>
  <cols>
    <col min="1" max="1" width="12.5703125" style="1" bestFit="1" customWidth="1"/>
    <col min="2" max="2" width="9.5703125" style="1" bestFit="1" customWidth="1"/>
    <col min="3" max="3" width="14.85546875" style="1" bestFit="1" customWidth="1"/>
    <col min="4" max="4" width="10" style="1" bestFit="1" customWidth="1"/>
    <col min="5" max="5" width="15.5703125" style="1" bestFit="1" customWidth="1"/>
    <col min="6" max="6" width="19" style="1" bestFit="1" customWidth="1"/>
    <col min="7" max="7" width="22.5703125" style="1" bestFit="1" customWidth="1"/>
    <col min="8" max="8" width="32.7109375" style="1" customWidth="1"/>
    <col min="9" max="9" width="44" customWidth="1"/>
    <col min="10" max="10" width="14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t="s">
        <v>9</v>
      </c>
    </row>
    <row r="2" spans="1:10" x14ac:dyDescent="0.25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  <c r="I2" s="1" t="str">
        <f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TRAINING",IF(AND(B2&gt;=50, C2&gt;=40, D2&gt;=40, E2&gt;=45, F2&gt;=45, G2&gt;=50), "Computer Science and Information Technology",IF(AND(B2&gt;=45, C2&gt;=40, D2&gt;=40, E2&gt;=40, F2&gt;=45, G2&gt;=45), "Mechanical and Electrical",IF(AND(B2&gt;=45, C2&gt;=40, D2&gt;=40, E2&gt;=40, F2&gt;=40, G2&gt;=45), "Electronics and Communication",IF(AND(B2&gt;=40, C2&gt;=45, D2&gt;=45, E2&gt;=40, F2&gt;=40, G2&gt;=40), "Construction and Design",IF(AND(B2&gt;=40, C2&gt;=40, D2&gt;=40, E2&gt;=45, F2&gt;=40, G2&gt;=40), "Hospitality and Event Management",IF(AND(B2&gt;=45, C2&gt;=50, D2&gt;=50, E2&gt;=50, F2&gt;=45, G2&gt;=45), "Life Sciences and Environment",IF(AND(B2&gt;=40, C2&gt;=40, D2&gt;=40, E2&gt;=40, F2&gt;=40, G2&gt;=40), "Arts and Media",IF(AND(B2&gt;=40, C2&gt;=40, D2&gt;=40, E2&gt;=40, F2&gt;=40, G2&gt;=40), "Physical Education and Wellness",IF(AND(B2&gt;=40, C2&gt;=45, D2&gt;=45, E2&gt;=40, F2&gt;=40, G2&gt;=45), "Finance, Business, and Marketing", "Culinary Studies and Cooking"))))))))),"Failed")))</f>
        <v>Computer Science and Information Technology</v>
      </c>
      <c r="J2" s="1">
        <f>COUNTIF(I2:I1001,"Not Qualified")</f>
        <v>4</v>
      </c>
    </row>
    <row r="3" spans="1:10" x14ac:dyDescent="0.25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  <c r="I3" s="1" t="str">
        <f t="shared" ref="I3:I66" si="1">IF(H3="DIPLOMA",IF(AND(B3&gt;=80,C3&gt;=75,D3&gt;=70,E3&gt;=70,F3&gt;=75,G3&gt;=80),"Computer Science and Information Technology",IF(AND(B3&gt;=75,C3&gt;=70,D3&gt;=70,E3&gt;=70,F3&gt;=75,G3&gt;=75),"Mechanical and Electrical",IF(AND(B3&gt;=75,C3&gt;=70,D3&gt;=70,E3&gt;=70,F3&gt;=70,G3&gt;=75),"Electronics and Communication",IF(AND(B3&gt;=70,C3&gt;=65,D3&gt;=65,E3&gt;=70,F3&gt;=70,G3&gt;=70),"Construction and Design",IF(AND(B3&gt;=70,C3&gt;=70,D3&gt;=70,E3&gt;=75,F3&gt;=70,G3&gt;=70),"Hospitality and Event Management",IF(AND(B3&gt;=75,C3&gt;=80,D3&gt;=80,E3&gt;=80,F3&gt;=75,G3&gt;=75),"Life Sciences and Environment",IF(AND(B3&gt;=70,C3&gt;=70,D3&gt;=70,E3&gt;=70,F3&gt;=70,G3&gt;=70),"Arts and Media",IF(AND(B3&gt;=70,C3&gt;=70,D3&gt;=70,E3&gt;=70,F3&gt;=70,G3&gt;=70),"Physical Education and Wellness",IF(AND(B3&gt;=70,C3&gt;=75,D3&gt;=75,E3&gt;=70,F3&gt;=70,G3&gt;=75),"Finance, Business, and Marketing",IF(AND(B3&gt;=70,C3&gt;=70,D3&gt;=70,E3&gt;=70,F3&gt;=70,G3&gt;=70),"Culinary Studies and Cooking","Not Qualified")))))))))),IF(H3="ITI",IF(AND(B3&gt;=70,C3&gt;=60,D3&gt;=60,E3&gt;=65,F3&gt;=65,G3&gt;=70),"Computer Science and Information Technology",IF(AND(B3&gt;=65,C3&gt;=60,D3&gt;=60,E3&gt;=60,F3&gt;=65,G3&gt;=65),"Mechanical and Electrical",IF(AND(B3&gt;=65,C3&gt;=60,D3&gt;=60,E3&gt;=60,F3&gt;=60,G3&gt;=65),"Electronics and Communication",IF(AND(B3&gt;=60,C3&gt;=55,D3&gt;=55,E3&gt;=60,F3&gt;=60,G3&gt;=60),"Construction and Design",IF(AND(B3&gt;=60,C3&gt;=60,D3&gt;=60,E3&gt;=65,F3&gt;=60,G3&gt;=60),"Hospitality and Event Management",IF(AND(B3&gt;=65,C3&gt;=70,D3&gt;=70,E3&gt;=70,F3&gt;=65,G3&gt;=65),"Life Sciences and Environment",IF(AND(B3&gt;=60,C3&gt;=60,D3&gt;=60,E3&gt;=60,F3&gt;=60,G3&gt;=60),"Arts and Media",IF(AND(B3&gt;=60,C3&gt;=60,D3&gt;=60,E3&gt;=60,F3&gt;=60,G3&gt;=60),"Physical Education and Wellness",IF(AND(B3&gt;=60,C3&gt;=65,D3&gt;=65,E3&gt;=60,F3&gt;=60,G3&gt;=65),"Finance, Business, and Marketing",IF(AND(B3&gt;=60,C3&gt;=60,D3&gt;=60,E3&gt;=60,F3&gt;=60,G3&gt;=60),"Culinary Studies and Cooking","Not Qualified")))))))))),IF(H3="VOCATIONAL OR SKILL TRAINING",IF(AND(B3&gt;=50, C3&gt;=40, D3&gt;=40, E3&gt;=45, F3&gt;=45, G3&gt;=50), "Computer Science and Information Technology",IF(AND(B3&gt;=45, C3&gt;=40, D3&gt;=40, E3&gt;=40, F3&gt;=45, G3&gt;=45), "Mechanical and Electrical",IF(AND(B3&gt;=45, C3&gt;=40, D3&gt;=40, E3&gt;=40, F3&gt;=40, G3&gt;=45), "Electronics and Communication",IF(AND(B3&gt;=40, C3&gt;=45, D3&gt;=45, E3&gt;=40, F3&gt;=40, G3&gt;=40), "Construction and Design",IF(AND(B3&gt;=40, C3&gt;=40, D3&gt;=40, E3&gt;=45, F3&gt;=40, G3&gt;=40), "Hospitality and Event Management",IF(AND(B3&gt;=45, C3&gt;=50, D3&gt;=50, E3&gt;=50, F3&gt;=45, G3&gt;=45), "Life Sciences and Environment",IF(AND(B3&gt;=40, C3&gt;=40, D3&gt;=40, E3&gt;=40, F3&gt;=40, G3&gt;=40), "Arts and Media",IF(AND(B3&gt;=40, C3&gt;=40, D3&gt;=40, E3&gt;=40, F3&gt;=40, G3&gt;=40), "Physical Education and Wellness",IF(AND(B3&gt;=40, C3&gt;=45, D3&gt;=45, E3&gt;=40, F3&gt;=40, G3&gt;=45), "Finance, Business, and Marketing", "Culinary Studies and Cooking"))))))))),"Failed")))</f>
        <v>Hospitality and Event Management</v>
      </c>
      <c r="J3" s="1"/>
    </row>
    <row r="4" spans="1:10" x14ac:dyDescent="0.25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  <c r="I4" s="1" t="str">
        <f>IF(H4="DIPLOMA",IF(AND(B4&gt;=80,C4&gt;=75,D4&gt;=70,E4&gt;=70,F4&gt;=75,G4&gt;=80),"Computer Science and Information Technology",IF(AND(B4&gt;=75,C4&gt;=70,D4&gt;=70,E4&gt;=70,F4&gt;=75,G4&gt;=75),"Mechanical and Electrical",IF(AND(B4&gt;=75,C4&gt;=70,D4&gt;=70,E4&gt;=70,F4&gt;=70,G4&gt;=75),"Electronics and Communication",IF(AND(B4&gt;=70,C4&gt;=65,D4&gt;=65,E4&gt;=70,F4&gt;=70,G4&gt;=70),"Construction and Design",IF(AND(B4&gt;=70,C4&gt;=70,D4&gt;=70,E4&gt;=75,F4&gt;=70,G4&gt;=70),"Hospitality and Event Management",IF(AND(B4&gt;=75,C4&gt;=80,D4&gt;=80,E4&gt;=80,F4&gt;=75,G4&gt;=75),"Life Sciences and Environment",IF(AND(B4&gt;=70,C4&gt;=70,D4&gt;=70,E4&gt;=70,F4&gt;=70,G4&gt;=70),"Arts and Media",IF(AND(B4&gt;=70,C4&gt;=70,D4&gt;=70,E4&gt;=70,F4&gt;=70,G4&gt;=70),"Physical Education and Wellness",IF(AND(B4&gt;=70,C4&gt;=75,D4&gt;=75,E4&gt;=70,F4&gt;=70,G4&gt;=75),"Finance, Business, and Marketing",IF(AND(B4&gt;=70,C4&gt;=70,D4&gt;=70,E4&gt;=70,F4&gt;=70,G4&gt;=70),"Culinary Studies and Cooking","Not Qualified")))))))))),IF(H4="ITI",IF(AND(B4&gt;=70,C4&gt;=60,D4&gt;=60,E4&gt;=65,F4&gt;=65,G4&gt;=70),"Computer Science and Information Technology",IF(AND(B4&gt;=65,C4&gt;=60,D4&gt;=60,E4&gt;=60,F4&gt;=65,G4&gt;=65),"Mechanical and Electrical",IF(AND(B4&gt;=65,C4&gt;=60,D4&gt;=60,E4&gt;=60,F4&gt;=60,G4&gt;=65),"Electronics and Communication",IF(AND(B4&gt;=60,C4&gt;=55,D4&gt;=55,E4&gt;=60,F4&gt;=60,G4&gt;=60),"Construction and Design",IF(AND(B4&gt;=60,C4&gt;=60,D4&gt;=60,E4&gt;=65,F4&gt;=60,G4&gt;=60),"Hospitality and Event Management",IF(AND(B4&gt;=65,C4&gt;=70,D4&gt;=70,E4&gt;=70,F4&gt;=65,G4&gt;=65),"Life Sciences and Environment",IF(AND(B4&gt;=60,C4&gt;=60,D4&gt;=60,E4&gt;=60,F4&gt;=60,G4&gt;=60),"Arts and Media",IF(AND(B4&gt;=60,C4&gt;=60,D4&gt;=60,E4&gt;=60,F4&gt;=60,G4&gt;=60),"Physical Education and Wellness",IF(AND(B4&gt;=60,C4&gt;=65,D4&gt;=65,E4&gt;=60,F4&gt;=60,G4&gt;=65),"Finance, Business, and Marketing",IF(AND(B4&gt;=60,C4&gt;=60,D4&gt;=60,E4&gt;=60,F4&gt;=60,G4&gt;=60),"Culinary Studies and Cooking","Not Qualified")))))))))),IF(H4="VOCATIONAL OR SKILL TRAINING",IF(AND(B4&gt;=50, C4&gt;=40, D4&gt;=40, E4&gt;=45, F4&gt;=45, G4&gt;=50), "Computer Science and Information Technology",IF(AND(B4&gt;=45, C4&gt;=40, D4&gt;=40, E4&gt;=40, F4&gt;=45, G4&gt;=45), "Mechanical and Electrical",IF(AND(B4&gt;=45, C4&gt;=40, D4&gt;=40, E4&gt;=40, F4&gt;=40, G4&gt;=45), "Electronics and Communication",IF(AND(B4&gt;=40, C4&gt;=45, D4&gt;=45, E4&gt;=40, F4&gt;=40, G4&gt;=40), "Construction and Design",IF(AND(B4&gt;=40, C4&gt;=40, D4&gt;=40, E4&gt;=45, F4&gt;=40, G4&gt;=40), "Hospitality and Event Management",IF(AND(B4&gt;=45, C4&gt;=50, D4&gt;=50, E4&gt;=50, F4&gt;=45, G4&gt;=45), "Life Sciences and Environment",IF(AND(B4&gt;=40, C4&gt;=40, D4&gt;=40, E4&gt;=40, F4&gt;=40, G4&gt;=40), "Arts and Media",IF(AND(B4&gt;=40, C4&gt;=40, D4&gt;=40, E4&gt;=40, F4&gt;=40, G4&gt;=40), "Physical Education and Wellness",IF(AND(B4&gt;=40, C4&gt;=45, D4&gt;=45, E4&gt;=40, F4&gt;=40, G4&gt;=45), "Finance, Business, and Marketing", "Culinary Studies and Cooking"))))))))),"Failed")))</f>
        <v>Computer Science and Information Technology</v>
      </c>
      <c r="J4" s="1">
        <f>COUNTIF(H2:H1001, "Vocational or skill training")</f>
        <v>378</v>
      </c>
    </row>
    <row r="5" spans="1:10" x14ac:dyDescent="0.25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>IF(H5="DIPLOMA",IF(AND(B5&gt;=80,C5&gt;=75,D5&gt;=70,E5&gt;=70,F5&gt;=75,G5&gt;=80),"Computer Science and Information Technology",IF(AND(B5&gt;=75,C5&gt;=70,D5&gt;=70,E5&gt;=70,F5&gt;=75,G5&gt;=75),"Mechanical and Electrical",IF(AND(B5&gt;=75,C5&gt;=70,D5&gt;=70,E5&gt;=70,F5&gt;=70,G5&gt;=75),"Electronics and Communication",IF(AND(B5&gt;=70,C5&gt;=65,D5&gt;=65,E5&gt;=70,F5&gt;=70,G5&gt;=70),"Construction and Design",IF(AND(B5&gt;=70,C5&gt;=70,D5&gt;=70,E5&gt;=75,F5&gt;=70,G5&gt;=70),"Hospitality and Event Management",IF(AND(B5&gt;=75,C5&gt;=80,D5&gt;=80,E5&gt;=80,F5&gt;=75,G5&gt;=75),"Life Sciences and Environment",IF(AND(B5&gt;=70,C5&gt;=70,D5&gt;=70,E5&gt;=70,F5&gt;=70,G5&gt;=70),"Arts and Media",IF(AND(B5&gt;=70,C5&gt;=70,D5&gt;=70,E5&gt;=70,F5&gt;=70,G5&gt;=70),"Physical Education and Wellness",IF(AND(B5&gt;=70,C5&gt;=75,D5&gt;=75,E5&gt;=70,F5&gt;=70,G5&gt;=75),"Finance, Business, and Marketing",IF(AND(B5&gt;=70,C5&gt;=70,D5&gt;=70,E5&gt;=70,F5&gt;=70,G5&gt;=70),"Culinary Studies and Cooking","Not Qualified")))))))))),IF(H5="ITI",IF(AND(B5&gt;=70,C5&gt;=60,D5&gt;=60,E5&gt;=65,F5&gt;=65,G5&gt;=70),"Computer Science and Information Technology",IF(AND(B5&gt;=65,C5&gt;=60,D5&gt;=60,E5&gt;=60,F5&gt;=65,G5&gt;=65),"Mechanical and Electrical",IF(AND(B5&gt;=65,C5&gt;=60,D5&gt;=60,E5&gt;=60,F5&gt;=60,G5&gt;=65),"Electronics and Communication",IF(AND(B5&gt;=60,C5&gt;=55,D5&gt;=55,E5&gt;=60,F5&gt;=60,G5&gt;=60),"Construction and Design",IF(AND(B5&gt;=60,C5&gt;=60,D5&gt;=60,E5&gt;=65,F5&gt;=60,G5&gt;=60),"Hospitality and Event Management",IF(AND(B5&gt;=65,C5&gt;=70,D5&gt;=70,E5&gt;=70,F5&gt;=65,G5&gt;=65),"Life Sciences and Environment",IF(AND(B5&gt;=60,C5&gt;=60,D5&gt;=60,E5&gt;=60,F5&gt;=60,G5&gt;=60),"Arts and Media",IF(AND(B5&gt;=60,C5&gt;=60,D5&gt;=60,E5&gt;=60,F5&gt;=60,G5&gt;=60),"Physical Education and Wellness",IF(AND(B5&gt;=60,C5&gt;=65,D5&gt;=65,E5&gt;=60,F5&gt;=60,G5&gt;=65),"Finance, Business, and Marketing",IF(AND(B5&gt;=60,C5&gt;=60,D5&gt;=60,E5&gt;=60,F5&gt;=60,G5&gt;=60),"Culinary Studies and Cooking","Not Qualified")))))))))),IF(H5="VOCATIONAL OR SKILL TRAINING",IF(AND(B5&gt;=50, C5&gt;=40, D5&gt;=40, E5&gt;=45, F5&gt;=45, G5&gt;=50), "Computer Science and Information Technology",IF(AND(B5&gt;=45, C5&gt;=40, D5&gt;=40, E5&gt;=40, F5&gt;=45, G5&gt;=45), "Mechanical and Electrical",IF(AND(B5&gt;=45, C5&gt;=40, D5&gt;=40, E5&gt;=40, F5&gt;=40, G5&gt;=45), "Electronics and Communication",IF(AND(B5&gt;=40, C5&gt;=45, D5&gt;=45, E5&gt;=40, F5&gt;=40, G5&gt;=40), "Construction and Design",IF(AND(B5&gt;=40, C5&gt;=40, D5&gt;=40, E5&gt;=45, F5&gt;=40, G5&gt;=40), "Hospitality and Event Management",IF(AND(B5&gt;=45, C5&gt;=50, D5&gt;=50, E5&gt;=50, F5&gt;=45, G5&gt;=45), "Life Sciences and Environment",IF(AND(B5&gt;=40, C5&gt;=40, D5&gt;=40, E5&gt;=40, F5&gt;=40, G5&gt;=40), "Arts and Media",IF(AND(B5&gt;=40, C5&gt;=40, D5&gt;=40, E5&gt;=40, F5&gt;=40, G5&gt;=40), "Physical Education and Wellness",IF(AND(B5&gt;=40, C5&gt;=45, D5&gt;=45, E5&gt;=40, F5&gt;=40, G5&gt;=45), "Finance, Business, and Marketing", "Culinary Studies and Cooking"))))))))),"Failed")))</f>
        <v>Hospitality and Event Management</v>
      </c>
      <c r="J5" s="1">
        <f>COUNTIFS(H2:H1001, "VOCATIONAL OR SKILL TRAINING", I2:I1001, "mechanical and electrical")</f>
        <v>103</v>
      </c>
    </row>
    <row r="6" spans="1:10" x14ac:dyDescent="0.25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 t="shared" si="1"/>
        <v>Computer Science and Information Technology</v>
      </c>
      <c r="J6" s="1">
        <f>COUNTIFS(I2:I1001, "Culinary Studies and Cooking")</f>
        <v>0</v>
      </c>
    </row>
    <row r="7" spans="1:10" x14ac:dyDescent="0.25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  <c r="J7" s="1">
        <f>COUNTIFS(H1:H1001, "VOCATIONAL OR SKILL TRAINING", I1:I1001, "construction and design")</f>
        <v>89</v>
      </c>
    </row>
    <row r="8" spans="1:10" x14ac:dyDescent="0.25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  <c r="J8" s="1">
        <f>COUNTIFS(H2:H1001, "VOCATIONAL OR SKILL TRAINING", I2:I1001, "computer science and information technology")</f>
        <v>92</v>
      </c>
    </row>
    <row r="9" spans="1:10" x14ac:dyDescent="0.25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  <c r="J9" s="1">
        <f>COUNTIFS(H2:H1001, "VOCATIONAL OR SKILL TRAINING", I2:I1001, "hospitality and event management")</f>
        <v>36</v>
      </c>
    </row>
    <row r="10" spans="1:10" x14ac:dyDescent="0.25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  <c r="J10" s="1">
        <f>COUNTIFS(H2:H1001, "VOCATIONAL OR SKILL TRAINING", I2:I1001, "Arts and media")</f>
        <v>6</v>
      </c>
    </row>
    <row r="11" spans="1:10" x14ac:dyDescent="0.25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Computer Science and Information Technology</v>
      </c>
      <c r="J11" s="1">
        <f>SUM(J5:J10)</f>
        <v>326</v>
      </c>
    </row>
    <row r="12" spans="1:10" x14ac:dyDescent="0.25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  <c r="I12" s="1" t="str">
        <f t="shared" si="1"/>
        <v>Computer Science and Information Technology</v>
      </c>
      <c r="J12" s="1">
        <f>COUNTIFS(H2:H1001, "VOCATIONAL OR SKILL TRAINING", I2:I1001, "Life Sciences and Environment")</f>
        <v>0</v>
      </c>
    </row>
    <row r="13" spans="1:10" x14ac:dyDescent="0.25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  <c r="I13" s="1" t="str">
        <f t="shared" si="1"/>
        <v>Mechanical and Electrical</v>
      </c>
      <c r="J13" s="1">
        <f>COUNTIFS(H3:H1002, "VOCATIONAL OR SKILL TRAINING", I3:I1002,"Physical Education and Wellness")</f>
        <v>0</v>
      </c>
    </row>
    <row r="14" spans="1:10" x14ac:dyDescent="0.25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Mechanical and Electrical</v>
      </c>
      <c r="J14" s="1">
        <f>COUNTIFS(H4:H1003, "VOCATIONAL OR SKILL TRAINING", I4:I1003, "Finance, Business, and Marketing")</f>
        <v>0</v>
      </c>
    </row>
    <row r="15" spans="1:10" x14ac:dyDescent="0.25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  <c r="J15" s="1"/>
    </row>
    <row r="16" spans="1:10" x14ac:dyDescent="0.25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  <c r="J16" s="1"/>
    </row>
    <row r="17" spans="1:10" x14ac:dyDescent="0.25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Mechanical and Electrical</v>
      </c>
      <c r="J17" s="1"/>
    </row>
    <row r="18" spans="1:10" x14ac:dyDescent="0.25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  <c r="J18" s="1"/>
    </row>
    <row r="19" spans="1:10" x14ac:dyDescent="0.25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Construction and Design</v>
      </c>
      <c r="J19" s="1"/>
    </row>
    <row r="20" spans="1:10" x14ac:dyDescent="0.25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  <c r="J20" s="1"/>
    </row>
    <row r="21" spans="1:10" x14ac:dyDescent="0.25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  <c r="I21" s="1" t="str">
        <f t="shared" si="1"/>
        <v>Mechanical and Electrical</v>
      </c>
      <c r="J21" s="1"/>
    </row>
    <row r="22" spans="1:10" x14ac:dyDescent="0.25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Computer Science and Information Technology</v>
      </c>
      <c r="J22" s="1"/>
    </row>
    <row r="23" spans="1:10" x14ac:dyDescent="0.25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Mechanical and Electrical</v>
      </c>
      <c r="J23" s="1"/>
    </row>
    <row r="24" spans="1:10" x14ac:dyDescent="0.25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Construction and Design</v>
      </c>
      <c r="J24" s="1"/>
    </row>
    <row r="25" spans="1:10" x14ac:dyDescent="0.25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Computer Science and Information Technology</v>
      </c>
      <c r="J25" s="1"/>
    </row>
    <row r="26" spans="1:10" x14ac:dyDescent="0.25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  <c r="I26" s="1" t="str">
        <f t="shared" si="1"/>
        <v>Computer Science and Information Technology</v>
      </c>
      <c r="J26" s="1"/>
    </row>
    <row r="27" spans="1:10" x14ac:dyDescent="0.25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Mechanical and Electrical</v>
      </c>
      <c r="J27" s="1"/>
    </row>
    <row r="28" spans="1:10" x14ac:dyDescent="0.25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Hospitality and Event Management</v>
      </c>
      <c r="J28" s="1"/>
    </row>
    <row r="29" spans="1:10" x14ac:dyDescent="0.25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Computer Science and Information Technology</v>
      </c>
      <c r="J29" s="1"/>
    </row>
    <row r="30" spans="1:10" x14ac:dyDescent="0.25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Construction and Design</v>
      </c>
      <c r="J30" s="1"/>
    </row>
    <row r="31" spans="1:10" x14ac:dyDescent="0.25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Electronics and Communication</v>
      </c>
      <c r="J31" s="1"/>
    </row>
    <row r="32" spans="1:10" x14ac:dyDescent="0.25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Mechanical and Electrical</v>
      </c>
      <c r="J32" s="1"/>
    </row>
    <row r="33" spans="1:10" x14ac:dyDescent="0.25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  <c r="J33" s="1"/>
    </row>
    <row r="34" spans="1:10" x14ac:dyDescent="0.25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  <c r="I34" s="1" t="str">
        <f t="shared" si="1"/>
        <v>Mechanical and Electrical</v>
      </c>
      <c r="J34" s="1"/>
    </row>
    <row r="35" spans="1:10" x14ac:dyDescent="0.25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  <c r="I35" s="1" t="str">
        <f t="shared" si="1"/>
        <v>Construction and Design</v>
      </c>
      <c r="J35" s="1"/>
    </row>
    <row r="36" spans="1:10" x14ac:dyDescent="0.25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  <c r="J36" s="1"/>
    </row>
    <row r="37" spans="1:10" x14ac:dyDescent="0.25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  <c r="I37" s="1" t="str">
        <f t="shared" si="1"/>
        <v>Construction and Design</v>
      </c>
      <c r="J37" s="1"/>
    </row>
    <row r="38" spans="1:10" x14ac:dyDescent="0.25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Construction and Design</v>
      </c>
      <c r="J38" s="1"/>
    </row>
    <row r="39" spans="1:10" x14ac:dyDescent="0.25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  <c r="I39" s="1" t="str">
        <f t="shared" si="1"/>
        <v>Construction and Design</v>
      </c>
      <c r="J39" s="1"/>
    </row>
    <row r="40" spans="1:10" x14ac:dyDescent="0.25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  <c r="I40" s="1" t="str">
        <f t="shared" si="1"/>
        <v>Construction and Design</v>
      </c>
      <c r="J40" s="1"/>
    </row>
    <row r="41" spans="1:10" x14ac:dyDescent="0.25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Computer Science and Information Technology</v>
      </c>
      <c r="J41" s="1"/>
    </row>
    <row r="42" spans="1:10" x14ac:dyDescent="0.25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Construction and Design</v>
      </c>
      <c r="J42" s="1"/>
    </row>
    <row r="43" spans="1:10" x14ac:dyDescent="0.25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Mechanical and Electrical</v>
      </c>
      <c r="J43" s="1"/>
    </row>
    <row r="44" spans="1:10" x14ac:dyDescent="0.25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Computer Science and Information Technology</v>
      </c>
      <c r="J44" s="1"/>
    </row>
    <row r="45" spans="1:10" x14ac:dyDescent="0.25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  <c r="I45" s="1" t="str">
        <f t="shared" si="1"/>
        <v>Construction and Design</v>
      </c>
      <c r="J45" s="1"/>
    </row>
    <row r="46" spans="1:10" x14ac:dyDescent="0.25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  <c r="J46" s="1"/>
    </row>
    <row r="47" spans="1:10" x14ac:dyDescent="0.25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  <c r="I47" s="1" t="str">
        <f t="shared" si="1"/>
        <v>Mechanical and Electrical</v>
      </c>
      <c r="J47" s="1"/>
    </row>
    <row r="48" spans="1:10" x14ac:dyDescent="0.25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Computer Science and Information Technology</v>
      </c>
      <c r="J48" s="1"/>
    </row>
    <row r="49" spans="1:10" x14ac:dyDescent="0.25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  <c r="I49" s="1" t="str">
        <f t="shared" si="1"/>
        <v>Mechanical and Electrical</v>
      </c>
      <c r="J49" s="1"/>
    </row>
    <row r="50" spans="1:10" x14ac:dyDescent="0.25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Computer Science and Information Technology</v>
      </c>
      <c r="J50" s="1"/>
    </row>
    <row r="51" spans="1:10" x14ac:dyDescent="0.25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  <c r="I51" s="1" t="str">
        <f t="shared" si="1"/>
        <v>Construction and Design</v>
      </c>
      <c r="J51" s="1"/>
    </row>
    <row r="52" spans="1:10" x14ac:dyDescent="0.25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Hospitality and Event Management</v>
      </c>
      <c r="J52" s="1"/>
    </row>
    <row r="53" spans="1:10" x14ac:dyDescent="0.25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Computer Science and Information Technology</v>
      </c>
      <c r="J53" s="1"/>
    </row>
    <row r="54" spans="1:10" x14ac:dyDescent="0.25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  <c r="J54" s="1"/>
    </row>
    <row r="55" spans="1:10" x14ac:dyDescent="0.25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Computer Science and Information Technology</v>
      </c>
      <c r="J55" s="1"/>
    </row>
    <row r="56" spans="1:10" x14ac:dyDescent="0.25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  <c r="I56" s="1" t="str">
        <f t="shared" si="1"/>
        <v>Construction and Design</v>
      </c>
      <c r="J56" s="1"/>
    </row>
    <row r="57" spans="1:10" x14ac:dyDescent="0.25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  <c r="J57" s="1"/>
    </row>
    <row r="58" spans="1:10" x14ac:dyDescent="0.25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Computer Science and Information Technology</v>
      </c>
      <c r="J58" s="1"/>
    </row>
    <row r="59" spans="1:10" x14ac:dyDescent="0.25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  <c r="I59" s="1" t="str">
        <f t="shared" si="1"/>
        <v>Not Qualified</v>
      </c>
      <c r="J59" s="1"/>
    </row>
    <row r="60" spans="1:10" x14ac:dyDescent="0.25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Computer Science and Information Technology</v>
      </c>
      <c r="J60" s="1"/>
    </row>
    <row r="61" spans="1:10" x14ac:dyDescent="0.25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Electronics and Communication</v>
      </c>
      <c r="J61" s="1"/>
    </row>
    <row r="62" spans="1:10" x14ac:dyDescent="0.25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Computer Science and Information Technology</v>
      </c>
      <c r="J62" s="1"/>
    </row>
    <row r="63" spans="1:10" x14ac:dyDescent="0.25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Mechanical and Electrical</v>
      </c>
      <c r="J63" s="1"/>
    </row>
    <row r="64" spans="1:10" x14ac:dyDescent="0.25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Computer Science and Information Technology</v>
      </c>
      <c r="J64" s="1"/>
    </row>
    <row r="65" spans="1:10" x14ac:dyDescent="0.25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Computer Science and Information Technology</v>
      </c>
      <c r="J65" s="1"/>
    </row>
    <row r="66" spans="1:10" x14ac:dyDescent="0.25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2">IF(AND(B66&gt;=75,C66&gt;=75,D66&gt;=75,E66&gt;=65,F66&gt;=75,G66&gt;=75),"DIPLOMA",IF(AND(B66&gt;=65,C66&gt;=65,D66&gt;=65,E66&gt;=55,F66&gt;=65,G66&gt;=65),"ITI","VOCATIONAL OR SKILL TRAINING"))</f>
        <v>VOCATIONAL OR SKILL TRAINING</v>
      </c>
      <c r="I66" s="1" t="str">
        <f t="shared" si="1"/>
        <v>Construction and Design</v>
      </c>
      <c r="J66" s="1"/>
    </row>
    <row r="67" spans="1:10" x14ac:dyDescent="0.25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2"/>
        <v>VOCATIONAL OR SKILL TRAINING</v>
      </c>
      <c r="I67" s="1" t="str">
        <f t="shared" ref="I67:I130" si="3">IF(H67="DIPLOMA",IF(AND(B67&gt;=80,C67&gt;=75,D67&gt;=70,E67&gt;=70,F67&gt;=75,G67&gt;=80),"Computer Science and Information Technology",IF(AND(B67&gt;=75,C67&gt;=70,D67&gt;=70,E67&gt;=70,F67&gt;=75,G67&gt;=75),"Mechanical and Electrical",IF(AND(B67&gt;=75,C67&gt;=70,D67&gt;=70,E67&gt;=70,F67&gt;=70,G67&gt;=75),"Electronics and Communication",IF(AND(B67&gt;=70,C67&gt;=65,D67&gt;=65,E67&gt;=70,F67&gt;=70,G67&gt;=70),"Construction and Design",IF(AND(B67&gt;=70,C67&gt;=70,D67&gt;=70,E67&gt;=75,F67&gt;=70,G67&gt;=70),"Hospitality and Event Management",IF(AND(B67&gt;=75,C67&gt;=80,D67&gt;=80,E67&gt;=80,F67&gt;=75,G67&gt;=75),"Life Sciences and Environment",IF(AND(B67&gt;=70,C67&gt;=70,D67&gt;=70,E67&gt;=70,F67&gt;=70,G67&gt;=70),"Arts and Media",IF(AND(B67&gt;=70,C67&gt;=70,D67&gt;=70,E67&gt;=70,F67&gt;=70,G67&gt;=70),"Physical Education and Wellness",IF(AND(B67&gt;=70,C67&gt;=75,D67&gt;=75,E67&gt;=70,F67&gt;=70,G67&gt;=75),"Finance, Business, and Marketing",IF(AND(B67&gt;=70,C67&gt;=70,D67&gt;=70,E67&gt;=70,F67&gt;=70,G67&gt;=70),"Culinary Studies and Cooking","Not Qualified")))))))))),IF(H67="ITI",IF(AND(B67&gt;=70,C67&gt;=60,D67&gt;=60,E67&gt;=65,F67&gt;=65,G67&gt;=70),"Computer Science and Information Technology",IF(AND(B67&gt;=65,C67&gt;=60,D67&gt;=60,E67&gt;=60,F67&gt;=65,G67&gt;=65),"Mechanical and Electrical",IF(AND(B67&gt;=65,C67&gt;=60,D67&gt;=60,E67&gt;=60,F67&gt;=60,G67&gt;=65),"Electronics and Communication",IF(AND(B67&gt;=60,C67&gt;=55,D67&gt;=55,E67&gt;=60,F67&gt;=60,G67&gt;=60),"Construction and Design",IF(AND(B67&gt;=60,C67&gt;=60,D67&gt;=60,E67&gt;=65,F67&gt;=60,G67&gt;=60),"Hospitality and Event Management",IF(AND(B67&gt;=65,C67&gt;=70,D67&gt;=70,E67&gt;=70,F67&gt;=65,G67&gt;=65),"Life Sciences and Environment",IF(AND(B67&gt;=60,C67&gt;=60,D67&gt;=60,E67&gt;=60,F67&gt;=60,G67&gt;=60),"Arts and Media",IF(AND(B67&gt;=60,C67&gt;=60,D67&gt;=60,E67&gt;=60,F67&gt;=60,G67&gt;=60),"Physical Education and Wellness",IF(AND(B67&gt;=60,C67&gt;=65,D67&gt;=65,E67&gt;=60,F67&gt;=60,G67&gt;=65),"Finance, Business, and Marketing",IF(AND(B67&gt;=60,C67&gt;=60,D67&gt;=60,E67&gt;=60,F67&gt;=60,G67&gt;=60),"Culinary Studies and Cooking","Not Qualified")))))))))),IF(H67="VOCATIONAL OR SKILL TRAINING",IF(AND(B67&gt;=50, C67&gt;=40, D67&gt;=40, E67&gt;=45, F67&gt;=45, G67&gt;=50), "Computer Science and Information Technology",IF(AND(B67&gt;=45, C67&gt;=40, D67&gt;=40, E67&gt;=40, F67&gt;=45, G67&gt;=45), "Mechanical and Electrical",IF(AND(B67&gt;=45, C67&gt;=40, D67&gt;=40, E67&gt;=40, F67&gt;=40, G67&gt;=45), "Electronics and Communication",IF(AND(B67&gt;=40, C67&gt;=45, D67&gt;=45, E67&gt;=40, F67&gt;=40, G67&gt;=40), "Construction and Design",IF(AND(B67&gt;=40, C67&gt;=40, D67&gt;=40, E67&gt;=45, F67&gt;=40, G67&gt;=40), "Hospitality and Event Management",IF(AND(B67&gt;=45, C67&gt;=50, D67&gt;=50, E67&gt;=50, F67&gt;=45, G67&gt;=45), "Life Sciences and Environment",IF(AND(B67&gt;=40, C67&gt;=40, D67&gt;=40, E67&gt;=40, F67&gt;=40, G67&gt;=40), "Arts and Media",IF(AND(B67&gt;=40, C67&gt;=40, D67&gt;=40, E67&gt;=40, F67&gt;=40, G67&gt;=40), "Physical Education and Wellness",IF(AND(B67&gt;=40, C67&gt;=45, D67&gt;=45, E67&gt;=40, F67&gt;=40, G67&gt;=45), "Finance, Business, and Marketing", "Culinary Studies and Cooking"))))))))),"Failed")))</f>
        <v>Mechanical and Electrical</v>
      </c>
      <c r="J67" s="1"/>
    </row>
    <row r="68" spans="1:10" x14ac:dyDescent="0.25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2"/>
        <v>VOCATIONAL OR SKILL TRAINING</v>
      </c>
      <c r="I68" s="1" t="str">
        <f t="shared" si="3"/>
        <v>Computer Science and Information Technology</v>
      </c>
      <c r="J68" s="1"/>
    </row>
    <row r="69" spans="1:10" x14ac:dyDescent="0.25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2"/>
        <v>ITI</v>
      </c>
      <c r="I69" s="1" t="str">
        <f t="shared" si="3"/>
        <v>Mechanical and Electrical</v>
      </c>
      <c r="J69" s="1"/>
    </row>
    <row r="70" spans="1:10" x14ac:dyDescent="0.25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2"/>
        <v>VOCATIONAL OR SKILL TRAINING</v>
      </c>
      <c r="I70" s="1" t="str">
        <f t="shared" si="3"/>
        <v>Mechanical and Electrical</v>
      </c>
      <c r="J70" s="1"/>
    </row>
    <row r="71" spans="1:10" x14ac:dyDescent="0.25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Hospitality and Event Management</v>
      </c>
      <c r="J71" s="1"/>
    </row>
    <row r="72" spans="1:10" x14ac:dyDescent="0.25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2"/>
        <v>VOCATIONAL OR SKILL TRAINING</v>
      </c>
      <c r="I72" s="1" t="str">
        <f t="shared" si="3"/>
        <v>Mechanical and Electrical</v>
      </c>
      <c r="J72" s="1"/>
    </row>
    <row r="73" spans="1:10" x14ac:dyDescent="0.25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Computer Science and Information Technology</v>
      </c>
      <c r="J73" s="1"/>
    </row>
    <row r="74" spans="1:10" x14ac:dyDescent="0.25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Mechanical and Electrical</v>
      </c>
      <c r="J74" s="1"/>
    </row>
    <row r="75" spans="1:10" x14ac:dyDescent="0.25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Mechanical and Electrical</v>
      </c>
      <c r="J75" s="1"/>
    </row>
    <row r="76" spans="1:10" x14ac:dyDescent="0.25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2"/>
        <v>DIPLOMA</v>
      </c>
      <c r="I76" s="1" t="str">
        <f t="shared" si="3"/>
        <v>Computer Science and Information Technology</v>
      </c>
      <c r="J76" s="1"/>
    </row>
    <row r="77" spans="1:10" x14ac:dyDescent="0.25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Computer Science and Information Technology</v>
      </c>
      <c r="J77" s="1"/>
    </row>
    <row r="78" spans="1:10" x14ac:dyDescent="0.25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  <c r="J78" s="1"/>
    </row>
    <row r="79" spans="1:10" x14ac:dyDescent="0.25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2"/>
        <v>VOCATIONAL OR SKILL TRAINING</v>
      </c>
      <c r="I79" s="1" t="str">
        <f t="shared" si="3"/>
        <v>Construction and Design</v>
      </c>
      <c r="J79" s="1"/>
    </row>
    <row r="80" spans="1:10" x14ac:dyDescent="0.25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Computer Science and Information Technology</v>
      </c>
      <c r="J80" s="1"/>
    </row>
    <row r="81" spans="1:10" x14ac:dyDescent="0.25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Computer Science and Information Technology</v>
      </c>
      <c r="J81" s="1"/>
    </row>
    <row r="82" spans="1:10" x14ac:dyDescent="0.25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  <c r="J82" s="1"/>
    </row>
    <row r="83" spans="1:10" x14ac:dyDescent="0.25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Mechanical and Electrical</v>
      </c>
      <c r="J83" s="1"/>
    </row>
    <row r="84" spans="1:10" x14ac:dyDescent="0.25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Computer Science and Information Technology</v>
      </c>
      <c r="J84" s="1"/>
    </row>
    <row r="85" spans="1:10" x14ac:dyDescent="0.25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Mechanical and Electrical</v>
      </c>
      <c r="J85" s="1"/>
    </row>
    <row r="86" spans="1:10" x14ac:dyDescent="0.25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2"/>
        <v>ITI</v>
      </c>
      <c r="I86" s="1" t="str">
        <f t="shared" si="3"/>
        <v>Mechanical and Electrical</v>
      </c>
      <c r="J86" s="1"/>
    </row>
    <row r="87" spans="1:10" x14ac:dyDescent="0.25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Computer Science and Information Technology</v>
      </c>
      <c r="J87" s="1"/>
    </row>
    <row r="88" spans="1:10" x14ac:dyDescent="0.25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Arts and Media</v>
      </c>
      <c r="J88" s="1"/>
    </row>
    <row r="89" spans="1:10" x14ac:dyDescent="0.25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Mechanical and Electrical</v>
      </c>
      <c r="J89" s="1"/>
    </row>
    <row r="90" spans="1:10" x14ac:dyDescent="0.25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2"/>
        <v>VOCATIONAL OR SKILL TRAINING</v>
      </c>
      <c r="I90" s="1" t="str">
        <f t="shared" si="3"/>
        <v>Mechanical and Electrical</v>
      </c>
      <c r="J90" s="1"/>
    </row>
    <row r="91" spans="1:10" x14ac:dyDescent="0.25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2"/>
        <v>VOCATIONAL OR SKILL TRAINING</v>
      </c>
      <c r="I91" s="1" t="str">
        <f t="shared" si="3"/>
        <v>Mechanical and Electrical</v>
      </c>
      <c r="J91" s="1"/>
    </row>
    <row r="92" spans="1:10" x14ac:dyDescent="0.25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Computer Science and Information Technology</v>
      </c>
      <c r="J92" s="1"/>
    </row>
    <row r="93" spans="1:10" x14ac:dyDescent="0.25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2"/>
        <v>ITI</v>
      </c>
      <c r="I93" s="1" t="str">
        <f t="shared" si="3"/>
        <v>Computer Science and Information Technology</v>
      </c>
      <c r="J93" s="1"/>
    </row>
    <row r="94" spans="1:10" x14ac:dyDescent="0.25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Hospitality and Event Management</v>
      </c>
      <c r="J94" s="1"/>
    </row>
    <row r="95" spans="1:10" x14ac:dyDescent="0.25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Mechanical and Electrical</v>
      </c>
      <c r="J95" s="1"/>
    </row>
    <row r="96" spans="1:10" x14ac:dyDescent="0.25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Computer Science and Information Technology</v>
      </c>
      <c r="J96" s="1"/>
    </row>
    <row r="97" spans="1:10" x14ac:dyDescent="0.25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Mechanical and Electrical</v>
      </c>
      <c r="J97" s="1"/>
    </row>
    <row r="98" spans="1:10" x14ac:dyDescent="0.25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Mechanical and Electrical</v>
      </c>
      <c r="J98" s="1"/>
    </row>
    <row r="99" spans="1:10" x14ac:dyDescent="0.25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2"/>
        <v>VOCATIONAL OR SKILL TRAINING</v>
      </c>
      <c r="I99" s="1" t="str">
        <f t="shared" si="3"/>
        <v>Electronics and Communication</v>
      </c>
      <c r="J99" s="1"/>
    </row>
    <row r="100" spans="1:10" x14ac:dyDescent="0.25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  <c r="J100" s="1"/>
    </row>
    <row r="101" spans="1:10" x14ac:dyDescent="0.25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2"/>
        <v>VOCATIONAL OR SKILL TRAINING</v>
      </c>
      <c r="I101" s="1" t="str">
        <f t="shared" si="3"/>
        <v>Construction and Design</v>
      </c>
      <c r="J101" s="1"/>
    </row>
    <row r="102" spans="1:10" x14ac:dyDescent="0.25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Mechanical and Electrical</v>
      </c>
      <c r="J102" s="1"/>
    </row>
    <row r="103" spans="1:10" x14ac:dyDescent="0.25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Computer Science and Information Technology</v>
      </c>
      <c r="J103" s="1"/>
    </row>
    <row r="104" spans="1:10" x14ac:dyDescent="0.25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2"/>
        <v>VOCATIONAL OR SKILL TRAINING</v>
      </c>
      <c r="I104" s="1" t="str">
        <f t="shared" si="3"/>
        <v>Computer Science and Information Technology</v>
      </c>
      <c r="J104" s="1"/>
    </row>
    <row r="105" spans="1:10" x14ac:dyDescent="0.25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2"/>
        <v>DIPLOMA</v>
      </c>
      <c r="I105" s="1" t="str">
        <f t="shared" si="3"/>
        <v>Computer Science and Information Technology</v>
      </c>
      <c r="J105" s="1"/>
    </row>
    <row r="106" spans="1:10" x14ac:dyDescent="0.25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Mechanical and Electrical</v>
      </c>
      <c r="J106" s="1"/>
    </row>
    <row r="107" spans="1:10" x14ac:dyDescent="0.25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  <c r="J107" s="1"/>
    </row>
    <row r="108" spans="1:10" x14ac:dyDescent="0.25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2"/>
        <v>VOCATIONAL OR SKILL TRAINING</v>
      </c>
      <c r="I108" s="1" t="str">
        <f t="shared" si="3"/>
        <v>Mechanical and Electrical</v>
      </c>
      <c r="J108" s="1"/>
    </row>
    <row r="109" spans="1:10" x14ac:dyDescent="0.25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Mechanical and Electrical</v>
      </c>
      <c r="J109" s="1"/>
    </row>
    <row r="110" spans="1:10" x14ac:dyDescent="0.25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2"/>
        <v>VOCATIONAL OR SKILL TRAINING</v>
      </c>
      <c r="I110" s="1" t="str">
        <f t="shared" si="3"/>
        <v>Computer Science and Information Technology</v>
      </c>
      <c r="J110" s="1"/>
    </row>
    <row r="111" spans="1:10" x14ac:dyDescent="0.25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2"/>
        <v>ITI</v>
      </c>
      <c r="I111" s="1" t="str">
        <f t="shared" si="3"/>
        <v>Mechanical and Electrical</v>
      </c>
      <c r="J111" s="1"/>
    </row>
    <row r="112" spans="1:10" x14ac:dyDescent="0.25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  <c r="J112" s="1"/>
    </row>
    <row r="113" spans="1:10" x14ac:dyDescent="0.25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  <c r="J113" s="1"/>
    </row>
    <row r="114" spans="1:10" x14ac:dyDescent="0.25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Computer Science and Information Technology</v>
      </c>
      <c r="J114" s="1"/>
    </row>
    <row r="115" spans="1:10" x14ac:dyDescent="0.25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  <c r="J115" s="1"/>
    </row>
    <row r="116" spans="1:10" x14ac:dyDescent="0.25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2"/>
        <v>ITI</v>
      </c>
      <c r="I116" s="1" t="str">
        <f t="shared" si="3"/>
        <v>Computer Science and Information Technology</v>
      </c>
      <c r="J116" s="1"/>
    </row>
    <row r="117" spans="1:10" x14ac:dyDescent="0.25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Computer Science and Information Technology</v>
      </c>
      <c r="J117" s="1"/>
    </row>
    <row r="118" spans="1:10" x14ac:dyDescent="0.25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2"/>
        <v>VOCATIONAL OR SKILL TRAINING</v>
      </c>
      <c r="I118" s="1" t="str">
        <f t="shared" si="3"/>
        <v>Construction and Design</v>
      </c>
      <c r="J118" s="1"/>
    </row>
    <row r="119" spans="1:10" x14ac:dyDescent="0.25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  <c r="J119" s="1"/>
    </row>
    <row r="120" spans="1:10" x14ac:dyDescent="0.25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Construction and Design</v>
      </c>
      <c r="J120" s="1"/>
    </row>
    <row r="121" spans="1:10" x14ac:dyDescent="0.25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Mechanical and Electrical</v>
      </c>
      <c r="J121" s="1"/>
    </row>
    <row r="122" spans="1:10" x14ac:dyDescent="0.25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2"/>
        <v>VOCATIONAL OR SKILL TRAINING</v>
      </c>
      <c r="I122" s="1" t="str">
        <f t="shared" si="3"/>
        <v>Construction and Design</v>
      </c>
      <c r="J122" s="1"/>
    </row>
    <row r="123" spans="1:10" x14ac:dyDescent="0.25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Construction and Design</v>
      </c>
      <c r="J123" s="1"/>
    </row>
    <row r="124" spans="1:10" x14ac:dyDescent="0.25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2"/>
        <v>VOCATIONAL OR SKILL TRAINING</v>
      </c>
      <c r="I124" s="1" t="str">
        <f t="shared" si="3"/>
        <v>Construction and Design</v>
      </c>
      <c r="J124" s="1"/>
    </row>
    <row r="125" spans="1:10" x14ac:dyDescent="0.25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2"/>
        <v>VOCATIONAL OR SKILL TRAINING</v>
      </c>
      <c r="I125" s="1" t="str">
        <f t="shared" si="3"/>
        <v>Computer Science and Information Technology</v>
      </c>
      <c r="J125" s="1"/>
    </row>
    <row r="126" spans="1:10" x14ac:dyDescent="0.25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2"/>
        <v>VOCATIONAL OR SKILL TRAINING</v>
      </c>
      <c r="I126" s="1" t="str">
        <f t="shared" si="3"/>
        <v>Mechanical and Electrical</v>
      </c>
      <c r="J126" s="1"/>
    </row>
    <row r="127" spans="1:10" x14ac:dyDescent="0.25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Mechanical and Electrical</v>
      </c>
      <c r="J127" s="1"/>
    </row>
    <row r="128" spans="1:10" x14ac:dyDescent="0.25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2"/>
        <v>VOCATIONAL OR SKILL TRAINING</v>
      </c>
      <c r="I128" s="1" t="str">
        <f t="shared" si="3"/>
        <v>Computer Science and Information Technology</v>
      </c>
      <c r="J128" s="1"/>
    </row>
    <row r="129" spans="1:10" x14ac:dyDescent="0.25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Computer Science and Information Technology</v>
      </c>
      <c r="J129" s="1"/>
    </row>
    <row r="130" spans="1:10" x14ac:dyDescent="0.25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4">IF(AND(B130&gt;=75,C130&gt;=75,D130&gt;=75,E130&gt;=65,F130&gt;=75,G130&gt;=75),"DIPLOMA",IF(AND(B130&gt;=65,C130&gt;=65,D130&gt;=65,E130&gt;=55,F130&gt;=65,G130&gt;=65),"ITI","VOCATIONAL OR SKILL TRAINING"))</f>
        <v>ITI</v>
      </c>
      <c r="I130" s="1" t="str">
        <f t="shared" si="3"/>
        <v>Computer Science and Information Technology</v>
      </c>
      <c r="J130" s="1"/>
    </row>
    <row r="131" spans="1:10" x14ac:dyDescent="0.25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4"/>
        <v>ITI</v>
      </c>
      <c r="I131" s="1" t="str">
        <f t="shared" ref="I131:I194" si="5">IF(H131="DIPLOMA",IF(AND(B131&gt;=80,C131&gt;=75,D131&gt;=70,E131&gt;=70,F131&gt;=75,G131&gt;=80),"Computer Science and Information Technology",IF(AND(B131&gt;=75,C131&gt;=70,D131&gt;=70,E131&gt;=70,F131&gt;=75,G131&gt;=75),"Mechanical and Electrical",IF(AND(B131&gt;=75,C131&gt;=70,D131&gt;=70,E131&gt;=70,F131&gt;=70,G131&gt;=75),"Electronics and Communication",IF(AND(B131&gt;=70,C131&gt;=65,D131&gt;=65,E131&gt;=70,F131&gt;=70,G131&gt;=70),"Construction and Design",IF(AND(B131&gt;=70,C131&gt;=70,D131&gt;=70,E131&gt;=75,F131&gt;=70,G131&gt;=70),"Hospitality and Event Management",IF(AND(B131&gt;=75,C131&gt;=80,D131&gt;=80,E131&gt;=80,F131&gt;=75,G131&gt;=75),"Life Sciences and Environment",IF(AND(B131&gt;=70,C131&gt;=70,D131&gt;=70,E131&gt;=70,F131&gt;=70,G131&gt;=70),"Arts and Media",IF(AND(B131&gt;=70,C131&gt;=70,D131&gt;=70,E131&gt;=70,F131&gt;=70,G131&gt;=70),"Physical Education and Wellness",IF(AND(B131&gt;=70,C131&gt;=75,D131&gt;=75,E131&gt;=70,F131&gt;=70,G131&gt;=75),"Finance, Business, and Marketing",IF(AND(B131&gt;=70,C131&gt;=70,D131&gt;=70,E131&gt;=70,F131&gt;=70,G131&gt;=70),"Culinary Studies and Cooking","Not Qualified")))))))))),IF(H131="ITI",IF(AND(B131&gt;=70,C131&gt;=60,D131&gt;=60,E131&gt;=65,F131&gt;=65,G131&gt;=70),"Computer Science and Information Technology",IF(AND(B131&gt;=65,C131&gt;=60,D131&gt;=60,E131&gt;=60,F131&gt;=65,G131&gt;=65),"Mechanical and Electrical",IF(AND(B131&gt;=65,C131&gt;=60,D131&gt;=60,E131&gt;=60,F131&gt;=60,G131&gt;=65),"Electronics and Communication",IF(AND(B131&gt;=60,C131&gt;=55,D131&gt;=55,E131&gt;=60,F131&gt;=60,G131&gt;=60),"Construction and Design",IF(AND(B131&gt;=60,C131&gt;=60,D131&gt;=60,E131&gt;=65,F131&gt;=60,G131&gt;=60),"Hospitality and Event Management",IF(AND(B131&gt;=65,C131&gt;=70,D131&gt;=70,E131&gt;=70,F131&gt;=65,G131&gt;=65),"Life Sciences and Environment",IF(AND(B131&gt;=60,C131&gt;=60,D131&gt;=60,E131&gt;=60,F131&gt;=60,G131&gt;=60),"Arts and Media",IF(AND(B131&gt;=60,C131&gt;=60,D131&gt;=60,E131&gt;=60,F131&gt;=60,G131&gt;=60),"Physical Education and Wellness",IF(AND(B131&gt;=60,C131&gt;=65,D131&gt;=65,E131&gt;=60,F131&gt;=60,G131&gt;=65),"Finance, Business, and Marketing",IF(AND(B131&gt;=60,C131&gt;=60,D131&gt;=60,E131&gt;=60,F131&gt;=60,G131&gt;=60),"Culinary Studies and Cooking","Not Qualified")))))))))),IF(H131="VOCATIONAL OR SKILL TRAINING",IF(AND(B131&gt;=50, C131&gt;=40, D131&gt;=40, E131&gt;=45, F131&gt;=45, G131&gt;=50), "Computer Science and Information Technology",IF(AND(B131&gt;=45, C131&gt;=40, D131&gt;=40, E131&gt;=40, F131&gt;=45, G131&gt;=45), "Mechanical and Electrical",IF(AND(B131&gt;=45, C131&gt;=40, D131&gt;=40, E131&gt;=40, F131&gt;=40, G131&gt;=45), "Electronics and Communication",IF(AND(B131&gt;=40, C131&gt;=45, D131&gt;=45, E131&gt;=40, F131&gt;=40, G131&gt;=40), "Construction and Design",IF(AND(B131&gt;=40, C131&gt;=40, D131&gt;=40, E131&gt;=45, F131&gt;=40, G131&gt;=40), "Hospitality and Event Management",IF(AND(B131&gt;=45, C131&gt;=50, D131&gt;=50, E131&gt;=50, F131&gt;=45, G131&gt;=45), "Life Sciences and Environment",IF(AND(B131&gt;=40, C131&gt;=40, D131&gt;=40, E131&gt;=40, F131&gt;=40, G131&gt;=40), "Arts and Media",IF(AND(B131&gt;=40, C131&gt;=40, D131&gt;=40, E131&gt;=40, F131&gt;=40, G131&gt;=40), "Physical Education and Wellness",IF(AND(B131&gt;=40, C131&gt;=45, D131&gt;=45, E131&gt;=40, F131&gt;=40, G131&gt;=45), "Finance, Business, and Marketing", "Culinary Studies and Cooking"))))))))),"Failed")))</f>
        <v>Computer Science and Information Technology</v>
      </c>
      <c r="J131" s="1"/>
    </row>
    <row r="132" spans="1:10" x14ac:dyDescent="0.25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4"/>
        <v>ITI</v>
      </c>
      <c r="I132" s="1" t="str">
        <f t="shared" si="5"/>
        <v>Computer Science and Information Technology</v>
      </c>
      <c r="J132" s="1"/>
    </row>
    <row r="133" spans="1:10" x14ac:dyDescent="0.25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Computer Science and Information Technology</v>
      </c>
      <c r="J133" s="1"/>
    </row>
    <row r="134" spans="1:10" x14ac:dyDescent="0.25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4"/>
        <v>ITI</v>
      </c>
      <c r="I134" s="1" t="str">
        <f t="shared" si="5"/>
        <v>Mechanical and Electrical</v>
      </c>
      <c r="J134" s="1"/>
    </row>
    <row r="135" spans="1:10" x14ac:dyDescent="0.25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Construction and Design</v>
      </c>
      <c r="J135" s="1"/>
    </row>
    <row r="136" spans="1:10" x14ac:dyDescent="0.25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  <c r="J136" s="1"/>
    </row>
    <row r="137" spans="1:10" x14ac:dyDescent="0.25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  <c r="J137" s="1"/>
    </row>
    <row r="138" spans="1:10" x14ac:dyDescent="0.25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Mechanical and Electrical</v>
      </c>
      <c r="J138" s="1"/>
    </row>
    <row r="139" spans="1:10" x14ac:dyDescent="0.25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Computer Science and Information Technology</v>
      </c>
      <c r="J139" s="1"/>
    </row>
    <row r="140" spans="1:10" x14ac:dyDescent="0.25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Mechanical and Electrical</v>
      </c>
      <c r="J140" s="1"/>
    </row>
    <row r="141" spans="1:10" x14ac:dyDescent="0.25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  <c r="J141" s="1"/>
    </row>
    <row r="142" spans="1:10" x14ac:dyDescent="0.25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4"/>
        <v>VOCATIONAL OR SKILL TRAINING</v>
      </c>
      <c r="I142" s="1" t="str">
        <f t="shared" si="5"/>
        <v>Construction and Design</v>
      </c>
      <c r="J142" s="1"/>
    </row>
    <row r="143" spans="1:10" x14ac:dyDescent="0.25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Computer Science and Information Technology</v>
      </c>
      <c r="J143" s="1"/>
    </row>
    <row r="144" spans="1:10" x14ac:dyDescent="0.25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  <c r="J144" s="1"/>
    </row>
    <row r="145" spans="1:10" x14ac:dyDescent="0.25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  <c r="J145" s="1"/>
    </row>
    <row r="146" spans="1:10" x14ac:dyDescent="0.25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Computer Science and Information Technology</v>
      </c>
      <c r="J146" s="1"/>
    </row>
    <row r="147" spans="1:10" x14ac:dyDescent="0.25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Mechanical and Electrical</v>
      </c>
      <c r="J147" s="1"/>
    </row>
    <row r="148" spans="1:10" x14ac:dyDescent="0.25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Mechanical and Electrical</v>
      </c>
      <c r="J148" s="1"/>
    </row>
    <row r="149" spans="1:10" x14ac:dyDescent="0.25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  <c r="J149" s="1"/>
    </row>
    <row r="150" spans="1:10" x14ac:dyDescent="0.25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4"/>
        <v>ITI</v>
      </c>
      <c r="I150" s="1" t="str">
        <f t="shared" si="5"/>
        <v>Mechanical and Electrical</v>
      </c>
      <c r="J150" s="1"/>
    </row>
    <row r="151" spans="1:10" x14ac:dyDescent="0.25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4"/>
        <v>VOCATIONAL OR SKILL TRAINING</v>
      </c>
      <c r="I151" s="1" t="str">
        <f t="shared" si="5"/>
        <v>Mechanical and Electrical</v>
      </c>
      <c r="J151" s="1"/>
    </row>
    <row r="152" spans="1:10" x14ac:dyDescent="0.25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Computer Science and Information Technology</v>
      </c>
      <c r="J152" s="1"/>
    </row>
    <row r="153" spans="1:10" x14ac:dyDescent="0.25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  <c r="J153" s="1"/>
    </row>
    <row r="154" spans="1:10" x14ac:dyDescent="0.25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Computer Science and Information Technology</v>
      </c>
      <c r="J154" s="1"/>
    </row>
    <row r="155" spans="1:10" x14ac:dyDescent="0.25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Mechanical and Electrical</v>
      </c>
      <c r="J155" s="1"/>
    </row>
    <row r="156" spans="1:10" x14ac:dyDescent="0.25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Computer Science and Information Technology</v>
      </c>
      <c r="J156" s="1"/>
    </row>
    <row r="157" spans="1:10" x14ac:dyDescent="0.25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Computer Science and Information Technology</v>
      </c>
      <c r="J157" s="1"/>
    </row>
    <row r="158" spans="1:10" x14ac:dyDescent="0.25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4"/>
        <v>ITI</v>
      </c>
      <c r="I158" s="1" t="str">
        <f t="shared" si="5"/>
        <v>Computer Science and Information Technology</v>
      </c>
      <c r="J158" s="1"/>
    </row>
    <row r="159" spans="1:10" x14ac:dyDescent="0.25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4"/>
        <v>VOCATIONAL OR SKILL TRAINING</v>
      </c>
      <c r="I159" s="1" t="str">
        <f t="shared" si="5"/>
        <v>Computer Science and Information Technology</v>
      </c>
      <c r="J159" s="1"/>
    </row>
    <row r="160" spans="1:10" x14ac:dyDescent="0.25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Computer Science and Information Technology</v>
      </c>
      <c r="J160" s="1"/>
    </row>
    <row r="161" spans="1:10" x14ac:dyDescent="0.25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Mechanical and Electrical</v>
      </c>
      <c r="J161" s="1"/>
    </row>
    <row r="162" spans="1:10" x14ac:dyDescent="0.25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Electronics and Communication</v>
      </c>
      <c r="J162" s="1"/>
    </row>
    <row r="163" spans="1:10" x14ac:dyDescent="0.25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  <c r="J163" s="1"/>
    </row>
    <row r="164" spans="1:10" x14ac:dyDescent="0.25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4"/>
        <v>ITI</v>
      </c>
      <c r="I164" s="1" t="str">
        <f t="shared" si="5"/>
        <v>Mechanical and Electrical</v>
      </c>
      <c r="J164" s="1"/>
    </row>
    <row r="165" spans="1:10" x14ac:dyDescent="0.25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4"/>
        <v>DIPLOMA</v>
      </c>
      <c r="I165" s="1" t="str">
        <f t="shared" si="5"/>
        <v>Computer Science and Information Technology</v>
      </c>
      <c r="J165" s="1"/>
    </row>
    <row r="166" spans="1:10" x14ac:dyDescent="0.25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Computer Science and Information Technology</v>
      </c>
      <c r="J166" s="1"/>
    </row>
    <row r="167" spans="1:10" x14ac:dyDescent="0.25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Mechanical and Electrical</v>
      </c>
      <c r="J167" s="1"/>
    </row>
    <row r="168" spans="1:10" x14ac:dyDescent="0.25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4"/>
        <v>ITI</v>
      </c>
      <c r="I168" s="1" t="str">
        <f t="shared" si="5"/>
        <v>Computer Science and Information Technology</v>
      </c>
      <c r="J168" s="1"/>
    </row>
    <row r="169" spans="1:10" x14ac:dyDescent="0.25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Mechanical and Electrical</v>
      </c>
      <c r="J169" s="1"/>
    </row>
    <row r="170" spans="1:10" x14ac:dyDescent="0.25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Computer Science and Information Technology</v>
      </c>
      <c r="J170" s="1"/>
    </row>
    <row r="171" spans="1:10" x14ac:dyDescent="0.25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Hospitality and Event Management</v>
      </c>
      <c r="J171" s="1"/>
    </row>
    <row r="172" spans="1:10" x14ac:dyDescent="0.25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Electronics and Communication</v>
      </c>
      <c r="J172" s="1"/>
    </row>
    <row r="173" spans="1:10" x14ac:dyDescent="0.25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Computer Science and Information Technology</v>
      </c>
      <c r="J173" s="1"/>
    </row>
    <row r="174" spans="1:10" x14ac:dyDescent="0.25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Mechanical and Electrical</v>
      </c>
      <c r="J174" s="1"/>
    </row>
    <row r="175" spans="1:10" x14ac:dyDescent="0.25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Computer Science and Information Technology</v>
      </c>
      <c r="J175" s="1"/>
    </row>
    <row r="176" spans="1:10" x14ac:dyDescent="0.25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  <c r="J176" s="1"/>
    </row>
    <row r="177" spans="1:10" x14ac:dyDescent="0.25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Computer Science and Information Technology</v>
      </c>
      <c r="J177" s="1"/>
    </row>
    <row r="178" spans="1:10" x14ac:dyDescent="0.25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4"/>
        <v>ITI</v>
      </c>
      <c r="I178" s="1" t="str">
        <f t="shared" si="5"/>
        <v>Computer Science and Information Technology</v>
      </c>
      <c r="J178" s="1"/>
    </row>
    <row r="179" spans="1:10" x14ac:dyDescent="0.25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4"/>
        <v>ITI</v>
      </c>
      <c r="I179" s="1" t="str">
        <f t="shared" si="5"/>
        <v>Computer Science and Information Technology</v>
      </c>
      <c r="J179" s="1"/>
    </row>
    <row r="180" spans="1:10" x14ac:dyDescent="0.25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4"/>
        <v>VOCATIONAL OR SKILL TRAINING</v>
      </c>
      <c r="I180" s="1" t="str">
        <f t="shared" si="5"/>
        <v>Mechanical and Electrical</v>
      </c>
      <c r="J180" s="1"/>
    </row>
    <row r="181" spans="1:10" x14ac:dyDescent="0.25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Hospitality and Event Management</v>
      </c>
      <c r="J181" s="1"/>
    </row>
    <row r="182" spans="1:10" x14ac:dyDescent="0.25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4"/>
        <v>ITI</v>
      </c>
      <c r="I182" s="1" t="str">
        <f t="shared" si="5"/>
        <v>Computer Science and Information Technology</v>
      </c>
      <c r="J182" s="1"/>
    </row>
    <row r="183" spans="1:10" x14ac:dyDescent="0.25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Mechanical and Electrical</v>
      </c>
      <c r="J183" s="1"/>
    </row>
    <row r="184" spans="1:10" x14ac:dyDescent="0.25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4"/>
        <v>ITI</v>
      </c>
      <c r="I184" s="1" t="str">
        <f t="shared" si="5"/>
        <v>Mechanical and Electrical</v>
      </c>
      <c r="J184" s="1"/>
    </row>
    <row r="185" spans="1:10" x14ac:dyDescent="0.25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4"/>
        <v>VOCATIONAL OR SKILL TRAINING</v>
      </c>
      <c r="I185" s="1" t="str">
        <f t="shared" si="5"/>
        <v>Computer Science and Information Technology</v>
      </c>
      <c r="J185" s="1"/>
    </row>
    <row r="186" spans="1:10" x14ac:dyDescent="0.25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4"/>
        <v>VOCATIONAL OR SKILL TRAINING</v>
      </c>
      <c r="I186" s="1" t="str">
        <f t="shared" si="5"/>
        <v>Mechanical and Electrical</v>
      </c>
      <c r="J186" s="1"/>
    </row>
    <row r="187" spans="1:10" x14ac:dyDescent="0.25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  <c r="J187" s="1"/>
    </row>
    <row r="188" spans="1:10" x14ac:dyDescent="0.25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Computer Science and Information Technology</v>
      </c>
      <c r="J188" s="1"/>
    </row>
    <row r="189" spans="1:10" x14ac:dyDescent="0.25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4"/>
        <v>ITI</v>
      </c>
      <c r="I189" s="1" t="str">
        <f t="shared" si="5"/>
        <v>Computer Science and Information Technology</v>
      </c>
      <c r="J189" s="1"/>
    </row>
    <row r="190" spans="1:10" x14ac:dyDescent="0.25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4"/>
        <v>VOCATIONAL OR SKILL TRAINING</v>
      </c>
      <c r="I190" s="1" t="str">
        <f t="shared" si="5"/>
        <v>Mechanical and Electrical</v>
      </c>
      <c r="J190" s="1"/>
    </row>
    <row r="191" spans="1:10" x14ac:dyDescent="0.25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  <c r="J191" s="1"/>
    </row>
    <row r="192" spans="1:10" x14ac:dyDescent="0.25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Computer Science and Information Technology</v>
      </c>
      <c r="J192" s="1"/>
    </row>
    <row r="193" spans="1:10" x14ac:dyDescent="0.25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4"/>
        <v>ITI</v>
      </c>
      <c r="I193" s="1" t="str">
        <f t="shared" si="5"/>
        <v>Computer Science and Information Technology</v>
      </c>
      <c r="J193" s="1"/>
    </row>
    <row r="194" spans="1:10" x14ac:dyDescent="0.25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6">IF(AND(B194&gt;=75,C194&gt;=75,D194&gt;=75,E194&gt;=65,F194&gt;=75,G194&gt;=75),"DIPLOMA",IF(AND(B194&gt;=65,C194&gt;=65,D194&gt;=65,E194&gt;=55,F194&gt;=65,G194&gt;=65),"ITI","VOCATIONAL OR SKILL TRAINING"))</f>
        <v>DIPLOMA</v>
      </c>
      <c r="I194" s="1" t="str">
        <f t="shared" si="5"/>
        <v>Computer Science and Information Technology</v>
      </c>
      <c r="J194" s="1"/>
    </row>
    <row r="195" spans="1:10" x14ac:dyDescent="0.25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6"/>
        <v>ITI</v>
      </c>
      <c r="I195" s="1" t="str">
        <f t="shared" ref="I195:I258" si="7">IF(H195="DIPLOMA",IF(AND(B195&gt;=80,C195&gt;=75,D195&gt;=70,E195&gt;=70,F195&gt;=75,G195&gt;=80),"Computer Science and Information Technology",IF(AND(B195&gt;=75,C195&gt;=70,D195&gt;=70,E195&gt;=70,F195&gt;=75,G195&gt;=75),"Mechanical and Electrical",IF(AND(B195&gt;=75,C195&gt;=70,D195&gt;=70,E195&gt;=70,F195&gt;=70,G195&gt;=75),"Electronics and Communication",IF(AND(B195&gt;=70,C195&gt;=65,D195&gt;=65,E195&gt;=70,F195&gt;=70,G195&gt;=70),"Construction and Design",IF(AND(B195&gt;=70,C195&gt;=70,D195&gt;=70,E195&gt;=75,F195&gt;=70,G195&gt;=70),"Hospitality and Event Management",IF(AND(B195&gt;=75,C195&gt;=80,D195&gt;=80,E195&gt;=80,F195&gt;=75,G195&gt;=75),"Life Sciences and Environment",IF(AND(B195&gt;=70,C195&gt;=70,D195&gt;=70,E195&gt;=70,F195&gt;=70,G195&gt;=70),"Arts and Media",IF(AND(B195&gt;=70,C195&gt;=70,D195&gt;=70,E195&gt;=70,F195&gt;=70,G195&gt;=70),"Physical Education and Wellness",IF(AND(B195&gt;=70,C195&gt;=75,D195&gt;=75,E195&gt;=70,F195&gt;=70,G195&gt;=75),"Finance, Business, and Marketing",IF(AND(B195&gt;=70,C195&gt;=70,D195&gt;=70,E195&gt;=70,F195&gt;=70,G195&gt;=70),"Culinary Studies and Cooking","Not Qualified")))))))))),IF(H195="ITI",IF(AND(B195&gt;=70,C195&gt;=60,D195&gt;=60,E195&gt;=65,F195&gt;=65,G195&gt;=70),"Computer Science and Information Technology",IF(AND(B195&gt;=65,C195&gt;=60,D195&gt;=60,E195&gt;=60,F195&gt;=65,G195&gt;=65),"Mechanical and Electrical",IF(AND(B195&gt;=65,C195&gt;=60,D195&gt;=60,E195&gt;=60,F195&gt;=60,G195&gt;=65),"Electronics and Communication",IF(AND(B195&gt;=60,C195&gt;=55,D195&gt;=55,E195&gt;=60,F195&gt;=60,G195&gt;=60),"Construction and Design",IF(AND(B195&gt;=60,C195&gt;=60,D195&gt;=60,E195&gt;=65,F195&gt;=60,G195&gt;=60),"Hospitality and Event Management",IF(AND(B195&gt;=65,C195&gt;=70,D195&gt;=70,E195&gt;=70,F195&gt;=65,G195&gt;=65),"Life Sciences and Environment",IF(AND(B195&gt;=60,C195&gt;=60,D195&gt;=60,E195&gt;=60,F195&gt;=60,G195&gt;=60),"Arts and Media",IF(AND(B195&gt;=60,C195&gt;=60,D195&gt;=60,E195&gt;=60,F195&gt;=60,G195&gt;=60),"Physical Education and Wellness",IF(AND(B195&gt;=60,C195&gt;=65,D195&gt;=65,E195&gt;=60,F195&gt;=60,G195&gt;=65),"Finance, Business, and Marketing",IF(AND(B195&gt;=60,C195&gt;=60,D195&gt;=60,E195&gt;=60,F195&gt;=60,G195&gt;=60),"Culinary Studies and Cooking","Not Qualified")))))))))),IF(H195="VOCATIONAL OR SKILL TRAINING",IF(AND(B195&gt;=50, C195&gt;=40, D195&gt;=40, E195&gt;=45, F195&gt;=45, G195&gt;=50), "Computer Science and Information Technology",IF(AND(B195&gt;=45, C195&gt;=40, D195&gt;=40, E195&gt;=40, F195&gt;=45, G195&gt;=45), "Mechanical and Electrical",IF(AND(B195&gt;=45, C195&gt;=40, D195&gt;=40, E195&gt;=40, F195&gt;=40, G195&gt;=45), "Electronics and Communication",IF(AND(B195&gt;=40, C195&gt;=45, D195&gt;=45, E195&gt;=40, F195&gt;=40, G195&gt;=40), "Construction and Design",IF(AND(B195&gt;=40, C195&gt;=40, D195&gt;=40, E195&gt;=45, F195&gt;=40, G195&gt;=40), "Hospitality and Event Management",IF(AND(B195&gt;=45, C195&gt;=50, D195&gt;=50, E195&gt;=50, F195&gt;=45, G195&gt;=45), "Life Sciences and Environment",IF(AND(B195&gt;=40, C195&gt;=40, D195&gt;=40, E195&gt;=40, F195&gt;=40, G195&gt;=40), "Arts and Media",IF(AND(B195&gt;=40, C195&gt;=40, D195&gt;=40, E195&gt;=40, F195&gt;=40, G195&gt;=40), "Physical Education and Wellness",IF(AND(B195&gt;=40, C195&gt;=45, D195&gt;=45, E195&gt;=40, F195&gt;=40, G195&gt;=45), "Finance, Business, and Marketing", "Culinary Studies and Cooking"))))))))),"Failed")))</f>
        <v>Mechanical and Electrical</v>
      </c>
      <c r="J195" s="1"/>
    </row>
    <row r="196" spans="1:10" x14ac:dyDescent="0.25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Computer Science and Information Technology</v>
      </c>
      <c r="J196" s="1"/>
    </row>
    <row r="197" spans="1:10" x14ac:dyDescent="0.25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Computer Science and Information Technology</v>
      </c>
      <c r="J197" s="1"/>
    </row>
    <row r="198" spans="1:10" x14ac:dyDescent="0.25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  <c r="J198" s="1"/>
    </row>
    <row r="199" spans="1:10" x14ac:dyDescent="0.25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  <c r="J199" s="1"/>
    </row>
    <row r="200" spans="1:10" x14ac:dyDescent="0.25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6"/>
        <v>VOCATIONAL OR SKILL TRAINING</v>
      </c>
      <c r="I200" s="1" t="str">
        <f t="shared" si="7"/>
        <v>Mechanical and Electrical</v>
      </c>
      <c r="J200" s="1"/>
    </row>
    <row r="201" spans="1:10" x14ac:dyDescent="0.25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Computer Science and Information Technology</v>
      </c>
      <c r="J201" s="1"/>
    </row>
    <row r="202" spans="1:10" x14ac:dyDescent="0.25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Computer Science and Information Technology</v>
      </c>
      <c r="J202" s="1"/>
    </row>
    <row r="203" spans="1:10" x14ac:dyDescent="0.25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Mechanical and Electrical</v>
      </c>
      <c r="J203" s="1"/>
    </row>
    <row r="204" spans="1:10" x14ac:dyDescent="0.25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6"/>
        <v>ITI</v>
      </c>
      <c r="I204" s="1" t="str">
        <f t="shared" si="7"/>
        <v>Mechanical and Electrical</v>
      </c>
      <c r="J204" s="1"/>
    </row>
    <row r="205" spans="1:10" x14ac:dyDescent="0.25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Mechanical and Electrical</v>
      </c>
      <c r="J205" s="1"/>
    </row>
    <row r="206" spans="1:10" x14ac:dyDescent="0.25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6"/>
        <v>DIPLOMA</v>
      </c>
      <c r="I206" s="1" t="str">
        <f t="shared" si="7"/>
        <v>Computer Science and Information Technology</v>
      </c>
      <c r="J206" s="1"/>
    </row>
    <row r="207" spans="1:10" x14ac:dyDescent="0.25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6"/>
        <v>VOCATIONAL OR SKILL TRAINING</v>
      </c>
      <c r="I207" s="1" t="str">
        <f t="shared" si="7"/>
        <v>Electronics and Communication</v>
      </c>
      <c r="J207" s="1"/>
    </row>
    <row r="208" spans="1:10" x14ac:dyDescent="0.25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Computer Science and Information Technology</v>
      </c>
      <c r="J208" s="1"/>
    </row>
    <row r="209" spans="1:10" x14ac:dyDescent="0.25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Mechanical and Electrical</v>
      </c>
      <c r="J209" s="1"/>
    </row>
    <row r="210" spans="1:10" x14ac:dyDescent="0.25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Mechanical and Electrical</v>
      </c>
      <c r="J210" s="1"/>
    </row>
    <row r="211" spans="1:10" x14ac:dyDescent="0.25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6"/>
        <v>VOCATIONAL OR SKILL TRAINING</v>
      </c>
      <c r="I211" s="1" t="str">
        <f t="shared" si="7"/>
        <v>Mechanical and Electrical</v>
      </c>
      <c r="J211" s="1"/>
    </row>
    <row r="212" spans="1:10" x14ac:dyDescent="0.25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6"/>
        <v>ITI</v>
      </c>
      <c r="I212" s="1" t="str">
        <f t="shared" si="7"/>
        <v>Mechanical and Electrical</v>
      </c>
      <c r="J212" s="1"/>
    </row>
    <row r="213" spans="1:10" x14ac:dyDescent="0.25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6"/>
        <v>VOCATIONAL OR SKILL TRAINING</v>
      </c>
      <c r="I213" s="1" t="str">
        <f t="shared" si="7"/>
        <v>Hospitality and Event Management</v>
      </c>
      <c r="J213" s="1"/>
    </row>
    <row r="214" spans="1:10" x14ac:dyDescent="0.25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Mechanical and Electrical</v>
      </c>
      <c r="J214" s="1"/>
    </row>
    <row r="215" spans="1:10" x14ac:dyDescent="0.25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6"/>
        <v>ITI</v>
      </c>
      <c r="I215" s="1" t="str">
        <f t="shared" si="7"/>
        <v>Computer Science and Information Technology</v>
      </c>
      <c r="J215" s="1"/>
    </row>
    <row r="216" spans="1:10" x14ac:dyDescent="0.25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Computer Science and Information Technology</v>
      </c>
      <c r="J216" s="1"/>
    </row>
    <row r="217" spans="1:10" x14ac:dyDescent="0.25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Mechanical and Electrical</v>
      </c>
      <c r="J217" s="1"/>
    </row>
    <row r="218" spans="1:10" x14ac:dyDescent="0.25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Mechanical and Electrical</v>
      </c>
      <c r="J218" s="1"/>
    </row>
    <row r="219" spans="1:10" x14ac:dyDescent="0.25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6"/>
        <v>ITI</v>
      </c>
      <c r="I219" s="1" t="str">
        <f t="shared" si="7"/>
        <v>Mechanical and Electrical</v>
      </c>
      <c r="J219" s="1"/>
    </row>
    <row r="220" spans="1:10" x14ac:dyDescent="0.25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Mechanical and Electrical</v>
      </c>
      <c r="J220" s="1"/>
    </row>
    <row r="221" spans="1:10" x14ac:dyDescent="0.25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Mechanical and Electrical</v>
      </c>
      <c r="J221" s="1"/>
    </row>
    <row r="222" spans="1:10" x14ac:dyDescent="0.25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Mechanical and Electrical</v>
      </c>
      <c r="J222" s="1"/>
    </row>
    <row r="223" spans="1:10" x14ac:dyDescent="0.25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Construction and Design</v>
      </c>
      <c r="J223" s="1"/>
    </row>
    <row r="224" spans="1:10" x14ac:dyDescent="0.25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6"/>
        <v>VOCATIONAL OR SKILL TRAINING</v>
      </c>
      <c r="I224" s="1" t="str">
        <f t="shared" si="7"/>
        <v>Computer Science and Information Technology</v>
      </c>
      <c r="J224" s="1"/>
    </row>
    <row r="225" spans="1:10" x14ac:dyDescent="0.25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6"/>
        <v>ITI</v>
      </c>
      <c r="I225" s="1" t="str">
        <f t="shared" si="7"/>
        <v>Computer Science and Information Technology</v>
      </c>
      <c r="J225" s="1"/>
    </row>
    <row r="226" spans="1:10" x14ac:dyDescent="0.25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6"/>
        <v>VOCATIONAL OR SKILL TRAINING</v>
      </c>
      <c r="I226" s="1" t="str">
        <f t="shared" si="7"/>
        <v>Computer Science and Information Technology</v>
      </c>
      <c r="J226" s="1"/>
    </row>
    <row r="227" spans="1:10" x14ac:dyDescent="0.25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6"/>
        <v>ITI</v>
      </c>
      <c r="I227" s="1" t="str">
        <f t="shared" si="7"/>
        <v>Computer Science and Information Technology</v>
      </c>
      <c r="J227" s="1"/>
    </row>
    <row r="228" spans="1:10" x14ac:dyDescent="0.25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Computer Science and Information Technology</v>
      </c>
      <c r="J228" s="1"/>
    </row>
    <row r="229" spans="1:10" x14ac:dyDescent="0.25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Mechanical and Electrical</v>
      </c>
      <c r="J229" s="1"/>
    </row>
    <row r="230" spans="1:10" x14ac:dyDescent="0.25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Computer Science and Information Technology</v>
      </c>
      <c r="J230" s="1"/>
    </row>
    <row r="231" spans="1:10" x14ac:dyDescent="0.25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Mechanical and Electrical</v>
      </c>
      <c r="J231" s="1"/>
    </row>
    <row r="232" spans="1:10" x14ac:dyDescent="0.25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Computer Science and Information Technology</v>
      </c>
      <c r="J232" s="1"/>
    </row>
    <row r="233" spans="1:10" x14ac:dyDescent="0.25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6"/>
        <v>ITI</v>
      </c>
      <c r="I233" s="1" t="str">
        <f t="shared" si="7"/>
        <v>Computer Science and Information Technology</v>
      </c>
      <c r="J233" s="1"/>
    </row>
    <row r="234" spans="1:10" x14ac:dyDescent="0.25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6"/>
        <v>DIPLOMA</v>
      </c>
      <c r="I234" s="1" t="str">
        <f t="shared" si="7"/>
        <v>Computer Science and Information Technology</v>
      </c>
      <c r="J234" s="1"/>
    </row>
    <row r="235" spans="1:10" x14ac:dyDescent="0.25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6"/>
        <v>DIPLOMA</v>
      </c>
      <c r="I235" s="1" t="str">
        <f t="shared" si="7"/>
        <v>Computer Science and Information Technology</v>
      </c>
      <c r="J235" s="1"/>
    </row>
    <row r="236" spans="1:10" x14ac:dyDescent="0.25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6"/>
        <v>ITI</v>
      </c>
      <c r="I236" s="1" t="str">
        <f t="shared" si="7"/>
        <v>Mechanical and Electrical</v>
      </c>
      <c r="J236" s="1"/>
    </row>
    <row r="237" spans="1:10" x14ac:dyDescent="0.25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6"/>
        <v>VOCATIONAL OR SKILL TRAINING</v>
      </c>
      <c r="I237" s="1" t="str">
        <f t="shared" si="7"/>
        <v>Computer Science and Information Technology</v>
      </c>
      <c r="J237" s="1"/>
    </row>
    <row r="238" spans="1:10" x14ac:dyDescent="0.25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6"/>
        <v>ITI</v>
      </c>
      <c r="I238" s="1" t="str">
        <f t="shared" si="7"/>
        <v>Mechanical and Electrical</v>
      </c>
      <c r="J238" s="1"/>
    </row>
    <row r="239" spans="1:10" x14ac:dyDescent="0.25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Electronics and Communication</v>
      </c>
      <c r="J239" s="1"/>
    </row>
    <row r="240" spans="1:10" x14ac:dyDescent="0.25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Computer Science and Information Technology</v>
      </c>
      <c r="J240" s="1"/>
    </row>
    <row r="241" spans="1:10" x14ac:dyDescent="0.25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Computer Science and Information Technology</v>
      </c>
      <c r="J241" s="1"/>
    </row>
    <row r="242" spans="1:10" x14ac:dyDescent="0.25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Computer Science and Information Technology</v>
      </c>
      <c r="J242" s="1"/>
    </row>
    <row r="243" spans="1:10" x14ac:dyDescent="0.25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Computer Science and Information Technology</v>
      </c>
      <c r="J243" s="1"/>
    </row>
    <row r="244" spans="1:10" x14ac:dyDescent="0.25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6"/>
        <v>ITI</v>
      </c>
      <c r="I244" s="1" t="str">
        <f t="shared" si="7"/>
        <v>Computer Science and Information Technology</v>
      </c>
      <c r="J244" s="1"/>
    </row>
    <row r="245" spans="1:10" x14ac:dyDescent="0.25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6"/>
        <v>ITI</v>
      </c>
      <c r="I245" s="1" t="str">
        <f t="shared" si="7"/>
        <v>Mechanical and Electrical</v>
      </c>
      <c r="J245" s="1"/>
    </row>
    <row r="246" spans="1:10" x14ac:dyDescent="0.25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Computer Science and Information Technology</v>
      </c>
      <c r="J246" s="1"/>
    </row>
    <row r="247" spans="1:10" x14ac:dyDescent="0.25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6"/>
        <v>VOCATIONAL OR SKILL TRAINING</v>
      </c>
      <c r="I247" s="1" t="str">
        <f t="shared" si="7"/>
        <v>Mechanical and Electrical</v>
      </c>
      <c r="J247" s="1"/>
    </row>
    <row r="248" spans="1:10" x14ac:dyDescent="0.25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Arts and Media</v>
      </c>
      <c r="J248" s="1"/>
    </row>
    <row r="249" spans="1:10" x14ac:dyDescent="0.25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6"/>
        <v>VOCATIONAL OR SKILL TRAINING</v>
      </c>
      <c r="I249" s="1" t="str">
        <f t="shared" si="7"/>
        <v>Mechanical and Electrical</v>
      </c>
      <c r="J249" s="1"/>
    </row>
    <row r="250" spans="1:10" x14ac:dyDescent="0.25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Mechanical and Electrical</v>
      </c>
      <c r="J250" s="1"/>
    </row>
    <row r="251" spans="1:10" x14ac:dyDescent="0.25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Computer Science and Information Technology</v>
      </c>
      <c r="J251" s="1"/>
    </row>
    <row r="252" spans="1:10" x14ac:dyDescent="0.25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Computer Science and Information Technology</v>
      </c>
      <c r="J252" s="1"/>
    </row>
    <row r="253" spans="1:10" x14ac:dyDescent="0.25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Computer Science and Information Technology</v>
      </c>
      <c r="J253" s="1"/>
    </row>
    <row r="254" spans="1:10" x14ac:dyDescent="0.25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Not Qualified</v>
      </c>
      <c r="J254" s="1"/>
    </row>
    <row r="255" spans="1:10" x14ac:dyDescent="0.25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6"/>
        <v>VOCATIONAL OR SKILL TRAINING</v>
      </c>
      <c r="I255" s="1" t="str">
        <f t="shared" si="7"/>
        <v>Construction and Design</v>
      </c>
      <c r="J255" s="1"/>
    </row>
    <row r="256" spans="1:10" x14ac:dyDescent="0.25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Computer Science and Information Technology</v>
      </c>
      <c r="J256" s="1"/>
    </row>
    <row r="257" spans="1:10" x14ac:dyDescent="0.25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Mechanical and Electrical</v>
      </c>
      <c r="J257" s="1"/>
    </row>
    <row r="258" spans="1:10" x14ac:dyDescent="0.25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8">IF(AND(B258&gt;=75,C258&gt;=75,D258&gt;=75,E258&gt;=65,F258&gt;=75,G258&gt;=75),"DIPLOMA",IF(AND(B258&gt;=65,C258&gt;=65,D258&gt;=65,E258&gt;=55,F258&gt;=65,G258&gt;=65),"ITI","VOCATIONAL OR SKILL TRAINING"))</f>
        <v>ITI</v>
      </c>
      <c r="I258" s="1" t="str">
        <f t="shared" si="7"/>
        <v>Mechanical and Electrical</v>
      </c>
      <c r="J258" s="1"/>
    </row>
    <row r="259" spans="1:10" x14ac:dyDescent="0.25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8"/>
        <v>ITI</v>
      </c>
      <c r="I259" s="1" t="str">
        <f t="shared" ref="I259:I322" si="9">IF(H259="DIPLOMA",IF(AND(B259&gt;=80,C259&gt;=75,D259&gt;=70,E259&gt;=70,F259&gt;=75,G259&gt;=80),"Computer Science and Information Technology",IF(AND(B259&gt;=75,C259&gt;=70,D259&gt;=70,E259&gt;=70,F259&gt;=75,G259&gt;=75),"Mechanical and Electrical",IF(AND(B259&gt;=75,C259&gt;=70,D259&gt;=70,E259&gt;=70,F259&gt;=70,G259&gt;=75),"Electronics and Communication",IF(AND(B259&gt;=70,C259&gt;=65,D259&gt;=65,E259&gt;=70,F259&gt;=70,G259&gt;=70),"Construction and Design",IF(AND(B259&gt;=70,C259&gt;=70,D259&gt;=70,E259&gt;=75,F259&gt;=70,G259&gt;=70),"Hospitality and Event Management",IF(AND(B259&gt;=75,C259&gt;=80,D259&gt;=80,E259&gt;=80,F259&gt;=75,G259&gt;=75),"Life Sciences and Environment",IF(AND(B259&gt;=70,C259&gt;=70,D259&gt;=70,E259&gt;=70,F259&gt;=70,G259&gt;=70),"Arts and Media",IF(AND(B259&gt;=70,C259&gt;=70,D259&gt;=70,E259&gt;=70,F259&gt;=70,G259&gt;=70),"Physical Education and Wellness",IF(AND(B259&gt;=70,C259&gt;=75,D259&gt;=75,E259&gt;=70,F259&gt;=70,G259&gt;=75),"Finance, Business, and Marketing",IF(AND(B259&gt;=70,C259&gt;=70,D259&gt;=70,E259&gt;=70,F259&gt;=70,G259&gt;=70),"Culinary Studies and Cooking","Not Qualified")))))))))),IF(H259="ITI",IF(AND(B259&gt;=70,C259&gt;=60,D259&gt;=60,E259&gt;=65,F259&gt;=65,G259&gt;=70),"Computer Science and Information Technology",IF(AND(B259&gt;=65,C259&gt;=60,D259&gt;=60,E259&gt;=60,F259&gt;=65,G259&gt;=65),"Mechanical and Electrical",IF(AND(B259&gt;=65,C259&gt;=60,D259&gt;=60,E259&gt;=60,F259&gt;=60,G259&gt;=65),"Electronics and Communication",IF(AND(B259&gt;=60,C259&gt;=55,D259&gt;=55,E259&gt;=60,F259&gt;=60,G259&gt;=60),"Construction and Design",IF(AND(B259&gt;=60,C259&gt;=60,D259&gt;=60,E259&gt;=65,F259&gt;=60,G259&gt;=60),"Hospitality and Event Management",IF(AND(B259&gt;=65,C259&gt;=70,D259&gt;=70,E259&gt;=70,F259&gt;=65,G259&gt;=65),"Life Sciences and Environment",IF(AND(B259&gt;=60,C259&gt;=60,D259&gt;=60,E259&gt;=60,F259&gt;=60,G259&gt;=60),"Arts and Media",IF(AND(B259&gt;=60,C259&gt;=60,D259&gt;=60,E259&gt;=60,F259&gt;=60,G259&gt;=60),"Physical Education and Wellness",IF(AND(B259&gt;=60,C259&gt;=65,D259&gt;=65,E259&gt;=60,F259&gt;=60,G259&gt;=65),"Finance, Business, and Marketing",IF(AND(B259&gt;=60,C259&gt;=60,D259&gt;=60,E259&gt;=60,F259&gt;=60,G259&gt;=60),"Culinary Studies and Cooking","Not Qualified")))))))))),IF(H259="VOCATIONAL OR SKILL TRAINING",IF(AND(B259&gt;=50, C259&gt;=40, D259&gt;=40, E259&gt;=45, F259&gt;=45, G259&gt;=50), "Computer Science and Information Technology",IF(AND(B259&gt;=45, C259&gt;=40, D259&gt;=40, E259&gt;=40, F259&gt;=45, G259&gt;=45), "Mechanical and Electrical",IF(AND(B259&gt;=45, C259&gt;=40, D259&gt;=40, E259&gt;=40, F259&gt;=40, G259&gt;=45), "Electronics and Communication",IF(AND(B259&gt;=40, C259&gt;=45, D259&gt;=45, E259&gt;=40, F259&gt;=40, G259&gt;=40), "Construction and Design",IF(AND(B259&gt;=40, C259&gt;=40, D259&gt;=40, E259&gt;=45, F259&gt;=40, G259&gt;=40), "Hospitality and Event Management",IF(AND(B259&gt;=45, C259&gt;=50, D259&gt;=50, E259&gt;=50, F259&gt;=45, G259&gt;=45), "Life Sciences and Environment",IF(AND(B259&gt;=40, C259&gt;=40, D259&gt;=40, E259&gt;=40, F259&gt;=40, G259&gt;=40), "Arts and Media",IF(AND(B259&gt;=40, C259&gt;=40, D259&gt;=40, E259&gt;=40, F259&gt;=40, G259&gt;=40), "Physical Education and Wellness",IF(AND(B259&gt;=40, C259&gt;=45, D259&gt;=45, E259&gt;=40, F259&gt;=40, G259&gt;=45), "Finance, Business, and Marketing", "Culinary Studies and Cooking"))))))))),"Failed")))</f>
        <v>Computer Science and Information Technology</v>
      </c>
      <c r="J259" s="1"/>
    </row>
    <row r="260" spans="1:10" x14ac:dyDescent="0.25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  <c r="J260" s="1"/>
    </row>
    <row r="261" spans="1:10" x14ac:dyDescent="0.25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Computer Science and Information Technology</v>
      </c>
      <c r="J261" s="1"/>
    </row>
    <row r="262" spans="1:10" x14ac:dyDescent="0.25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8"/>
        <v>VOCATIONAL OR SKILL TRAINING</v>
      </c>
      <c r="I262" s="1" t="str">
        <f t="shared" si="9"/>
        <v>Electronics and Communication</v>
      </c>
      <c r="J262" s="1"/>
    </row>
    <row r="263" spans="1:10" x14ac:dyDescent="0.25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8"/>
        <v>VOCATIONAL OR SKILL TRAINING</v>
      </c>
      <c r="I263" s="1" t="str">
        <f t="shared" si="9"/>
        <v>Mechanical and Electrical</v>
      </c>
      <c r="J263" s="1"/>
    </row>
    <row r="264" spans="1:10" x14ac:dyDescent="0.25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Mechanical and Electrical</v>
      </c>
      <c r="J264" s="1"/>
    </row>
    <row r="265" spans="1:10" x14ac:dyDescent="0.25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Mechanical and Electrical</v>
      </c>
      <c r="J265" s="1"/>
    </row>
    <row r="266" spans="1:10" x14ac:dyDescent="0.25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Computer Science and Information Technology</v>
      </c>
      <c r="J266" s="1"/>
    </row>
    <row r="267" spans="1:10" x14ac:dyDescent="0.25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Electronics and Communication</v>
      </c>
      <c r="J267" s="1"/>
    </row>
    <row r="268" spans="1:10" x14ac:dyDescent="0.25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8"/>
        <v>ITI</v>
      </c>
      <c r="I268" s="1" t="str">
        <f t="shared" si="9"/>
        <v>Mechanical and Electrical</v>
      </c>
      <c r="J268" s="1"/>
    </row>
    <row r="269" spans="1:10" x14ac:dyDescent="0.25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Mechanical and Electrical</v>
      </c>
      <c r="J269" s="1"/>
    </row>
    <row r="270" spans="1:10" x14ac:dyDescent="0.25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Computer Science and Information Technology</v>
      </c>
      <c r="J270" s="1"/>
    </row>
    <row r="271" spans="1:10" x14ac:dyDescent="0.25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8"/>
        <v>VOCATIONAL OR SKILL TRAINING</v>
      </c>
      <c r="I271" s="1" t="str">
        <f t="shared" si="9"/>
        <v>Construction and Design</v>
      </c>
      <c r="J271" s="1"/>
    </row>
    <row r="272" spans="1:10" x14ac:dyDescent="0.25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Computer Science and Information Technology</v>
      </c>
      <c r="J272" s="1"/>
    </row>
    <row r="273" spans="1:10" x14ac:dyDescent="0.25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8"/>
        <v>ITI</v>
      </c>
      <c r="I273" s="1" t="str">
        <f t="shared" si="9"/>
        <v>Mechanical and Electrical</v>
      </c>
      <c r="J273" s="1"/>
    </row>
    <row r="274" spans="1:10" x14ac:dyDescent="0.25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Mechanical and Electrical</v>
      </c>
      <c r="J274" s="1"/>
    </row>
    <row r="275" spans="1:10" x14ac:dyDescent="0.25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Mechanical and Electrical</v>
      </c>
      <c r="J275" s="1"/>
    </row>
    <row r="276" spans="1:10" x14ac:dyDescent="0.25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Construction and Design</v>
      </c>
      <c r="J276" s="1"/>
    </row>
    <row r="277" spans="1:10" x14ac:dyDescent="0.25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8"/>
        <v>VOCATIONAL OR SKILL TRAINING</v>
      </c>
      <c r="I277" s="1" t="str">
        <f t="shared" si="9"/>
        <v>Computer Science and Information Technology</v>
      </c>
      <c r="J277" s="1"/>
    </row>
    <row r="278" spans="1:10" x14ac:dyDescent="0.25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Construction and Design</v>
      </c>
      <c r="J278" s="1"/>
    </row>
    <row r="279" spans="1:10" x14ac:dyDescent="0.25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8"/>
        <v>ITI</v>
      </c>
      <c r="I279" s="1" t="str">
        <f t="shared" si="9"/>
        <v>Computer Science and Information Technology</v>
      </c>
      <c r="J279" s="1"/>
    </row>
    <row r="280" spans="1:10" x14ac:dyDescent="0.25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8"/>
        <v>VOCATIONAL OR SKILL TRAINING</v>
      </c>
      <c r="I280" s="1" t="str">
        <f t="shared" si="9"/>
        <v>Construction and Design</v>
      </c>
      <c r="J280" s="1"/>
    </row>
    <row r="281" spans="1:10" x14ac:dyDescent="0.25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Computer Science and Information Technology</v>
      </c>
      <c r="J281" s="1"/>
    </row>
    <row r="282" spans="1:10" x14ac:dyDescent="0.25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Mechanical and Electrical</v>
      </c>
      <c r="J282" s="1"/>
    </row>
    <row r="283" spans="1:10" x14ac:dyDescent="0.25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  <c r="J283" s="1"/>
    </row>
    <row r="284" spans="1:10" x14ac:dyDescent="0.25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8"/>
        <v>VOCATIONAL OR SKILL TRAINING</v>
      </c>
      <c r="I284" s="1" t="str">
        <f t="shared" si="9"/>
        <v>Mechanical and Electrical</v>
      </c>
      <c r="J284" s="1"/>
    </row>
    <row r="285" spans="1:10" x14ac:dyDescent="0.25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Computer Science and Information Technology</v>
      </c>
      <c r="J285" s="1"/>
    </row>
    <row r="286" spans="1:10" x14ac:dyDescent="0.25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  <c r="J286" s="1"/>
    </row>
    <row r="287" spans="1:10" x14ac:dyDescent="0.25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8"/>
        <v>ITI</v>
      </c>
      <c r="I287" s="1" t="str">
        <f t="shared" si="9"/>
        <v>Computer Science and Information Technology</v>
      </c>
      <c r="J287" s="1"/>
    </row>
    <row r="288" spans="1:10" x14ac:dyDescent="0.25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Mechanical and Electrical</v>
      </c>
      <c r="J288" s="1"/>
    </row>
    <row r="289" spans="1:10" x14ac:dyDescent="0.25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  <c r="J289" s="1"/>
    </row>
    <row r="290" spans="1:10" x14ac:dyDescent="0.25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8"/>
        <v>VOCATIONAL OR SKILL TRAINING</v>
      </c>
      <c r="I290" s="1" t="str">
        <f t="shared" si="9"/>
        <v>Hospitality and Event Management</v>
      </c>
      <c r="J290" s="1"/>
    </row>
    <row r="291" spans="1:10" x14ac:dyDescent="0.25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Mechanical and Electrical</v>
      </c>
      <c r="J291" s="1"/>
    </row>
    <row r="292" spans="1:10" x14ac:dyDescent="0.25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  <c r="J292" s="1"/>
    </row>
    <row r="293" spans="1:10" x14ac:dyDescent="0.25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Mechanical and Electrical</v>
      </c>
      <c r="J293" s="1"/>
    </row>
    <row r="294" spans="1:10" x14ac:dyDescent="0.25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Construction and Design</v>
      </c>
      <c r="J294" s="1"/>
    </row>
    <row r="295" spans="1:10" x14ac:dyDescent="0.25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8"/>
        <v>VOCATIONAL OR SKILL TRAINING</v>
      </c>
      <c r="I295" s="1" t="str">
        <f t="shared" si="9"/>
        <v>Construction and Design</v>
      </c>
      <c r="J295" s="1"/>
    </row>
    <row r="296" spans="1:10" x14ac:dyDescent="0.25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Mechanical and Electrical</v>
      </c>
      <c r="J296" s="1"/>
    </row>
    <row r="297" spans="1:10" x14ac:dyDescent="0.25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Computer Science and Information Technology</v>
      </c>
      <c r="J297" s="1"/>
    </row>
    <row r="298" spans="1:10" x14ac:dyDescent="0.25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  <c r="J298" s="1"/>
    </row>
    <row r="299" spans="1:10" x14ac:dyDescent="0.25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Computer Science and Information Technology</v>
      </c>
      <c r="J299" s="1"/>
    </row>
    <row r="300" spans="1:10" x14ac:dyDescent="0.25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8"/>
        <v>DIPLOMA</v>
      </c>
      <c r="I300" s="1" t="str">
        <f t="shared" si="9"/>
        <v>Computer Science and Information Technology</v>
      </c>
      <c r="J300" s="1"/>
    </row>
    <row r="301" spans="1:10" x14ac:dyDescent="0.25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Mechanical and Electrical</v>
      </c>
      <c r="J301" s="1"/>
    </row>
    <row r="302" spans="1:10" x14ac:dyDescent="0.25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  <c r="J302" s="1"/>
    </row>
    <row r="303" spans="1:10" x14ac:dyDescent="0.25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Computer Science and Information Technology</v>
      </c>
      <c r="J303" s="1"/>
    </row>
    <row r="304" spans="1:10" x14ac:dyDescent="0.25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Computer Science and Information Technology</v>
      </c>
      <c r="J304" s="1"/>
    </row>
    <row r="305" spans="1:10" x14ac:dyDescent="0.25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8"/>
        <v>VOCATIONAL OR SKILL TRAINING</v>
      </c>
      <c r="I305" s="1" t="str">
        <f t="shared" si="9"/>
        <v>Construction and Design</v>
      </c>
      <c r="J305" s="1"/>
    </row>
    <row r="306" spans="1:10" x14ac:dyDescent="0.25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8"/>
        <v>VOCATIONAL OR SKILL TRAINING</v>
      </c>
      <c r="I306" s="1" t="str">
        <f t="shared" si="9"/>
        <v>Computer Science and Information Technology</v>
      </c>
      <c r="J306" s="1"/>
    </row>
    <row r="307" spans="1:10" x14ac:dyDescent="0.25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Computer Science and Information Technology</v>
      </c>
      <c r="J307" s="1"/>
    </row>
    <row r="308" spans="1:10" x14ac:dyDescent="0.25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Computer Science and Information Technology</v>
      </c>
      <c r="J308" s="1"/>
    </row>
    <row r="309" spans="1:10" x14ac:dyDescent="0.25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8"/>
        <v>ITI</v>
      </c>
      <c r="I309" s="1" t="str">
        <f t="shared" si="9"/>
        <v>Mechanical and Electrical</v>
      </c>
      <c r="J309" s="1"/>
    </row>
    <row r="310" spans="1:10" x14ac:dyDescent="0.25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8"/>
        <v>VOCATIONAL OR SKILL TRAINING</v>
      </c>
      <c r="I310" s="1" t="str">
        <f t="shared" si="9"/>
        <v>Computer Science and Information Technology</v>
      </c>
      <c r="J310" s="1"/>
    </row>
    <row r="311" spans="1:10" x14ac:dyDescent="0.25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  <c r="J311" s="1"/>
    </row>
    <row r="312" spans="1:10" x14ac:dyDescent="0.25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Mechanical and Electrical</v>
      </c>
      <c r="J312" s="1"/>
    </row>
    <row r="313" spans="1:10" x14ac:dyDescent="0.25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8"/>
        <v>ITI</v>
      </c>
      <c r="I313" s="1" t="str">
        <f t="shared" si="9"/>
        <v>Mechanical and Electrical</v>
      </c>
      <c r="J313" s="1"/>
    </row>
    <row r="314" spans="1:10" x14ac:dyDescent="0.25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Computer Science and Information Technology</v>
      </c>
      <c r="J314" s="1"/>
    </row>
    <row r="315" spans="1:10" x14ac:dyDescent="0.25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Construction and Design</v>
      </c>
      <c r="J315" s="1"/>
    </row>
    <row r="316" spans="1:10" x14ac:dyDescent="0.25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  <c r="J316" s="1"/>
    </row>
    <row r="317" spans="1:10" x14ac:dyDescent="0.25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8"/>
        <v>VOCATIONAL OR SKILL TRAINING</v>
      </c>
      <c r="I317" s="1" t="str">
        <f t="shared" si="9"/>
        <v>Computer Science and Information Technology</v>
      </c>
      <c r="J317" s="1"/>
    </row>
    <row r="318" spans="1:10" x14ac:dyDescent="0.25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8"/>
        <v>ITI</v>
      </c>
      <c r="I318" s="1" t="str">
        <f t="shared" si="9"/>
        <v>Computer Science and Information Technology</v>
      </c>
      <c r="J318" s="1"/>
    </row>
    <row r="319" spans="1:10" x14ac:dyDescent="0.25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Computer Science and Information Technology</v>
      </c>
      <c r="J319" s="1"/>
    </row>
    <row r="320" spans="1:10" x14ac:dyDescent="0.25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8"/>
        <v>ITI</v>
      </c>
      <c r="I320" s="1" t="str">
        <f t="shared" si="9"/>
        <v>Computer Science and Information Technology</v>
      </c>
      <c r="J320" s="1"/>
    </row>
    <row r="321" spans="1:10" x14ac:dyDescent="0.25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  <c r="J321" s="1"/>
    </row>
    <row r="322" spans="1:10" x14ac:dyDescent="0.25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10">IF(AND(B322&gt;=75,C322&gt;=75,D322&gt;=75,E322&gt;=65,F322&gt;=75,G322&gt;=75),"DIPLOMA",IF(AND(B322&gt;=65,C322&gt;=65,D322&gt;=65,E322&gt;=55,F322&gt;=65,G322&gt;=65),"ITI","VOCATIONAL OR SKILL TRAINING"))</f>
        <v>VOCATIONAL OR SKILL TRAINING</v>
      </c>
      <c r="I322" s="1" t="str">
        <f t="shared" si="9"/>
        <v>Construction and Design</v>
      </c>
      <c r="J322" s="1"/>
    </row>
    <row r="323" spans="1:10" x14ac:dyDescent="0.25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10"/>
        <v>ITI</v>
      </c>
      <c r="I323" s="1" t="str">
        <f t="shared" ref="I323:I386" si="11">IF(H323="DIPLOMA",IF(AND(B323&gt;=80,C323&gt;=75,D323&gt;=70,E323&gt;=70,F323&gt;=75,G323&gt;=80),"Computer Science and Information Technology",IF(AND(B323&gt;=75,C323&gt;=70,D323&gt;=70,E323&gt;=70,F323&gt;=75,G323&gt;=75),"Mechanical and Electrical",IF(AND(B323&gt;=75,C323&gt;=70,D323&gt;=70,E323&gt;=70,F323&gt;=70,G323&gt;=75),"Electronics and Communication",IF(AND(B323&gt;=70,C323&gt;=65,D323&gt;=65,E323&gt;=70,F323&gt;=70,G323&gt;=70),"Construction and Design",IF(AND(B323&gt;=70,C323&gt;=70,D323&gt;=70,E323&gt;=75,F323&gt;=70,G323&gt;=70),"Hospitality and Event Management",IF(AND(B323&gt;=75,C323&gt;=80,D323&gt;=80,E323&gt;=80,F323&gt;=75,G323&gt;=75),"Life Sciences and Environment",IF(AND(B323&gt;=70,C323&gt;=70,D323&gt;=70,E323&gt;=70,F323&gt;=70,G323&gt;=70),"Arts and Media",IF(AND(B323&gt;=70,C323&gt;=70,D323&gt;=70,E323&gt;=70,F323&gt;=70,G323&gt;=70),"Physical Education and Wellness",IF(AND(B323&gt;=70,C323&gt;=75,D323&gt;=75,E323&gt;=70,F323&gt;=70,G323&gt;=75),"Finance, Business, and Marketing",IF(AND(B323&gt;=70,C323&gt;=70,D323&gt;=70,E323&gt;=70,F323&gt;=70,G323&gt;=70),"Culinary Studies and Cooking","Not Qualified")))))))))),IF(H323="ITI",IF(AND(B323&gt;=70,C323&gt;=60,D323&gt;=60,E323&gt;=65,F323&gt;=65,G323&gt;=70),"Computer Science and Information Technology",IF(AND(B323&gt;=65,C323&gt;=60,D323&gt;=60,E323&gt;=60,F323&gt;=65,G323&gt;=65),"Mechanical and Electrical",IF(AND(B323&gt;=65,C323&gt;=60,D323&gt;=60,E323&gt;=60,F323&gt;=60,G323&gt;=65),"Electronics and Communication",IF(AND(B323&gt;=60,C323&gt;=55,D323&gt;=55,E323&gt;=60,F323&gt;=60,G323&gt;=60),"Construction and Design",IF(AND(B323&gt;=60,C323&gt;=60,D323&gt;=60,E323&gt;=65,F323&gt;=60,G323&gt;=60),"Hospitality and Event Management",IF(AND(B323&gt;=65,C323&gt;=70,D323&gt;=70,E323&gt;=70,F323&gt;=65,G323&gt;=65),"Life Sciences and Environment",IF(AND(B323&gt;=60,C323&gt;=60,D323&gt;=60,E323&gt;=60,F323&gt;=60,G323&gt;=60),"Arts and Media",IF(AND(B323&gt;=60,C323&gt;=60,D323&gt;=60,E323&gt;=60,F323&gt;=60,G323&gt;=60),"Physical Education and Wellness",IF(AND(B323&gt;=60,C323&gt;=65,D323&gt;=65,E323&gt;=60,F323&gt;=60,G323&gt;=65),"Finance, Business, and Marketing",IF(AND(B323&gt;=60,C323&gt;=60,D323&gt;=60,E323&gt;=60,F323&gt;=60,G323&gt;=60),"Culinary Studies and Cooking","Not Qualified")))))))))),IF(H323="VOCATIONAL OR SKILL TRAINING",IF(AND(B323&gt;=50, C323&gt;=40, D323&gt;=40, E323&gt;=45, F323&gt;=45, G323&gt;=50), "Computer Science and Information Technology",IF(AND(B323&gt;=45, C323&gt;=40, D323&gt;=40, E323&gt;=40, F323&gt;=45, G323&gt;=45), "Mechanical and Electrical",IF(AND(B323&gt;=45, C323&gt;=40, D323&gt;=40, E323&gt;=40, F323&gt;=40, G323&gt;=45), "Electronics and Communication",IF(AND(B323&gt;=40, C323&gt;=45, D323&gt;=45, E323&gt;=40, F323&gt;=40, G323&gt;=40), "Construction and Design",IF(AND(B323&gt;=40, C323&gt;=40, D323&gt;=40, E323&gt;=45, F323&gt;=40, G323&gt;=40), "Hospitality and Event Management",IF(AND(B323&gt;=45, C323&gt;=50, D323&gt;=50, E323&gt;=50, F323&gt;=45, G323&gt;=45), "Life Sciences and Environment",IF(AND(B323&gt;=40, C323&gt;=40, D323&gt;=40, E323&gt;=40, F323&gt;=40, G323&gt;=40), "Arts and Media",IF(AND(B323&gt;=40, C323&gt;=40, D323&gt;=40, E323&gt;=40, F323&gt;=40, G323&gt;=40), "Physical Education and Wellness",IF(AND(B323&gt;=40, C323&gt;=45, D323&gt;=45, E323&gt;=40, F323&gt;=40, G323&gt;=45), "Finance, Business, and Marketing", "Culinary Studies and Cooking"))))))))),"Failed")))</f>
        <v>Computer Science and Information Technology</v>
      </c>
      <c r="J323" s="1"/>
    </row>
    <row r="324" spans="1:10" x14ac:dyDescent="0.25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Computer Science and Information Technology</v>
      </c>
      <c r="J324" s="1"/>
    </row>
    <row r="325" spans="1:10" x14ac:dyDescent="0.25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Computer Science and Information Technology</v>
      </c>
      <c r="J325" s="1"/>
    </row>
    <row r="326" spans="1:10" x14ac:dyDescent="0.25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Computer Science and Information Technology</v>
      </c>
      <c r="J326" s="1"/>
    </row>
    <row r="327" spans="1:10" x14ac:dyDescent="0.25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Computer Science and Information Technology</v>
      </c>
      <c r="J327" s="1"/>
    </row>
    <row r="328" spans="1:10" x14ac:dyDescent="0.25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Computer Science and Information Technology</v>
      </c>
      <c r="J328" s="1"/>
    </row>
    <row r="329" spans="1:10" x14ac:dyDescent="0.25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Mechanical and Electrical</v>
      </c>
      <c r="J329" s="1"/>
    </row>
    <row r="330" spans="1:10" x14ac:dyDescent="0.25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Computer Science and Information Technology</v>
      </c>
      <c r="J330" s="1"/>
    </row>
    <row r="331" spans="1:10" x14ac:dyDescent="0.25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Computer Science and Information Technology</v>
      </c>
      <c r="J331" s="1"/>
    </row>
    <row r="332" spans="1:10" x14ac:dyDescent="0.25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  <c r="J332" s="1"/>
    </row>
    <row r="333" spans="1:10" x14ac:dyDescent="0.25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10"/>
        <v>VOCATIONAL OR SKILL TRAINING</v>
      </c>
      <c r="I333" s="1" t="str">
        <f t="shared" si="11"/>
        <v>Hospitality and Event Management</v>
      </c>
      <c r="J333" s="1"/>
    </row>
    <row r="334" spans="1:10" x14ac:dyDescent="0.25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Mechanical and Electrical</v>
      </c>
      <c r="J334" s="1"/>
    </row>
    <row r="335" spans="1:10" x14ac:dyDescent="0.25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10"/>
        <v>VOCATIONAL OR SKILL TRAINING</v>
      </c>
      <c r="I335" s="1" t="str">
        <f t="shared" si="11"/>
        <v>Mechanical and Electrical</v>
      </c>
      <c r="J335" s="1"/>
    </row>
    <row r="336" spans="1:10" x14ac:dyDescent="0.25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Mechanical and Electrical</v>
      </c>
      <c r="J336" s="1"/>
    </row>
    <row r="337" spans="1:10" x14ac:dyDescent="0.25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  <c r="J337" s="1"/>
    </row>
    <row r="338" spans="1:10" x14ac:dyDescent="0.25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Computer Science and Information Technology</v>
      </c>
      <c r="J338" s="1"/>
    </row>
    <row r="339" spans="1:10" x14ac:dyDescent="0.25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10"/>
        <v>ITI</v>
      </c>
      <c r="I339" s="1" t="str">
        <f t="shared" si="11"/>
        <v>Computer Science and Information Technology</v>
      </c>
      <c r="J339" s="1"/>
    </row>
    <row r="340" spans="1:10" x14ac:dyDescent="0.25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Hospitality and Event Management</v>
      </c>
      <c r="J340" s="1"/>
    </row>
    <row r="341" spans="1:10" x14ac:dyDescent="0.25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  <c r="J341" s="1"/>
    </row>
    <row r="342" spans="1:10" x14ac:dyDescent="0.25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Computer Science and Information Technology</v>
      </c>
      <c r="J342" s="1"/>
    </row>
    <row r="343" spans="1:10" x14ac:dyDescent="0.25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Mechanical and Electrical</v>
      </c>
      <c r="J343" s="1"/>
    </row>
    <row r="344" spans="1:10" x14ac:dyDescent="0.25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Mechanical and Electrical</v>
      </c>
      <c r="J344" s="1"/>
    </row>
    <row r="345" spans="1:10" x14ac:dyDescent="0.25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10"/>
        <v>VOCATIONAL OR SKILL TRAINING</v>
      </c>
      <c r="I345" s="1" t="str">
        <f t="shared" si="11"/>
        <v>Construction and Design</v>
      </c>
      <c r="J345" s="1"/>
    </row>
    <row r="346" spans="1:10" x14ac:dyDescent="0.25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10"/>
        <v>VOCATIONAL OR SKILL TRAINING</v>
      </c>
      <c r="I346" s="1" t="str">
        <f t="shared" si="11"/>
        <v>Hospitality and Event Management</v>
      </c>
      <c r="J346" s="1"/>
    </row>
    <row r="347" spans="1:10" x14ac:dyDescent="0.25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Construction and Design</v>
      </c>
      <c r="J347" s="1"/>
    </row>
    <row r="348" spans="1:10" x14ac:dyDescent="0.25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  <c r="J348" s="1"/>
    </row>
    <row r="349" spans="1:10" x14ac:dyDescent="0.25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Computer Science and Information Technology</v>
      </c>
      <c r="J349" s="1"/>
    </row>
    <row r="350" spans="1:10" x14ac:dyDescent="0.25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  <c r="J350" s="1"/>
    </row>
    <row r="351" spans="1:10" x14ac:dyDescent="0.25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Computer Science and Information Technology</v>
      </c>
      <c r="J351" s="1"/>
    </row>
    <row r="352" spans="1:10" x14ac:dyDescent="0.25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Mechanical and Electrical</v>
      </c>
      <c r="J352" s="1"/>
    </row>
    <row r="353" spans="1:10" x14ac:dyDescent="0.25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Computer Science and Information Technology</v>
      </c>
      <c r="J353" s="1"/>
    </row>
    <row r="354" spans="1:10" x14ac:dyDescent="0.25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Mechanical and Electrical</v>
      </c>
      <c r="J354" s="1"/>
    </row>
    <row r="355" spans="1:10" x14ac:dyDescent="0.25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10"/>
        <v>VOCATIONAL OR SKILL TRAINING</v>
      </c>
      <c r="I355" s="1" t="str">
        <f t="shared" si="11"/>
        <v>Mechanical and Electrical</v>
      </c>
      <c r="J355" s="1"/>
    </row>
    <row r="356" spans="1:10" x14ac:dyDescent="0.25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Mechanical and Electrical</v>
      </c>
      <c r="J356" s="1"/>
    </row>
    <row r="357" spans="1:10" x14ac:dyDescent="0.25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Electronics and Communication</v>
      </c>
      <c r="J357" s="1"/>
    </row>
    <row r="358" spans="1:10" x14ac:dyDescent="0.25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Mechanical and Electrical</v>
      </c>
      <c r="J358" s="1"/>
    </row>
    <row r="359" spans="1:10" x14ac:dyDescent="0.25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Mechanical and Electrical</v>
      </c>
      <c r="J359" s="1"/>
    </row>
    <row r="360" spans="1:10" x14ac:dyDescent="0.25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  <c r="J360" s="1"/>
    </row>
    <row r="361" spans="1:10" x14ac:dyDescent="0.25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  <c r="J361" s="1"/>
    </row>
    <row r="362" spans="1:10" x14ac:dyDescent="0.25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Hospitality and Event Management</v>
      </c>
      <c r="J362" s="1"/>
    </row>
    <row r="363" spans="1:10" x14ac:dyDescent="0.25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Computer Science and Information Technology</v>
      </c>
      <c r="J363" s="1"/>
    </row>
    <row r="364" spans="1:10" x14ac:dyDescent="0.25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Hospitality and Event Management</v>
      </c>
      <c r="J364" s="1"/>
    </row>
    <row r="365" spans="1:10" x14ac:dyDescent="0.25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Mechanical and Electrical</v>
      </c>
      <c r="J365" s="1"/>
    </row>
    <row r="366" spans="1:10" x14ac:dyDescent="0.25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Computer Science and Information Technology</v>
      </c>
      <c r="J366" s="1"/>
    </row>
    <row r="367" spans="1:10" x14ac:dyDescent="0.25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  <c r="J367" s="1"/>
    </row>
    <row r="368" spans="1:10" x14ac:dyDescent="0.25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10"/>
        <v>VOCATIONAL OR SKILL TRAINING</v>
      </c>
      <c r="I368" s="1" t="str">
        <f t="shared" si="11"/>
        <v>Mechanical and Electrical</v>
      </c>
      <c r="J368" s="1"/>
    </row>
    <row r="369" spans="1:10" x14ac:dyDescent="0.25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10"/>
        <v>VOCATIONAL OR SKILL TRAINING</v>
      </c>
      <c r="I369" s="1" t="str">
        <f t="shared" si="11"/>
        <v>Computer Science and Information Technology</v>
      </c>
      <c r="J369" s="1"/>
    </row>
    <row r="370" spans="1:10" x14ac:dyDescent="0.25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10"/>
        <v>VOCATIONAL OR SKILL TRAINING</v>
      </c>
      <c r="I370" s="1" t="str">
        <f t="shared" si="11"/>
        <v>Arts and Media</v>
      </c>
      <c r="J370" s="1"/>
    </row>
    <row r="371" spans="1:10" x14ac:dyDescent="0.25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Computer Science and Information Technology</v>
      </c>
      <c r="J371" s="1"/>
    </row>
    <row r="372" spans="1:10" x14ac:dyDescent="0.25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  <c r="J372" s="1"/>
    </row>
    <row r="373" spans="1:10" x14ac:dyDescent="0.25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10"/>
        <v>ITI</v>
      </c>
      <c r="I373" s="1" t="str">
        <f t="shared" si="11"/>
        <v>Computer Science and Information Technology</v>
      </c>
      <c r="J373" s="1"/>
    </row>
    <row r="374" spans="1:10" x14ac:dyDescent="0.25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10"/>
        <v>ITI</v>
      </c>
      <c r="I374" s="1" t="str">
        <f t="shared" si="11"/>
        <v>Mechanical and Electrical</v>
      </c>
      <c r="J374" s="1"/>
    </row>
    <row r="375" spans="1:10" x14ac:dyDescent="0.25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Computer Science and Information Technology</v>
      </c>
      <c r="J375" s="1"/>
    </row>
    <row r="376" spans="1:10" x14ac:dyDescent="0.25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10"/>
        <v>VOCATIONAL OR SKILL TRAINING</v>
      </c>
      <c r="I376" s="1" t="str">
        <f t="shared" si="11"/>
        <v>Computer Science and Information Technology</v>
      </c>
      <c r="J376" s="1"/>
    </row>
    <row r="377" spans="1:10" x14ac:dyDescent="0.25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10"/>
        <v>DIPLOMA</v>
      </c>
      <c r="I377" s="1" t="str">
        <f t="shared" si="11"/>
        <v>Computer Science and Information Technology</v>
      </c>
      <c r="J377" s="1"/>
    </row>
    <row r="378" spans="1:10" x14ac:dyDescent="0.25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  <c r="J378" s="1"/>
    </row>
    <row r="379" spans="1:10" x14ac:dyDescent="0.25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Construction and Design</v>
      </c>
      <c r="J379" s="1"/>
    </row>
    <row r="380" spans="1:10" x14ac:dyDescent="0.25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  <c r="J380" s="1"/>
    </row>
    <row r="381" spans="1:10" x14ac:dyDescent="0.25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Construction and Design</v>
      </c>
      <c r="J381" s="1"/>
    </row>
    <row r="382" spans="1:10" x14ac:dyDescent="0.25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10"/>
        <v>VOCATIONAL OR SKILL TRAINING</v>
      </c>
      <c r="I382" s="1" t="str">
        <f t="shared" si="11"/>
        <v>Electronics and Communication</v>
      </c>
      <c r="J382" s="1"/>
    </row>
    <row r="383" spans="1:10" x14ac:dyDescent="0.25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10"/>
        <v>VOCATIONAL OR SKILL TRAINING</v>
      </c>
      <c r="I383" s="1" t="str">
        <f t="shared" si="11"/>
        <v>Construction and Design</v>
      </c>
      <c r="J383" s="1"/>
    </row>
    <row r="384" spans="1:10" x14ac:dyDescent="0.25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  <c r="J384" s="1"/>
    </row>
    <row r="385" spans="1:10" x14ac:dyDescent="0.25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10"/>
        <v>VOCATIONAL OR SKILL TRAINING</v>
      </c>
      <c r="I385" s="1" t="str">
        <f t="shared" si="11"/>
        <v>Construction and Design</v>
      </c>
      <c r="J385" s="1"/>
    </row>
    <row r="386" spans="1:10" x14ac:dyDescent="0.25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12">IF(AND(B386&gt;=75,C386&gt;=75,D386&gt;=75,E386&gt;=65,F386&gt;=75,G386&gt;=75),"DIPLOMA",IF(AND(B386&gt;=65,C386&gt;=65,D386&gt;=65,E386&gt;=55,F386&gt;=65,G386&gt;=65),"ITI","VOCATIONAL OR SKILL TRAINING"))</f>
        <v>VOCATIONAL OR SKILL TRAINING</v>
      </c>
      <c r="I386" s="1" t="str">
        <f t="shared" si="11"/>
        <v>Mechanical and Electrical</v>
      </c>
      <c r="J386" s="1"/>
    </row>
    <row r="387" spans="1:10" x14ac:dyDescent="0.25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12"/>
        <v>VOCATIONAL OR SKILL TRAINING</v>
      </c>
      <c r="I387" s="1" t="str">
        <f t="shared" ref="I387:I450" si="13">IF(H387="DIPLOMA",IF(AND(B387&gt;=80,C387&gt;=75,D387&gt;=70,E387&gt;=70,F387&gt;=75,G387&gt;=80),"Computer Science and Information Technology",IF(AND(B387&gt;=75,C387&gt;=70,D387&gt;=70,E387&gt;=70,F387&gt;=75,G387&gt;=75),"Mechanical and Electrical",IF(AND(B387&gt;=75,C387&gt;=70,D387&gt;=70,E387&gt;=70,F387&gt;=70,G387&gt;=75),"Electronics and Communication",IF(AND(B387&gt;=70,C387&gt;=65,D387&gt;=65,E387&gt;=70,F387&gt;=70,G387&gt;=70),"Construction and Design",IF(AND(B387&gt;=70,C387&gt;=70,D387&gt;=70,E387&gt;=75,F387&gt;=70,G387&gt;=70),"Hospitality and Event Management",IF(AND(B387&gt;=75,C387&gt;=80,D387&gt;=80,E387&gt;=80,F387&gt;=75,G387&gt;=75),"Life Sciences and Environment",IF(AND(B387&gt;=70,C387&gt;=70,D387&gt;=70,E387&gt;=70,F387&gt;=70,G387&gt;=70),"Arts and Media",IF(AND(B387&gt;=70,C387&gt;=70,D387&gt;=70,E387&gt;=70,F387&gt;=70,G387&gt;=70),"Physical Education and Wellness",IF(AND(B387&gt;=70,C387&gt;=75,D387&gt;=75,E387&gt;=70,F387&gt;=70,G387&gt;=75),"Finance, Business, and Marketing",IF(AND(B387&gt;=70,C387&gt;=70,D387&gt;=70,E387&gt;=70,F387&gt;=70,G387&gt;=70),"Culinary Studies and Cooking","Not Qualified")))))))))),IF(H387="ITI",IF(AND(B387&gt;=70,C387&gt;=60,D387&gt;=60,E387&gt;=65,F387&gt;=65,G387&gt;=70),"Computer Science and Information Technology",IF(AND(B387&gt;=65,C387&gt;=60,D387&gt;=60,E387&gt;=60,F387&gt;=65,G387&gt;=65),"Mechanical and Electrical",IF(AND(B387&gt;=65,C387&gt;=60,D387&gt;=60,E387&gt;=60,F387&gt;=60,G387&gt;=65),"Electronics and Communication",IF(AND(B387&gt;=60,C387&gt;=55,D387&gt;=55,E387&gt;=60,F387&gt;=60,G387&gt;=60),"Construction and Design",IF(AND(B387&gt;=60,C387&gt;=60,D387&gt;=60,E387&gt;=65,F387&gt;=60,G387&gt;=60),"Hospitality and Event Management",IF(AND(B387&gt;=65,C387&gt;=70,D387&gt;=70,E387&gt;=70,F387&gt;=65,G387&gt;=65),"Life Sciences and Environment",IF(AND(B387&gt;=60,C387&gt;=60,D387&gt;=60,E387&gt;=60,F387&gt;=60,G387&gt;=60),"Arts and Media",IF(AND(B387&gt;=60,C387&gt;=60,D387&gt;=60,E387&gt;=60,F387&gt;=60,G387&gt;=60),"Physical Education and Wellness",IF(AND(B387&gt;=60,C387&gt;=65,D387&gt;=65,E387&gt;=60,F387&gt;=60,G387&gt;=65),"Finance, Business, and Marketing",IF(AND(B387&gt;=60,C387&gt;=60,D387&gt;=60,E387&gt;=60,F387&gt;=60,G387&gt;=60),"Culinary Studies and Cooking","Not Qualified")))))))))),IF(H387="VOCATIONAL OR SKILL TRAINING",IF(AND(B387&gt;=50, C387&gt;=40, D387&gt;=40, E387&gt;=45, F387&gt;=45, G387&gt;=50), "Computer Science and Information Technology",IF(AND(B387&gt;=45, C387&gt;=40, D387&gt;=40, E387&gt;=40, F387&gt;=45, G387&gt;=45), "Mechanical and Electrical",IF(AND(B387&gt;=45, C387&gt;=40, D387&gt;=40, E387&gt;=40, F387&gt;=40, G387&gt;=45), "Electronics and Communication",IF(AND(B387&gt;=40, C387&gt;=45, D387&gt;=45, E387&gt;=40, F387&gt;=40, G387&gt;=40), "Construction and Design",IF(AND(B387&gt;=40, C387&gt;=40, D387&gt;=40, E387&gt;=45, F387&gt;=40, G387&gt;=40), "Hospitality and Event Management",IF(AND(B387&gt;=45, C387&gt;=50, D387&gt;=50, E387&gt;=50, F387&gt;=45, G387&gt;=45), "Life Sciences and Environment",IF(AND(B387&gt;=40, C387&gt;=40, D387&gt;=40, E387&gt;=40, F387&gt;=40, G387&gt;=40), "Arts and Media",IF(AND(B387&gt;=40, C387&gt;=40, D387&gt;=40, E387&gt;=40, F387&gt;=40, G387&gt;=40), "Physical Education and Wellness",IF(AND(B387&gt;=40, C387&gt;=45, D387&gt;=45, E387&gt;=40, F387&gt;=40, G387&gt;=45), "Finance, Business, and Marketing", "Culinary Studies and Cooking"))))))))),"Failed")))</f>
        <v>Hospitality and Event Management</v>
      </c>
      <c r="J387" s="1"/>
    </row>
    <row r="388" spans="1:10" x14ac:dyDescent="0.25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Mechanical and Electrical</v>
      </c>
      <c r="J388" s="1"/>
    </row>
    <row r="389" spans="1:10" x14ac:dyDescent="0.25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Mechanical and Electrical</v>
      </c>
      <c r="J389" s="1"/>
    </row>
    <row r="390" spans="1:10" x14ac:dyDescent="0.25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Computer Science and Information Technology</v>
      </c>
      <c r="J390" s="1"/>
    </row>
    <row r="391" spans="1:10" x14ac:dyDescent="0.25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Electronics and Communication</v>
      </c>
      <c r="J391" s="1"/>
    </row>
    <row r="392" spans="1:10" x14ac:dyDescent="0.25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12"/>
        <v>ITI</v>
      </c>
      <c r="I392" s="1" t="str">
        <f t="shared" si="13"/>
        <v>Computer Science and Information Technology</v>
      </c>
      <c r="J392" s="1"/>
    </row>
    <row r="393" spans="1:10" x14ac:dyDescent="0.25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Computer Science and Information Technology</v>
      </c>
      <c r="J393" s="1"/>
    </row>
    <row r="394" spans="1:10" x14ac:dyDescent="0.25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  <c r="J394" s="1"/>
    </row>
    <row r="395" spans="1:10" x14ac:dyDescent="0.25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Hospitality and Event Management</v>
      </c>
      <c r="J395" s="1"/>
    </row>
    <row r="396" spans="1:10" x14ac:dyDescent="0.25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12"/>
        <v>VOCATIONAL OR SKILL TRAINING</v>
      </c>
      <c r="I396" s="1" t="str">
        <f t="shared" si="13"/>
        <v>Computer Science and Information Technology</v>
      </c>
      <c r="J396" s="1"/>
    </row>
    <row r="397" spans="1:10" x14ac:dyDescent="0.25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  <c r="J397" s="1"/>
    </row>
    <row r="398" spans="1:10" x14ac:dyDescent="0.25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12"/>
        <v>ITI</v>
      </c>
      <c r="I398" s="1" t="str">
        <f t="shared" si="13"/>
        <v>Computer Science and Information Technology</v>
      </c>
      <c r="J398" s="1"/>
    </row>
    <row r="399" spans="1:10" x14ac:dyDescent="0.25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Mechanical and Electrical</v>
      </c>
      <c r="J399" s="1"/>
    </row>
    <row r="400" spans="1:10" x14ac:dyDescent="0.25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  <c r="J400" s="1"/>
    </row>
    <row r="401" spans="1:10" x14ac:dyDescent="0.25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12"/>
        <v>VOCATIONAL OR SKILL TRAINING</v>
      </c>
      <c r="I401" s="1" t="str">
        <f t="shared" si="13"/>
        <v>Mechanical and Electrical</v>
      </c>
      <c r="J401" s="1"/>
    </row>
    <row r="402" spans="1:10" x14ac:dyDescent="0.25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Construction and Design</v>
      </c>
      <c r="J402" s="1"/>
    </row>
    <row r="403" spans="1:10" x14ac:dyDescent="0.25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12"/>
        <v>VOCATIONAL OR SKILL TRAINING</v>
      </c>
      <c r="I403" s="1" t="str">
        <f t="shared" si="13"/>
        <v>Electronics and Communication</v>
      </c>
      <c r="J403" s="1"/>
    </row>
    <row r="404" spans="1:10" x14ac:dyDescent="0.25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12"/>
        <v>ITI</v>
      </c>
      <c r="I404" s="1" t="str">
        <f t="shared" si="13"/>
        <v>Mechanical and Electrical</v>
      </c>
      <c r="J404" s="1"/>
    </row>
    <row r="405" spans="1:10" x14ac:dyDescent="0.25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12"/>
        <v>VOCATIONAL OR SKILL TRAINING</v>
      </c>
      <c r="I405" s="1" t="str">
        <f t="shared" si="13"/>
        <v>Construction and Design</v>
      </c>
      <c r="J405" s="1"/>
    </row>
    <row r="406" spans="1:10" x14ac:dyDescent="0.25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Electronics and Communication</v>
      </c>
      <c r="J406" s="1"/>
    </row>
    <row r="407" spans="1:10" x14ac:dyDescent="0.25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Hospitality and Event Management</v>
      </c>
      <c r="J407" s="1"/>
    </row>
    <row r="408" spans="1:10" x14ac:dyDescent="0.25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Hospitality and Event Management</v>
      </c>
      <c r="J408" s="1"/>
    </row>
    <row r="409" spans="1:10" x14ac:dyDescent="0.25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12"/>
        <v>VOCATIONAL OR SKILL TRAINING</v>
      </c>
      <c r="I409" s="1" t="str">
        <f t="shared" si="13"/>
        <v>Computer Science and Information Technology</v>
      </c>
      <c r="J409" s="1"/>
    </row>
    <row r="410" spans="1:10" x14ac:dyDescent="0.25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Mechanical and Electrical</v>
      </c>
      <c r="J410" s="1"/>
    </row>
    <row r="411" spans="1:10" x14ac:dyDescent="0.25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12"/>
        <v>ITI</v>
      </c>
      <c r="I411" s="1" t="str">
        <f t="shared" si="13"/>
        <v>Mechanical and Electrical</v>
      </c>
      <c r="J411" s="1"/>
    </row>
    <row r="412" spans="1:10" x14ac:dyDescent="0.25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Mechanical and Electrical</v>
      </c>
      <c r="J412" s="1"/>
    </row>
    <row r="413" spans="1:10" x14ac:dyDescent="0.25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Mechanical and Electrical</v>
      </c>
      <c r="J413" s="1"/>
    </row>
    <row r="414" spans="1:10" x14ac:dyDescent="0.25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  <c r="J414" s="1"/>
    </row>
    <row r="415" spans="1:10" x14ac:dyDescent="0.25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12"/>
        <v>VOCATIONAL OR SKILL TRAINING</v>
      </c>
      <c r="I415" s="1" t="str">
        <f t="shared" si="13"/>
        <v>Mechanical and Electrical</v>
      </c>
      <c r="J415" s="1"/>
    </row>
    <row r="416" spans="1:10" x14ac:dyDescent="0.25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Construction and Design</v>
      </c>
      <c r="J416" s="1"/>
    </row>
    <row r="417" spans="1:10" x14ac:dyDescent="0.25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12"/>
        <v>VOCATIONAL OR SKILL TRAINING</v>
      </c>
      <c r="I417" s="1" t="str">
        <f t="shared" si="13"/>
        <v>Computer Science and Information Technology</v>
      </c>
      <c r="J417" s="1"/>
    </row>
    <row r="418" spans="1:10" x14ac:dyDescent="0.25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Computer Science and Information Technology</v>
      </c>
      <c r="J418" s="1"/>
    </row>
    <row r="419" spans="1:10" x14ac:dyDescent="0.25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  <c r="J419" s="1"/>
    </row>
    <row r="420" spans="1:10" x14ac:dyDescent="0.25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Computer Science and Information Technology</v>
      </c>
      <c r="J420" s="1"/>
    </row>
    <row r="421" spans="1:10" x14ac:dyDescent="0.25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Computer Science and Information Technology</v>
      </c>
      <c r="J421" s="1"/>
    </row>
    <row r="422" spans="1:10" x14ac:dyDescent="0.25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12"/>
        <v>ITI</v>
      </c>
      <c r="I422" s="1" t="str">
        <f t="shared" si="13"/>
        <v>Mechanical and Electrical</v>
      </c>
      <c r="J422" s="1"/>
    </row>
    <row r="423" spans="1:10" x14ac:dyDescent="0.25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Computer Science and Information Technology</v>
      </c>
      <c r="J423" s="1"/>
    </row>
    <row r="424" spans="1:10" x14ac:dyDescent="0.25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Construction and Design</v>
      </c>
      <c r="J424" s="1"/>
    </row>
    <row r="425" spans="1:10" x14ac:dyDescent="0.25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12"/>
        <v>VOCATIONAL OR SKILL TRAINING</v>
      </c>
      <c r="I425" s="1" t="str">
        <f t="shared" si="13"/>
        <v>Electronics and Communication</v>
      </c>
      <c r="J425" s="1"/>
    </row>
    <row r="426" spans="1:10" x14ac:dyDescent="0.25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  <c r="J426" s="1"/>
    </row>
    <row r="427" spans="1:10" x14ac:dyDescent="0.25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Computer Science and Information Technology</v>
      </c>
      <c r="J427" s="1"/>
    </row>
    <row r="428" spans="1:10" x14ac:dyDescent="0.25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12"/>
        <v>VOCATIONAL OR SKILL TRAINING</v>
      </c>
      <c r="I428" s="1" t="str">
        <f t="shared" si="13"/>
        <v>Computer Science and Information Technology</v>
      </c>
      <c r="J428" s="1"/>
    </row>
    <row r="429" spans="1:10" x14ac:dyDescent="0.25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  <c r="J429" s="1"/>
    </row>
    <row r="430" spans="1:10" x14ac:dyDescent="0.25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Computer Science and Information Technology</v>
      </c>
      <c r="J430" s="1"/>
    </row>
    <row r="431" spans="1:10" x14ac:dyDescent="0.25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12"/>
        <v>VOCATIONAL OR SKILL TRAINING</v>
      </c>
      <c r="I431" s="1" t="str">
        <f t="shared" si="13"/>
        <v>Mechanical and Electrical</v>
      </c>
      <c r="J431" s="1"/>
    </row>
    <row r="432" spans="1:10" x14ac:dyDescent="0.25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Computer Science and Information Technology</v>
      </c>
      <c r="J432" s="1"/>
    </row>
    <row r="433" spans="1:10" x14ac:dyDescent="0.25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  <c r="J433" s="1"/>
    </row>
    <row r="434" spans="1:10" x14ac:dyDescent="0.25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12"/>
        <v>ITI</v>
      </c>
      <c r="I434" s="1" t="str">
        <f t="shared" si="13"/>
        <v>Mechanical and Electrical</v>
      </c>
      <c r="J434" s="1"/>
    </row>
    <row r="435" spans="1:10" x14ac:dyDescent="0.25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Computer Science and Information Technology</v>
      </c>
      <c r="J435" s="1"/>
    </row>
    <row r="436" spans="1:10" x14ac:dyDescent="0.25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Mechanical and Electrical</v>
      </c>
      <c r="J436" s="1"/>
    </row>
    <row r="437" spans="1:10" x14ac:dyDescent="0.25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  <c r="J437" s="1"/>
    </row>
    <row r="438" spans="1:10" x14ac:dyDescent="0.25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12"/>
        <v>ITI</v>
      </c>
      <c r="I438" s="1" t="str">
        <f t="shared" si="13"/>
        <v>Mechanical and Electrical</v>
      </c>
      <c r="J438" s="1"/>
    </row>
    <row r="439" spans="1:10" x14ac:dyDescent="0.25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12"/>
        <v>ITI</v>
      </c>
      <c r="I439" s="1" t="str">
        <f t="shared" si="13"/>
        <v>Computer Science and Information Technology</v>
      </c>
      <c r="J439" s="1"/>
    </row>
    <row r="440" spans="1:10" x14ac:dyDescent="0.25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Computer Science and Information Technology</v>
      </c>
      <c r="J440" s="1"/>
    </row>
    <row r="441" spans="1:10" x14ac:dyDescent="0.25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Mechanical and Electrical</v>
      </c>
      <c r="J441" s="1"/>
    </row>
    <row r="442" spans="1:10" x14ac:dyDescent="0.25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Mechanical and Electrical</v>
      </c>
      <c r="J442" s="1"/>
    </row>
    <row r="443" spans="1:10" x14ac:dyDescent="0.25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Computer Science and Information Technology</v>
      </c>
      <c r="J443" s="1"/>
    </row>
    <row r="444" spans="1:10" x14ac:dyDescent="0.25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Computer Science and Information Technology</v>
      </c>
      <c r="J444" s="1"/>
    </row>
    <row r="445" spans="1:10" x14ac:dyDescent="0.25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Construction and Design</v>
      </c>
      <c r="J445" s="1"/>
    </row>
    <row r="446" spans="1:10" x14ac:dyDescent="0.25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Computer Science and Information Technology</v>
      </c>
      <c r="J446" s="1"/>
    </row>
    <row r="447" spans="1:10" x14ac:dyDescent="0.25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Construction and Design</v>
      </c>
      <c r="J447" s="1"/>
    </row>
    <row r="448" spans="1:10" x14ac:dyDescent="0.25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12"/>
        <v>ITI</v>
      </c>
      <c r="I448" s="1" t="str">
        <f t="shared" si="13"/>
        <v>Mechanical and Electrical</v>
      </c>
      <c r="J448" s="1"/>
    </row>
    <row r="449" spans="1:10" x14ac:dyDescent="0.25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Mechanical and Electrical</v>
      </c>
      <c r="J449" s="1"/>
    </row>
    <row r="450" spans="1:10" x14ac:dyDescent="0.25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14">IF(AND(B450&gt;=75,C450&gt;=75,D450&gt;=75,E450&gt;=65,F450&gt;=75,G450&gt;=75),"DIPLOMA",IF(AND(B450&gt;=65,C450&gt;=65,D450&gt;=65,E450&gt;=55,F450&gt;=65,G450&gt;=65),"ITI","VOCATIONAL OR SKILL TRAINING"))</f>
        <v>DIPLOMA</v>
      </c>
      <c r="I450" s="1" t="str">
        <f t="shared" si="13"/>
        <v>Computer Science and Information Technology</v>
      </c>
      <c r="J450" s="1"/>
    </row>
    <row r="451" spans="1:10" x14ac:dyDescent="0.25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14"/>
        <v>DIPLOMA</v>
      </c>
      <c r="I451" s="1" t="str">
        <f t="shared" ref="I451:I514" si="15">IF(H451="DIPLOMA",IF(AND(B451&gt;=80,C451&gt;=75,D451&gt;=70,E451&gt;=70,F451&gt;=75,G451&gt;=80),"Computer Science and Information Technology",IF(AND(B451&gt;=75,C451&gt;=70,D451&gt;=70,E451&gt;=70,F451&gt;=75,G451&gt;=75),"Mechanical and Electrical",IF(AND(B451&gt;=75,C451&gt;=70,D451&gt;=70,E451&gt;=70,F451&gt;=70,G451&gt;=75),"Electronics and Communication",IF(AND(B451&gt;=70,C451&gt;=65,D451&gt;=65,E451&gt;=70,F451&gt;=70,G451&gt;=70),"Construction and Design",IF(AND(B451&gt;=70,C451&gt;=70,D451&gt;=70,E451&gt;=75,F451&gt;=70,G451&gt;=70),"Hospitality and Event Management",IF(AND(B451&gt;=75,C451&gt;=80,D451&gt;=80,E451&gt;=80,F451&gt;=75,G451&gt;=75),"Life Sciences and Environment",IF(AND(B451&gt;=70,C451&gt;=70,D451&gt;=70,E451&gt;=70,F451&gt;=70,G451&gt;=70),"Arts and Media",IF(AND(B451&gt;=70,C451&gt;=70,D451&gt;=70,E451&gt;=70,F451&gt;=70,G451&gt;=70),"Physical Education and Wellness",IF(AND(B451&gt;=70,C451&gt;=75,D451&gt;=75,E451&gt;=70,F451&gt;=70,G451&gt;=75),"Finance, Business, and Marketing",IF(AND(B451&gt;=70,C451&gt;=70,D451&gt;=70,E451&gt;=70,F451&gt;=70,G451&gt;=70),"Culinary Studies and Cooking","Not Qualified")))))))))),IF(H451="ITI",IF(AND(B451&gt;=70,C451&gt;=60,D451&gt;=60,E451&gt;=65,F451&gt;=65,G451&gt;=70),"Computer Science and Information Technology",IF(AND(B451&gt;=65,C451&gt;=60,D451&gt;=60,E451&gt;=60,F451&gt;=65,G451&gt;=65),"Mechanical and Electrical",IF(AND(B451&gt;=65,C451&gt;=60,D451&gt;=60,E451&gt;=60,F451&gt;=60,G451&gt;=65),"Electronics and Communication",IF(AND(B451&gt;=60,C451&gt;=55,D451&gt;=55,E451&gt;=60,F451&gt;=60,G451&gt;=60),"Construction and Design",IF(AND(B451&gt;=60,C451&gt;=60,D451&gt;=60,E451&gt;=65,F451&gt;=60,G451&gt;=60),"Hospitality and Event Management",IF(AND(B451&gt;=65,C451&gt;=70,D451&gt;=70,E451&gt;=70,F451&gt;=65,G451&gt;=65),"Life Sciences and Environment",IF(AND(B451&gt;=60,C451&gt;=60,D451&gt;=60,E451&gt;=60,F451&gt;=60,G451&gt;=60),"Arts and Media",IF(AND(B451&gt;=60,C451&gt;=60,D451&gt;=60,E451&gt;=60,F451&gt;=60,G451&gt;=60),"Physical Education and Wellness",IF(AND(B451&gt;=60,C451&gt;=65,D451&gt;=65,E451&gt;=60,F451&gt;=60,G451&gt;=65),"Finance, Business, and Marketing",IF(AND(B451&gt;=60,C451&gt;=60,D451&gt;=60,E451&gt;=60,F451&gt;=60,G451&gt;=60),"Culinary Studies and Cooking","Not Qualified")))))))))),IF(H451="VOCATIONAL OR SKILL TRAINING",IF(AND(B451&gt;=50, C451&gt;=40, D451&gt;=40, E451&gt;=45, F451&gt;=45, G451&gt;=50), "Computer Science and Information Technology",IF(AND(B451&gt;=45, C451&gt;=40, D451&gt;=40, E451&gt;=40, F451&gt;=45, G451&gt;=45), "Mechanical and Electrical",IF(AND(B451&gt;=45, C451&gt;=40, D451&gt;=40, E451&gt;=40, F451&gt;=40, G451&gt;=45), "Electronics and Communication",IF(AND(B451&gt;=40, C451&gt;=45, D451&gt;=45, E451&gt;=40, F451&gt;=40, G451&gt;=40), "Construction and Design",IF(AND(B451&gt;=40, C451&gt;=40, D451&gt;=40, E451&gt;=45, F451&gt;=40, G451&gt;=40), "Hospitality and Event Management",IF(AND(B451&gt;=45, C451&gt;=50, D451&gt;=50, E451&gt;=50, F451&gt;=45, G451&gt;=45), "Life Sciences and Environment",IF(AND(B451&gt;=40, C451&gt;=40, D451&gt;=40, E451&gt;=40, F451&gt;=40, G451&gt;=40), "Arts and Media",IF(AND(B451&gt;=40, C451&gt;=40, D451&gt;=40, E451&gt;=40, F451&gt;=40, G451&gt;=40), "Physical Education and Wellness",IF(AND(B451&gt;=40, C451&gt;=45, D451&gt;=45, E451&gt;=40, F451&gt;=40, G451&gt;=45), "Finance, Business, and Marketing", "Culinary Studies and Cooking"))))))))),"Failed")))</f>
        <v>Computer Science and Information Technology</v>
      </c>
      <c r="J451" s="1"/>
    </row>
    <row r="452" spans="1:10" x14ac:dyDescent="0.25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Mechanical and Electrical</v>
      </c>
      <c r="J452" s="1"/>
    </row>
    <row r="453" spans="1:10" x14ac:dyDescent="0.25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Computer Science and Information Technology</v>
      </c>
      <c r="J453" s="1"/>
    </row>
    <row r="454" spans="1:10" x14ac:dyDescent="0.25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14"/>
        <v>ITI</v>
      </c>
      <c r="I454" s="1" t="str">
        <f t="shared" si="15"/>
        <v>Mechanical and Electrical</v>
      </c>
      <c r="J454" s="1"/>
    </row>
    <row r="455" spans="1:10" x14ac:dyDescent="0.25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Computer Science and Information Technology</v>
      </c>
      <c r="J455" s="1"/>
    </row>
    <row r="456" spans="1:10" x14ac:dyDescent="0.25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14"/>
        <v>VOCATIONAL OR SKILL TRAINING</v>
      </c>
      <c r="I456" s="1" t="str">
        <f t="shared" si="15"/>
        <v>Electronics and Communication</v>
      </c>
      <c r="J456" s="1"/>
    </row>
    <row r="457" spans="1:10" x14ac:dyDescent="0.25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14"/>
        <v>VOCATIONAL OR SKILL TRAINING</v>
      </c>
      <c r="I457" s="1" t="str">
        <f t="shared" si="15"/>
        <v>Mechanical and Electrical</v>
      </c>
      <c r="J457" s="1"/>
    </row>
    <row r="458" spans="1:10" x14ac:dyDescent="0.25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  <c r="J458" s="1"/>
    </row>
    <row r="459" spans="1:10" x14ac:dyDescent="0.25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Computer Science and Information Technology</v>
      </c>
      <c r="J459" s="1"/>
    </row>
    <row r="460" spans="1:10" x14ac:dyDescent="0.25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Mechanical and Electrical</v>
      </c>
      <c r="J460" s="1"/>
    </row>
    <row r="461" spans="1:10" x14ac:dyDescent="0.25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14"/>
        <v>ITI</v>
      </c>
      <c r="I461" s="1" t="str">
        <f t="shared" si="15"/>
        <v>Mechanical and Electrical</v>
      </c>
      <c r="J461" s="1"/>
    </row>
    <row r="462" spans="1:10" x14ac:dyDescent="0.25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Computer Science and Information Technology</v>
      </c>
      <c r="J462" s="1"/>
    </row>
    <row r="463" spans="1:10" x14ac:dyDescent="0.25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14"/>
        <v>ITI</v>
      </c>
      <c r="I463" s="1" t="str">
        <f t="shared" si="15"/>
        <v>Computer Science and Information Technology</v>
      </c>
      <c r="J463" s="1"/>
    </row>
    <row r="464" spans="1:10" x14ac:dyDescent="0.25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  <c r="J464" s="1"/>
    </row>
    <row r="465" spans="1:10" x14ac:dyDescent="0.25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  <c r="J465" s="1"/>
    </row>
    <row r="466" spans="1:10" x14ac:dyDescent="0.25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14"/>
        <v>ITI</v>
      </c>
      <c r="I466" s="1" t="str">
        <f t="shared" si="15"/>
        <v>Mechanical and Electrical</v>
      </c>
      <c r="J466" s="1"/>
    </row>
    <row r="467" spans="1:10" x14ac:dyDescent="0.25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Computer Science and Information Technology</v>
      </c>
      <c r="J467" s="1"/>
    </row>
    <row r="468" spans="1:10" x14ac:dyDescent="0.25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Computer Science and Information Technology</v>
      </c>
      <c r="J468" s="1"/>
    </row>
    <row r="469" spans="1:10" x14ac:dyDescent="0.25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14"/>
        <v>VOCATIONAL OR SKILL TRAINING</v>
      </c>
      <c r="I469" s="1" t="str">
        <f t="shared" si="15"/>
        <v>Construction and Design</v>
      </c>
      <c r="J469" s="1"/>
    </row>
    <row r="470" spans="1:10" x14ac:dyDescent="0.25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Computer Science and Information Technology</v>
      </c>
      <c r="J470" s="1"/>
    </row>
    <row r="471" spans="1:10" x14ac:dyDescent="0.25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  <c r="J471" s="1"/>
    </row>
    <row r="472" spans="1:10" x14ac:dyDescent="0.25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14"/>
        <v>ITI</v>
      </c>
      <c r="I472" s="1" t="str">
        <f t="shared" si="15"/>
        <v>Computer Science and Information Technology</v>
      </c>
      <c r="J472" s="1"/>
    </row>
    <row r="473" spans="1:10" x14ac:dyDescent="0.25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14"/>
        <v>ITI</v>
      </c>
      <c r="I473" s="1" t="str">
        <f t="shared" si="15"/>
        <v>Computer Science and Information Technology</v>
      </c>
      <c r="J473" s="1"/>
    </row>
    <row r="474" spans="1:10" x14ac:dyDescent="0.25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Mechanical and Electrical</v>
      </c>
      <c r="J474" s="1"/>
    </row>
    <row r="475" spans="1:10" x14ac:dyDescent="0.25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14"/>
        <v>VOCATIONAL OR SKILL TRAINING</v>
      </c>
      <c r="I475" s="1" t="str">
        <f t="shared" si="15"/>
        <v>Hospitality and Event Management</v>
      </c>
      <c r="J475" s="1"/>
    </row>
    <row r="476" spans="1:10" x14ac:dyDescent="0.25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Computer Science and Information Technology</v>
      </c>
      <c r="J476" s="1"/>
    </row>
    <row r="477" spans="1:10" x14ac:dyDescent="0.25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Mechanical and Electrical</v>
      </c>
      <c r="J477" s="1"/>
    </row>
    <row r="478" spans="1:10" x14ac:dyDescent="0.25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14"/>
        <v>ITI</v>
      </c>
      <c r="I478" s="1" t="str">
        <f t="shared" si="15"/>
        <v>Computer Science and Information Technology</v>
      </c>
      <c r="J478" s="1"/>
    </row>
    <row r="479" spans="1:10" x14ac:dyDescent="0.25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Construction and Design</v>
      </c>
      <c r="J479" s="1"/>
    </row>
    <row r="480" spans="1:10" x14ac:dyDescent="0.25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Computer Science and Information Technology</v>
      </c>
      <c r="J480" s="1"/>
    </row>
    <row r="481" spans="1:10" x14ac:dyDescent="0.25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Computer Science and Information Technology</v>
      </c>
      <c r="J481" s="1"/>
    </row>
    <row r="482" spans="1:10" x14ac:dyDescent="0.25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  <c r="J482" s="1"/>
    </row>
    <row r="483" spans="1:10" x14ac:dyDescent="0.25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14"/>
        <v>VOCATIONAL OR SKILL TRAINING</v>
      </c>
      <c r="I483" s="1" t="str">
        <f t="shared" si="15"/>
        <v>Mechanical and Electrical</v>
      </c>
      <c r="J483" s="1"/>
    </row>
    <row r="484" spans="1:10" x14ac:dyDescent="0.25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  <c r="J484" s="1"/>
    </row>
    <row r="485" spans="1:10" x14ac:dyDescent="0.25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Mechanical and Electrical</v>
      </c>
      <c r="J485" s="1"/>
    </row>
    <row r="486" spans="1:10" x14ac:dyDescent="0.25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  <c r="J486" s="1"/>
    </row>
    <row r="487" spans="1:10" x14ac:dyDescent="0.25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Computer Science and Information Technology</v>
      </c>
      <c r="J487" s="1"/>
    </row>
    <row r="488" spans="1:10" x14ac:dyDescent="0.25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Construction and Design</v>
      </c>
      <c r="J488" s="1"/>
    </row>
    <row r="489" spans="1:10" x14ac:dyDescent="0.25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Mechanical and Electrical</v>
      </c>
      <c r="J489" s="1"/>
    </row>
    <row r="490" spans="1:10" x14ac:dyDescent="0.25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Computer Science and Information Technology</v>
      </c>
      <c r="J490" s="1"/>
    </row>
    <row r="491" spans="1:10" x14ac:dyDescent="0.25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Computer Science and Information Technology</v>
      </c>
      <c r="J491" s="1"/>
    </row>
    <row r="492" spans="1:10" x14ac:dyDescent="0.25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14"/>
        <v>ITI</v>
      </c>
      <c r="I492" s="1" t="str">
        <f t="shared" si="15"/>
        <v>Computer Science and Information Technology</v>
      </c>
      <c r="J492" s="1"/>
    </row>
    <row r="493" spans="1:10" x14ac:dyDescent="0.25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Mechanical and Electrical</v>
      </c>
      <c r="J493" s="1"/>
    </row>
    <row r="494" spans="1:10" x14ac:dyDescent="0.25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Computer Science and Information Technology</v>
      </c>
      <c r="J494" s="1"/>
    </row>
    <row r="495" spans="1:10" x14ac:dyDescent="0.25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Mechanical and Electrical</v>
      </c>
      <c r="J495" s="1"/>
    </row>
    <row r="496" spans="1:10" x14ac:dyDescent="0.25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  <c r="J496" s="1"/>
    </row>
    <row r="497" spans="1:10" x14ac:dyDescent="0.25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14"/>
        <v>ITI</v>
      </c>
      <c r="I497" s="1" t="str">
        <f t="shared" si="15"/>
        <v>Computer Science and Information Technology</v>
      </c>
      <c r="J497" s="1"/>
    </row>
    <row r="498" spans="1:10" x14ac:dyDescent="0.25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14"/>
        <v>ITI</v>
      </c>
      <c r="I498" s="1" t="str">
        <f t="shared" si="15"/>
        <v>Mechanical and Electrical</v>
      </c>
      <c r="J498" s="1"/>
    </row>
    <row r="499" spans="1:10" x14ac:dyDescent="0.25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14"/>
        <v>ITI</v>
      </c>
      <c r="I499" s="1" t="str">
        <f t="shared" si="15"/>
        <v>Mechanical and Electrical</v>
      </c>
      <c r="J499" s="1"/>
    </row>
    <row r="500" spans="1:10" x14ac:dyDescent="0.25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  <c r="J500" s="1"/>
    </row>
    <row r="501" spans="1:10" x14ac:dyDescent="0.25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  <c r="J501" s="1"/>
    </row>
    <row r="502" spans="1:10" x14ac:dyDescent="0.25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  <c r="J502" s="1"/>
    </row>
    <row r="503" spans="1:10" x14ac:dyDescent="0.25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14"/>
        <v>ITI</v>
      </c>
      <c r="I503" s="1" t="str">
        <f t="shared" si="15"/>
        <v>Computer Science and Information Technology</v>
      </c>
      <c r="J503" s="1"/>
    </row>
    <row r="504" spans="1:10" x14ac:dyDescent="0.25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Computer Science and Information Technology</v>
      </c>
      <c r="J504" s="1"/>
    </row>
    <row r="505" spans="1:10" x14ac:dyDescent="0.25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14"/>
        <v>ITI</v>
      </c>
      <c r="I505" s="1" t="str">
        <f t="shared" si="15"/>
        <v>Computer Science and Information Technology</v>
      </c>
      <c r="J505" s="1"/>
    </row>
    <row r="506" spans="1:10" x14ac:dyDescent="0.25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Construction and Design</v>
      </c>
      <c r="J506" s="1"/>
    </row>
    <row r="507" spans="1:10" x14ac:dyDescent="0.25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Mechanical and Electrical</v>
      </c>
      <c r="J507" s="1"/>
    </row>
    <row r="508" spans="1:10" x14ac:dyDescent="0.25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14"/>
        <v>ITI</v>
      </c>
      <c r="I508" s="1" t="str">
        <f t="shared" si="15"/>
        <v>Computer Science and Information Technology</v>
      </c>
      <c r="J508" s="1"/>
    </row>
    <row r="509" spans="1:10" x14ac:dyDescent="0.25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14"/>
        <v>VOCATIONAL OR SKILL TRAINING</v>
      </c>
      <c r="I509" s="1" t="str">
        <f t="shared" si="15"/>
        <v>Mechanical and Electrical</v>
      </c>
      <c r="J509" s="1"/>
    </row>
    <row r="510" spans="1:10" x14ac:dyDescent="0.25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Computer Science and Information Technology</v>
      </c>
      <c r="J510" s="1"/>
    </row>
    <row r="511" spans="1:10" x14ac:dyDescent="0.25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Construction and Design</v>
      </c>
      <c r="J511" s="1"/>
    </row>
    <row r="512" spans="1:10" x14ac:dyDescent="0.25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Mechanical and Electrical</v>
      </c>
      <c r="J512" s="1"/>
    </row>
    <row r="513" spans="1:10" x14ac:dyDescent="0.25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Mechanical and Electrical</v>
      </c>
      <c r="J513" s="1"/>
    </row>
    <row r="514" spans="1:10" x14ac:dyDescent="0.25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16">IF(AND(B514&gt;=75,C514&gt;=75,D514&gt;=75,E514&gt;=65,F514&gt;=75,G514&gt;=75),"DIPLOMA",IF(AND(B514&gt;=65,C514&gt;=65,D514&gt;=65,E514&gt;=55,F514&gt;=65,G514&gt;=65),"ITI","VOCATIONAL OR SKILL TRAINING"))</f>
        <v>VOCATIONAL OR SKILL TRAINING</v>
      </c>
      <c r="I514" s="1" t="str">
        <f t="shared" si="15"/>
        <v>Electronics and Communication</v>
      </c>
      <c r="J514" s="1"/>
    </row>
    <row r="515" spans="1:10" x14ac:dyDescent="0.25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16"/>
        <v>DIPLOMA</v>
      </c>
      <c r="I515" s="1" t="str">
        <f t="shared" ref="I515:I578" si="17">IF(H515="DIPLOMA",IF(AND(B515&gt;=80,C515&gt;=75,D515&gt;=70,E515&gt;=70,F515&gt;=75,G515&gt;=80),"Computer Science and Information Technology",IF(AND(B515&gt;=75,C515&gt;=70,D515&gt;=70,E515&gt;=70,F515&gt;=75,G515&gt;=75),"Mechanical and Electrical",IF(AND(B515&gt;=75,C515&gt;=70,D515&gt;=70,E515&gt;=70,F515&gt;=70,G515&gt;=75),"Electronics and Communication",IF(AND(B515&gt;=70,C515&gt;=65,D515&gt;=65,E515&gt;=70,F515&gt;=70,G515&gt;=70),"Construction and Design",IF(AND(B515&gt;=70,C515&gt;=70,D515&gt;=70,E515&gt;=75,F515&gt;=70,G515&gt;=70),"Hospitality and Event Management",IF(AND(B515&gt;=75,C515&gt;=80,D515&gt;=80,E515&gt;=80,F515&gt;=75,G515&gt;=75),"Life Sciences and Environment",IF(AND(B515&gt;=70,C515&gt;=70,D515&gt;=70,E515&gt;=70,F515&gt;=70,G515&gt;=70),"Arts and Media",IF(AND(B515&gt;=70,C515&gt;=70,D515&gt;=70,E515&gt;=70,F515&gt;=70,G515&gt;=70),"Physical Education and Wellness",IF(AND(B515&gt;=70,C515&gt;=75,D515&gt;=75,E515&gt;=70,F515&gt;=70,G515&gt;=75),"Finance, Business, and Marketing",IF(AND(B515&gt;=70,C515&gt;=70,D515&gt;=70,E515&gt;=70,F515&gt;=70,G515&gt;=70),"Culinary Studies and Cooking","Not Qualified")))))))))),IF(H515="ITI",IF(AND(B515&gt;=70,C515&gt;=60,D515&gt;=60,E515&gt;=65,F515&gt;=65,G515&gt;=70),"Computer Science and Information Technology",IF(AND(B515&gt;=65,C515&gt;=60,D515&gt;=60,E515&gt;=60,F515&gt;=65,G515&gt;=65),"Mechanical and Electrical",IF(AND(B515&gt;=65,C515&gt;=60,D515&gt;=60,E515&gt;=60,F515&gt;=60,G515&gt;=65),"Electronics and Communication",IF(AND(B515&gt;=60,C515&gt;=55,D515&gt;=55,E515&gt;=60,F515&gt;=60,G515&gt;=60),"Construction and Design",IF(AND(B515&gt;=60,C515&gt;=60,D515&gt;=60,E515&gt;=65,F515&gt;=60,G515&gt;=60),"Hospitality and Event Management",IF(AND(B515&gt;=65,C515&gt;=70,D515&gt;=70,E515&gt;=70,F515&gt;=65,G515&gt;=65),"Life Sciences and Environment",IF(AND(B515&gt;=60,C515&gt;=60,D515&gt;=60,E515&gt;=60,F515&gt;=60,G515&gt;=60),"Arts and Media",IF(AND(B515&gt;=60,C515&gt;=60,D515&gt;=60,E515&gt;=60,F515&gt;=60,G515&gt;=60),"Physical Education and Wellness",IF(AND(B515&gt;=60,C515&gt;=65,D515&gt;=65,E515&gt;=60,F515&gt;=60,G515&gt;=65),"Finance, Business, and Marketing",IF(AND(B515&gt;=60,C515&gt;=60,D515&gt;=60,E515&gt;=60,F515&gt;=60,G515&gt;=60),"Culinary Studies and Cooking","Not Qualified")))))))))),IF(H515="VOCATIONAL OR SKILL TRAINING",IF(AND(B515&gt;=50, C515&gt;=40, D515&gt;=40, E515&gt;=45, F515&gt;=45, G515&gt;=50), "Computer Science and Information Technology",IF(AND(B515&gt;=45, C515&gt;=40, D515&gt;=40, E515&gt;=40, F515&gt;=45, G515&gt;=45), "Mechanical and Electrical",IF(AND(B515&gt;=45, C515&gt;=40, D515&gt;=40, E515&gt;=40, F515&gt;=40, G515&gt;=45), "Electronics and Communication",IF(AND(B515&gt;=40, C515&gt;=45, D515&gt;=45, E515&gt;=40, F515&gt;=40, G515&gt;=40), "Construction and Design",IF(AND(B515&gt;=40, C515&gt;=40, D515&gt;=40, E515&gt;=45, F515&gt;=40, G515&gt;=40), "Hospitality and Event Management",IF(AND(B515&gt;=45, C515&gt;=50, D515&gt;=50, E515&gt;=50, F515&gt;=45, G515&gt;=45), "Life Sciences and Environment",IF(AND(B515&gt;=40, C515&gt;=40, D515&gt;=40, E515&gt;=40, F515&gt;=40, G515&gt;=40), "Arts and Media",IF(AND(B515&gt;=40, C515&gt;=40, D515&gt;=40, E515&gt;=40, F515&gt;=40, G515&gt;=40), "Physical Education and Wellness",IF(AND(B515&gt;=40, C515&gt;=45, D515&gt;=45, E515&gt;=40, F515&gt;=40, G515&gt;=45), "Finance, Business, and Marketing", "Culinary Studies and Cooking"))))))))),"Failed")))</f>
        <v>Computer Science and Information Technology</v>
      </c>
      <c r="J515" s="1"/>
    </row>
    <row r="516" spans="1:10" x14ac:dyDescent="0.25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  <c r="J516" s="1"/>
    </row>
    <row r="517" spans="1:10" x14ac:dyDescent="0.25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Mechanical and Electrical</v>
      </c>
      <c r="J517" s="1"/>
    </row>
    <row r="518" spans="1:10" x14ac:dyDescent="0.25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16"/>
        <v>ITI</v>
      </c>
      <c r="I518" s="1" t="str">
        <f t="shared" si="17"/>
        <v>Computer Science and Information Technology</v>
      </c>
      <c r="J518" s="1"/>
    </row>
    <row r="519" spans="1:10" x14ac:dyDescent="0.25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Mechanical and Electrical</v>
      </c>
      <c r="J519" s="1"/>
    </row>
    <row r="520" spans="1:10" x14ac:dyDescent="0.25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16"/>
        <v>VOCATIONAL OR SKILL TRAINING</v>
      </c>
      <c r="I520" s="1" t="str">
        <f t="shared" si="17"/>
        <v>Construction and Design</v>
      </c>
      <c r="J520" s="1"/>
    </row>
    <row r="521" spans="1:10" x14ac:dyDescent="0.25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Computer Science and Information Technology</v>
      </c>
      <c r="J521" s="1"/>
    </row>
    <row r="522" spans="1:10" x14ac:dyDescent="0.25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16"/>
        <v>VOCATIONAL OR SKILL TRAINING</v>
      </c>
      <c r="I522" s="1" t="str">
        <f t="shared" si="17"/>
        <v>Computer Science and Information Technology</v>
      </c>
      <c r="J522" s="1"/>
    </row>
    <row r="523" spans="1:10" x14ac:dyDescent="0.25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Mechanical and Electrical</v>
      </c>
      <c r="J523" s="1"/>
    </row>
    <row r="524" spans="1:10" x14ac:dyDescent="0.25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Mechanical and Electrical</v>
      </c>
      <c r="J524" s="1"/>
    </row>
    <row r="525" spans="1:10" x14ac:dyDescent="0.25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Computer Science and Information Technology</v>
      </c>
      <c r="J525" s="1"/>
    </row>
    <row r="526" spans="1:10" x14ac:dyDescent="0.25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Arts and Media</v>
      </c>
      <c r="J526" s="1"/>
    </row>
    <row r="527" spans="1:10" x14ac:dyDescent="0.25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Computer Science and Information Technology</v>
      </c>
      <c r="J527" s="1"/>
    </row>
    <row r="528" spans="1:10" x14ac:dyDescent="0.25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Mechanical and Electrical</v>
      </c>
      <c r="J528" s="1"/>
    </row>
    <row r="529" spans="1:10" x14ac:dyDescent="0.25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Computer Science and Information Technology</v>
      </c>
      <c r="J529" s="1"/>
    </row>
    <row r="530" spans="1:10" x14ac:dyDescent="0.25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16"/>
        <v>VOCATIONAL OR SKILL TRAINING</v>
      </c>
      <c r="I530" s="1" t="str">
        <f t="shared" si="17"/>
        <v>Hospitality and Event Management</v>
      </c>
      <c r="J530" s="1"/>
    </row>
    <row r="531" spans="1:10" x14ac:dyDescent="0.25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Computer Science and Information Technology</v>
      </c>
      <c r="J531" s="1"/>
    </row>
    <row r="532" spans="1:10" x14ac:dyDescent="0.25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16"/>
        <v>VOCATIONAL OR SKILL TRAINING</v>
      </c>
      <c r="I532" s="1" t="str">
        <f t="shared" si="17"/>
        <v>Construction and Design</v>
      </c>
      <c r="J532" s="1"/>
    </row>
    <row r="533" spans="1:10" x14ac:dyDescent="0.25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Mechanical and Electrical</v>
      </c>
      <c r="J533" s="1"/>
    </row>
    <row r="534" spans="1:10" x14ac:dyDescent="0.25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Hospitality and Event Management</v>
      </c>
      <c r="J534" s="1"/>
    </row>
    <row r="535" spans="1:10" x14ac:dyDescent="0.25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Computer Science and Information Technology</v>
      </c>
      <c r="J535" s="1"/>
    </row>
    <row r="536" spans="1:10" x14ac:dyDescent="0.25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Construction and Design</v>
      </c>
      <c r="J536" s="1"/>
    </row>
    <row r="537" spans="1:10" x14ac:dyDescent="0.25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Mechanical and Electrical</v>
      </c>
      <c r="J537" s="1"/>
    </row>
    <row r="538" spans="1:10" x14ac:dyDescent="0.25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Computer Science and Information Technology</v>
      </c>
      <c r="J538" s="1"/>
    </row>
    <row r="539" spans="1:10" x14ac:dyDescent="0.25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  <c r="J539" s="1"/>
    </row>
    <row r="540" spans="1:10" x14ac:dyDescent="0.25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16"/>
        <v>VOCATIONAL OR SKILL TRAINING</v>
      </c>
      <c r="I540" s="1" t="str">
        <f t="shared" si="17"/>
        <v>Mechanical and Electrical</v>
      </c>
      <c r="J540" s="1"/>
    </row>
    <row r="541" spans="1:10" x14ac:dyDescent="0.25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16"/>
        <v>ITI</v>
      </c>
      <c r="I541" s="1" t="str">
        <f t="shared" si="17"/>
        <v>Mechanical and Electrical</v>
      </c>
      <c r="J541" s="1"/>
    </row>
    <row r="542" spans="1:10" x14ac:dyDescent="0.25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Computer Science and Information Technology</v>
      </c>
      <c r="J542" s="1"/>
    </row>
    <row r="543" spans="1:10" x14ac:dyDescent="0.25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Hospitality and Event Management</v>
      </c>
      <c r="J543" s="1"/>
    </row>
    <row r="544" spans="1:10" x14ac:dyDescent="0.25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Computer Science and Information Technology</v>
      </c>
      <c r="J544" s="1"/>
    </row>
    <row r="545" spans="1:10" x14ac:dyDescent="0.25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16"/>
        <v>ITI</v>
      </c>
      <c r="I545" s="1" t="str">
        <f t="shared" si="17"/>
        <v>Computer Science and Information Technology</v>
      </c>
      <c r="J545" s="1"/>
    </row>
    <row r="546" spans="1:10" x14ac:dyDescent="0.25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Mechanical and Electrical</v>
      </c>
      <c r="J546" s="1"/>
    </row>
    <row r="547" spans="1:10" x14ac:dyDescent="0.25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Computer Science and Information Technology</v>
      </c>
      <c r="J547" s="1"/>
    </row>
    <row r="548" spans="1:10" x14ac:dyDescent="0.25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Computer Science and Information Technology</v>
      </c>
      <c r="J548" s="1"/>
    </row>
    <row r="549" spans="1:10" x14ac:dyDescent="0.25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Computer Science and Information Technology</v>
      </c>
      <c r="J549" s="1"/>
    </row>
    <row r="550" spans="1:10" x14ac:dyDescent="0.25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16"/>
        <v>DIPLOMA</v>
      </c>
      <c r="I550" s="1" t="str">
        <f t="shared" si="17"/>
        <v>Computer Science and Information Technology</v>
      </c>
      <c r="J550" s="1"/>
    </row>
    <row r="551" spans="1:10" x14ac:dyDescent="0.25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Electronics and Communication</v>
      </c>
      <c r="J551" s="1"/>
    </row>
    <row r="552" spans="1:10" x14ac:dyDescent="0.25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16"/>
        <v>VOCATIONAL OR SKILL TRAINING</v>
      </c>
      <c r="I552" s="1" t="str">
        <f t="shared" si="17"/>
        <v>Mechanical and Electrical</v>
      </c>
      <c r="J552" s="1"/>
    </row>
    <row r="553" spans="1:10" x14ac:dyDescent="0.25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  <c r="J553" s="1"/>
    </row>
    <row r="554" spans="1:10" x14ac:dyDescent="0.25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Mechanical and Electrical</v>
      </c>
      <c r="J554" s="1"/>
    </row>
    <row r="555" spans="1:10" x14ac:dyDescent="0.25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Computer Science and Information Technology</v>
      </c>
      <c r="J555" s="1"/>
    </row>
    <row r="556" spans="1:10" x14ac:dyDescent="0.25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Mechanical and Electrical</v>
      </c>
      <c r="J556" s="1"/>
    </row>
    <row r="557" spans="1:10" x14ac:dyDescent="0.25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Mechanical and Electrical</v>
      </c>
      <c r="J557" s="1"/>
    </row>
    <row r="558" spans="1:10" x14ac:dyDescent="0.25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Electronics and Communication</v>
      </c>
      <c r="J558" s="1"/>
    </row>
    <row r="559" spans="1:10" x14ac:dyDescent="0.25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  <c r="J559" s="1"/>
    </row>
    <row r="560" spans="1:10" x14ac:dyDescent="0.25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Mechanical and Electrical</v>
      </c>
      <c r="J560" s="1"/>
    </row>
    <row r="561" spans="1:10" x14ac:dyDescent="0.25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Computer Science and Information Technology</v>
      </c>
      <c r="J561" s="1"/>
    </row>
    <row r="562" spans="1:10" x14ac:dyDescent="0.25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Electronics and Communication</v>
      </c>
      <c r="J562" s="1"/>
    </row>
    <row r="563" spans="1:10" x14ac:dyDescent="0.25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Construction and Design</v>
      </c>
      <c r="J563" s="1"/>
    </row>
    <row r="564" spans="1:10" x14ac:dyDescent="0.25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Computer Science and Information Technology</v>
      </c>
      <c r="J564" s="1"/>
    </row>
    <row r="565" spans="1:10" x14ac:dyDescent="0.25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16"/>
        <v>ITI</v>
      </c>
      <c r="I565" s="1" t="str">
        <f t="shared" si="17"/>
        <v>Mechanical and Electrical</v>
      </c>
      <c r="J565" s="1"/>
    </row>
    <row r="566" spans="1:10" x14ac:dyDescent="0.25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16"/>
        <v>VOCATIONAL OR SKILL TRAINING</v>
      </c>
      <c r="I566" s="1" t="str">
        <f t="shared" si="17"/>
        <v>Computer Science and Information Technology</v>
      </c>
      <c r="J566" s="1"/>
    </row>
    <row r="567" spans="1:10" x14ac:dyDescent="0.25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16"/>
        <v>VOCATIONAL OR SKILL TRAINING</v>
      </c>
      <c r="I567" s="1" t="str">
        <f t="shared" si="17"/>
        <v>Construction and Design</v>
      </c>
      <c r="J567" s="1"/>
    </row>
    <row r="568" spans="1:10" x14ac:dyDescent="0.25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  <c r="J568" s="1"/>
    </row>
    <row r="569" spans="1:10" x14ac:dyDescent="0.25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  <c r="J569" s="1"/>
    </row>
    <row r="570" spans="1:10" x14ac:dyDescent="0.25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Electronics and Communication</v>
      </c>
      <c r="J570" s="1"/>
    </row>
    <row r="571" spans="1:10" x14ac:dyDescent="0.25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16"/>
        <v>DIPLOMA</v>
      </c>
      <c r="I571" s="1" t="str">
        <f t="shared" si="17"/>
        <v>Computer Science and Information Technology</v>
      </c>
      <c r="J571" s="1"/>
    </row>
    <row r="572" spans="1:10" x14ac:dyDescent="0.25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16"/>
        <v>ITI</v>
      </c>
      <c r="I572" s="1" t="str">
        <f t="shared" si="17"/>
        <v>Computer Science and Information Technology</v>
      </c>
      <c r="J572" s="1"/>
    </row>
    <row r="573" spans="1:10" x14ac:dyDescent="0.25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  <c r="J573" s="1"/>
    </row>
    <row r="574" spans="1:10" x14ac:dyDescent="0.25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Construction and Design</v>
      </c>
      <c r="J574" s="1"/>
    </row>
    <row r="575" spans="1:10" x14ac:dyDescent="0.25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  <c r="J575" s="1"/>
    </row>
    <row r="576" spans="1:10" x14ac:dyDescent="0.25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Computer Science and Information Technology</v>
      </c>
      <c r="J576" s="1"/>
    </row>
    <row r="577" spans="1:10" x14ac:dyDescent="0.25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  <c r="J577" s="1"/>
    </row>
    <row r="578" spans="1:10" x14ac:dyDescent="0.25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18">IF(AND(B578&gt;=75,C578&gt;=75,D578&gt;=75,E578&gt;=65,F578&gt;=75,G578&gt;=75),"DIPLOMA",IF(AND(B578&gt;=65,C578&gt;=65,D578&gt;=65,E578&gt;=55,F578&gt;=65,G578&gt;=65),"ITI","VOCATIONAL OR SKILL TRAINING"))</f>
        <v>DIPLOMA</v>
      </c>
      <c r="I578" s="1" t="str">
        <f t="shared" si="17"/>
        <v>Mechanical and Electrical</v>
      </c>
      <c r="J578" s="1"/>
    </row>
    <row r="579" spans="1:10" x14ac:dyDescent="0.25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18"/>
        <v>DIPLOMA</v>
      </c>
      <c r="I579" s="1" t="str">
        <f t="shared" ref="I579:I642" si="19">IF(H579="DIPLOMA",IF(AND(B579&gt;=80,C579&gt;=75,D579&gt;=70,E579&gt;=70,F579&gt;=75,G579&gt;=80),"Computer Science and Information Technology",IF(AND(B579&gt;=75,C579&gt;=70,D579&gt;=70,E579&gt;=70,F579&gt;=75,G579&gt;=75),"Mechanical and Electrical",IF(AND(B579&gt;=75,C579&gt;=70,D579&gt;=70,E579&gt;=70,F579&gt;=70,G579&gt;=75),"Electronics and Communication",IF(AND(B579&gt;=70,C579&gt;=65,D579&gt;=65,E579&gt;=70,F579&gt;=70,G579&gt;=70),"Construction and Design",IF(AND(B579&gt;=70,C579&gt;=70,D579&gt;=70,E579&gt;=75,F579&gt;=70,G579&gt;=70),"Hospitality and Event Management",IF(AND(B579&gt;=75,C579&gt;=80,D579&gt;=80,E579&gt;=80,F579&gt;=75,G579&gt;=75),"Life Sciences and Environment",IF(AND(B579&gt;=70,C579&gt;=70,D579&gt;=70,E579&gt;=70,F579&gt;=70,G579&gt;=70),"Arts and Media",IF(AND(B579&gt;=70,C579&gt;=70,D579&gt;=70,E579&gt;=70,F579&gt;=70,G579&gt;=70),"Physical Education and Wellness",IF(AND(B579&gt;=70,C579&gt;=75,D579&gt;=75,E579&gt;=70,F579&gt;=70,G579&gt;=75),"Finance, Business, and Marketing",IF(AND(B579&gt;=70,C579&gt;=70,D579&gt;=70,E579&gt;=70,F579&gt;=70,G579&gt;=70),"Culinary Studies and Cooking","Not Qualified")))))))))),IF(H579="ITI",IF(AND(B579&gt;=70,C579&gt;=60,D579&gt;=60,E579&gt;=65,F579&gt;=65,G579&gt;=70),"Computer Science and Information Technology",IF(AND(B579&gt;=65,C579&gt;=60,D579&gt;=60,E579&gt;=60,F579&gt;=65,G579&gt;=65),"Mechanical and Electrical",IF(AND(B579&gt;=65,C579&gt;=60,D579&gt;=60,E579&gt;=60,F579&gt;=60,G579&gt;=65),"Electronics and Communication",IF(AND(B579&gt;=60,C579&gt;=55,D579&gt;=55,E579&gt;=60,F579&gt;=60,G579&gt;=60),"Construction and Design",IF(AND(B579&gt;=60,C579&gt;=60,D579&gt;=60,E579&gt;=65,F579&gt;=60,G579&gt;=60),"Hospitality and Event Management",IF(AND(B579&gt;=65,C579&gt;=70,D579&gt;=70,E579&gt;=70,F579&gt;=65,G579&gt;=65),"Life Sciences and Environment",IF(AND(B579&gt;=60,C579&gt;=60,D579&gt;=60,E579&gt;=60,F579&gt;=60,G579&gt;=60),"Arts and Media",IF(AND(B579&gt;=60,C579&gt;=60,D579&gt;=60,E579&gt;=60,F579&gt;=60,G579&gt;=60),"Physical Education and Wellness",IF(AND(B579&gt;=60,C579&gt;=65,D579&gt;=65,E579&gt;=60,F579&gt;=60,G579&gt;=65),"Finance, Business, and Marketing",IF(AND(B579&gt;=60,C579&gt;=60,D579&gt;=60,E579&gt;=60,F579&gt;=60,G579&gt;=60),"Culinary Studies and Cooking","Not Qualified")))))))))),IF(H579="VOCATIONAL OR SKILL TRAINING",IF(AND(B579&gt;=50, C579&gt;=40, D579&gt;=40, E579&gt;=45, F579&gt;=45, G579&gt;=50), "Computer Science and Information Technology",IF(AND(B579&gt;=45, C579&gt;=40, D579&gt;=40, E579&gt;=40, F579&gt;=45, G579&gt;=45), "Mechanical and Electrical",IF(AND(B579&gt;=45, C579&gt;=40, D579&gt;=40, E579&gt;=40, F579&gt;=40, G579&gt;=45), "Electronics and Communication",IF(AND(B579&gt;=40, C579&gt;=45, D579&gt;=45, E579&gt;=40, F579&gt;=40, G579&gt;=40), "Construction and Design",IF(AND(B579&gt;=40, C579&gt;=40, D579&gt;=40, E579&gt;=45, F579&gt;=40, G579&gt;=40), "Hospitality and Event Management",IF(AND(B579&gt;=45, C579&gt;=50, D579&gt;=50, E579&gt;=50, F579&gt;=45, G579&gt;=45), "Life Sciences and Environment",IF(AND(B579&gt;=40, C579&gt;=40, D579&gt;=40, E579&gt;=40, F579&gt;=40, G579&gt;=40), "Arts and Media",IF(AND(B579&gt;=40, C579&gt;=40, D579&gt;=40, E579&gt;=40, F579&gt;=40, G579&gt;=40), "Physical Education and Wellness",IF(AND(B579&gt;=40, C579&gt;=45, D579&gt;=45, E579&gt;=40, F579&gt;=40, G579&gt;=45), "Finance, Business, and Marketing", "Culinary Studies and Cooking"))))))))),"Failed")))</f>
        <v>Computer Science and Information Technology</v>
      </c>
      <c r="J579" s="1"/>
    </row>
    <row r="580" spans="1:10" x14ac:dyDescent="0.25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Computer Science and Information Technology</v>
      </c>
      <c r="J580" s="1"/>
    </row>
    <row r="581" spans="1:10" x14ac:dyDescent="0.25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Computer Science and Information Technology</v>
      </c>
      <c r="J581" s="1"/>
    </row>
    <row r="582" spans="1:10" x14ac:dyDescent="0.25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Hospitality and Event Management</v>
      </c>
      <c r="J582" s="1"/>
    </row>
    <row r="583" spans="1:10" x14ac:dyDescent="0.25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Computer Science and Information Technology</v>
      </c>
      <c r="J583" s="1"/>
    </row>
    <row r="584" spans="1:10" x14ac:dyDescent="0.25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18"/>
        <v>ITI</v>
      </c>
      <c r="I584" s="1" t="str">
        <f t="shared" si="19"/>
        <v>Computer Science and Information Technology</v>
      </c>
      <c r="J584" s="1"/>
    </row>
    <row r="585" spans="1:10" x14ac:dyDescent="0.25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Mechanical and Electrical</v>
      </c>
      <c r="J585" s="1"/>
    </row>
    <row r="586" spans="1:10" x14ac:dyDescent="0.25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Computer Science and Information Technology</v>
      </c>
      <c r="J586" s="1"/>
    </row>
    <row r="587" spans="1:10" x14ac:dyDescent="0.25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Computer Science and Information Technology</v>
      </c>
      <c r="J587" s="1"/>
    </row>
    <row r="588" spans="1:10" x14ac:dyDescent="0.25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Computer Science and Information Technology</v>
      </c>
      <c r="J588" s="1"/>
    </row>
    <row r="589" spans="1:10" x14ac:dyDescent="0.25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Construction and Design</v>
      </c>
      <c r="J589" s="1"/>
    </row>
    <row r="590" spans="1:10" x14ac:dyDescent="0.25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18"/>
        <v>ITI</v>
      </c>
      <c r="I590" s="1" t="str">
        <f t="shared" si="19"/>
        <v>Computer Science and Information Technology</v>
      </c>
      <c r="J590" s="1"/>
    </row>
    <row r="591" spans="1:10" x14ac:dyDescent="0.25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18"/>
        <v>ITI</v>
      </c>
      <c r="I591" s="1" t="str">
        <f t="shared" si="19"/>
        <v>Computer Science and Information Technology</v>
      </c>
      <c r="J591" s="1"/>
    </row>
    <row r="592" spans="1:10" x14ac:dyDescent="0.25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18"/>
        <v>DIPLOMA</v>
      </c>
      <c r="I592" s="1" t="str">
        <f t="shared" si="19"/>
        <v>Computer Science and Information Technology</v>
      </c>
      <c r="J592" s="1"/>
    </row>
    <row r="593" spans="1:10" x14ac:dyDescent="0.25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  <c r="J593" s="1"/>
    </row>
    <row r="594" spans="1:10" x14ac:dyDescent="0.25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Mechanical and Electrical</v>
      </c>
      <c r="J594" s="1"/>
    </row>
    <row r="595" spans="1:10" x14ac:dyDescent="0.25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18"/>
        <v>VOCATIONAL OR SKILL TRAINING</v>
      </c>
      <c r="I595" s="1" t="str">
        <f t="shared" si="19"/>
        <v>Computer Science and Information Technology</v>
      </c>
      <c r="J595" s="1"/>
    </row>
    <row r="596" spans="1:10" x14ac:dyDescent="0.25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18"/>
        <v>VOCATIONAL OR SKILL TRAINING</v>
      </c>
      <c r="I596" s="1" t="str">
        <f t="shared" si="19"/>
        <v>Computer Science and Information Technology</v>
      </c>
      <c r="J596" s="1"/>
    </row>
    <row r="597" spans="1:10" x14ac:dyDescent="0.25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Computer Science and Information Technology</v>
      </c>
      <c r="J597" s="1"/>
    </row>
    <row r="598" spans="1:10" x14ac:dyDescent="0.25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  <c r="J598" s="1"/>
    </row>
    <row r="599" spans="1:10" x14ac:dyDescent="0.25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Computer Science and Information Technology</v>
      </c>
      <c r="J599" s="1"/>
    </row>
    <row r="600" spans="1:10" x14ac:dyDescent="0.25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Mechanical and Electrical</v>
      </c>
      <c r="J600" s="1"/>
    </row>
    <row r="601" spans="1:10" x14ac:dyDescent="0.25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18"/>
        <v>DIPLOMA</v>
      </c>
      <c r="I601" s="1" t="str">
        <f t="shared" si="19"/>
        <v>Computer Science and Information Technology</v>
      </c>
      <c r="J601" s="1"/>
    </row>
    <row r="602" spans="1:10" x14ac:dyDescent="0.25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Computer Science and Information Technology</v>
      </c>
      <c r="J602" s="1"/>
    </row>
    <row r="603" spans="1:10" x14ac:dyDescent="0.25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Computer Science and Information Technology</v>
      </c>
      <c r="J603" s="1"/>
    </row>
    <row r="604" spans="1:10" x14ac:dyDescent="0.25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18"/>
        <v>DIPLOMA</v>
      </c>
      <c r="I604" s="1" t="str">
        <f t="shared" si="19"/>
        <v>Computer Science and Information Technology</v>
      </c>
      <c r="J604" s="1"/>
    </row>
    <row r="605" spans="1:10" x14ac:dyDescent="0.25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Computer Science and Information Technology</v>
      </c>
      <c r="J605" s="1"/>
    </row>
    <row r="606" spans="1:10" x14ac:dyDescent="0.25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Hospitality and Event Management</v>
      </c>
      <c r="J606" s="1"/>
    </row>
    <row r="607" spans="1:10" x14ac:dyDescent="0.25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  <c r="J607" s="1"/>
    </row>
    <row r="608" spans="1:10" x14ac:dyDescent="0.25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18"/>
        <v>VOCATIONAL OR SKILL TRAINING</v>
      </c>
      <c r="I608" s="1" t="str">
        <f t="shared" si="19"/>
        <v>Electronics and Communication</v>
      </c>
      <c r="J608" s="1"/>
    </row>
    <row r="609" spans="1:10" x14ac:dyDescent="0.25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  <c r="J609" s="1"/>
    </row>
    <row r="610" spans="1:10" x14ac:dyDescent="0.25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Construction and Design</v>
      </c>
      <c r="J610" s="1"/>
    </row>
    <row r="611" spans="1:10" x14ac:dyDescent="0.25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Computer Science and Information Technology</v>
      </c>
      <c r="J611" s="1"/>
    </row>
    <row r="612" spans="1:10" x14ac:dyDescent="0.25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Computer Science and Information Technology</v>
      </c>
      <c r="J612" s="1"/>
    </row>
    <row r="613" spans="1:10" x14ac:dyDescent="0.25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18"/>
        <v>DIPLOMA</v>
      </c>
      <c r="I613" s="1" t="str">
        <f t="shared" si="19"/>
        <v>Computer Science and Information Technology</v>
      </c>
      <c r="J613" s="1"/>
    </row>
    <row r="614" spans="1:10" x14ac:dyDescent="0.25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Mechanical and Electrical</v>
      </c>
      <c r="J614" s="1"/>
    </row>
    <row r="615" spans="1:10" x14ac:dyDescent="0.25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18"/>
        <v>DIPLOMA</v>
      </c>
      <c r="I615" s="1" t="str">
        <f t="shared" si="19"/>
        <v>Computer Science and Information Technology</v>
      </c>
      <c r="J615" s="1"/>
    </row>
    <row r="616" spans="1:10" x14ac:dyDescent="0.25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Mechanical and Electrical</v>
      </c>
      <c r="J616" s="1"/>
    </row>
    <row r="617" spans="1:10" x14ac:dyDescent="0.25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18"/>
        <v>VOCATIONAL OR SKILL TRAINING</v>
      </c>
      <c r="I617" s="1" t="str">
        <f t="shared" si="19"/>
        <v>Computer Science and Information Technology</v>
      </c>
      <c r="J617" s="1"/>
    </row>
    <row r="618" spans="1:10" x14ac:dyDescent="0.25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Computer Science and Information Technology</v>
      </c>
      <c r="J618" s="1"/>
    </row>
    <row r="619" spans="1:10" x14ac:dyDescent="0.25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Computer Science and Information Technology</v>
      </c>
      <c r="J619" s="1"/>
    </row>
    <row r="620" spans="1:10" x14ac:dyDescent="0.25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  <c r="J620" s="1"/>
    </row>
    <row r="621" spans="1:10" x14ac:dyDescent="0.25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  <c r="J621" s="1"/>
    </row>
    <row r="622" spans="1:10" x14ac:dyDescent="0.25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  <c r="J622" s="1"/>
    </row>
    <row r="623" spans="1:10" x14ac:dyDescent="0.25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Computer Science and Information Technology</v>
      </c>
      <c r="J623" s="1"/>
    </row>
    <row r="624" spans="1:10" x14ac:dyDescent="0.25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Computer Science and Information Technology</v>
      </c>
      <c r="J624" s="1"/>
    </row>
    <row r="625" spans="1:10" x14ac:dyDescent="0.25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18"/>
        <v>VOCATIONAL OR SKILL TRAINING</v>
      </c>
      <c r="I625" s="1" t="str">
        <f t="shared" si="19"/>
        <v>Mechanical and Electrical</v>
      </c>
      <c r="J625" s="1"/>
    </row>
    <row r="626" spans="1:10" x14ac:dyDescent="0.25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Mechanical and Electrical</v>
      </c>
      <c r="J626" s="1"/>
    </row>
    <row r="627" spans="1:10" x14ac:dyDescent="0.25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18"/>
        <v>VOCATIONAL OR SKILL TRAINING</v>
      </c>
      <c r="I627" s="1" t="str">
        <f t="shared" si="19"/>
        <v>Hospitality and Event Management</v>
      </c>
      <c r="J627" s="1"/>
    </row>
    <row r="628" spans="1:10" x14ac:dyDescent="0.25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Computer Science and Information Technology</v>
      </c>
      <c r="J628" s="1"/>
    </row>
    <row r="629" spans="1:10" x14ac:dyDescent="0.25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Computer Science and Information Technology</v>
      </c>
      <c r="J629" s="1"/>
    </row>
    <row r="630" spans="1:10" x14ac:dyDescent="0.25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Computer Science and Information Technology</v>
      </c>
      <c r="J630" s="1"/>
    </row>
    <row r="631" spans="1:10" x14ac:dyDescent="0.25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Mechanical and Electrical</v>
      </c>
      <c r="J631" s="1"/>
    </row>
    <row r="632" spans="1:10" x14ac:dyDescent="0.25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Computer Science and Information Technology</v>
      </c>
      <c r="J632" s="1"/>
    </row>
    <row r="633" spans="1:10" x14ac:dyDescent="0.25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18"/>
        <v>ITI</v>
      </c>
      <c r="I633" s="1" t="str">
        <f t="shared" si="19"/>
        <v>Computer Science and Information Technology</v>
      </c>
      <c r="J633" s="1"/>
    </row>
    <row r="634" spans="1:10" x14ac:dyDescent="0.25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Mechanical and Electrical</v>
      </c>
      <c r="J634" s="1"/>
    </row>
    <row r="635" spans="1:10" x14ac:dyDescent="0.25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Computer Science and Information Technology</v>
      </c>
      <c r="J635" s="1"/>
    </row>
    <row r="636" spans="1:10" x14ac:dyDescent="0.25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  <c r="J636" s="1"/>
    </row>
    <row r="637" spans="1:10" x14ac:dyDescent="0.25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  <c r="J637" s="1"/>
    </row>
    <row r="638" spans="1:10" x14ac:dyDescent="0.25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Computer Science and Information Technology</v>
      </c>
      <c r="J638" s="1"/>
    </row>
    <row r="639" spans="1:10" x14ac:dyDescent="0.25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Mechanical and Electrical</v>
      </c>
      <c r="J639" s="1"/>
    </row>
    <row r="640" spans="1:10" x14ac:dyDescent="0.25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18"/>
        <v>VOCATIONAL OR SKILL TRAINING</v>
      </c>
      <c r="I640" s="1" t="str">
        <f t="shared" si="19"/>
        <v>Mechanical and Electrical</v>
      </c>
      <c r="J640" s="1"/>
    </row>
    <row r="641" spans="1:10" x14ac:dyDescent="0.25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Computer Science and Information Technology</v>
      </c>
      <c r="J641" s="1"/>
    </row>
    <row r="642" spans="1:10" x14ac:dyDescent="0.25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20">IF(AND(B642&gt;=75,C642&gt;=75,D642&gt;=75,E642&gt;=65,F642&gt;=75,G642&gt;=75),"DIPLOMA",IF(AND(B642&gt;=65,C642&gt;=65,D642&gt;=65,E642&gt;=55,F642&gt;=65,G642&gt;=65),"ITI","VOCATIONAL OR SKILL TRAINING"))</f>
        <v>VOCATIONAL OR SKILL TRAINING</v>
      </c>
      <c r="I642" s="1" t="str">
        <f t="shared" si="19"/>
        <v>Hospitality and Event Management</v>
      </c>
      <c r="J642" s="1"/>
    </row>
    <row r="643" spans="1:10" x14ac:dyDescent="0.25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20"/>
        <v>ITI</v>
      </c>
      <c r="I643" s="1" t="str">
        <f t="shared" ref="I643:I706" si="21">IF(H643="DIPLOMA",IF(AND(B643&gt;=80,C643&gt;=75,D643&gt;=70,E643&gt;=70,F643&gt;=75,G643&gt;=80),"Computer Science and Information Technology",IF(AND(B643&gt;=75,C643&gt;=70,D643&gt;=70,E643&gt;=70,F643&gt;=75,G643&gt;=75),"Mechanical and Electrical",IF(AND(B643&gt;=75,C643&gt;=70,D643&gt;=70,E643&gt;=70,F643&gt;=70,G643&gt;=75),"Electronics and Communication",IF(AND(B643&gt;=70,C643&gt;=65,D643&gt;=65,E643&gt;=70,F643&gt;=70,G643&gt;=70),"Construction and Design",IF(AND(B643&gt;=70,C643&gt;=70,D643&gt;=70,E643&gt;=75,F643&gt;=70,G643&gt;=70),"Hospitality and Event Management",IF(AND(B643&gt;=75,C643&gt;=80,D643&gt;=80,E643&gt;=80,F643&gt;=75,G643&gt;=75),"Life Sciences and Environment",IF(AND(B643&gt;=70,C643&gt;=70,D643&gt;=70,E643&gt;=70,F643&gt;=70,G643&gt;=70),"Arts and Media",IF(AND(B643&gt;=70,C643&gt;=70,D643&gt;=70,E643&gt;=70,F643&gt;=70,G643&gt;=70),"Physical Education and Wellness",IF(AND(B643&gt;=70,C643&gt;=75,D643&gt;=75,E643&gt;=70,F643&gt;=70,G643&gt;=75),"Finance, Business, and Marketing",IF(AND(B643&gt;=70,C643&gt;=70,D643&gt;=70,E643&gt;=70,F643&gt;=70,G643&gt;=70),"Culinary Studies and Cooking","Not Qualified")))))))))),IF(H643="ITI",IF(AND(B643&gt;=70,C643&gt;=60,D643&gt;=60,E643&gt;=65,F643&gt;=65,G643&gt;=70),"Computer Science and Information Technology",IF(AND(B643&gt;=65,C643&gt;=60,D643&gt;=60,E643&gt;=60,F643&gt;=65,G643&gt;=65),"Mechanical and Electrical",IF(AND(B643&gt;=65,C643&gt;=60,D643&gt;=60,E643&gt;=60,F643&gt;=60,G643&gt;=65),"Electronics and Communication",IF(AND(B643&gt;=60,C643&gt;=55,D643&gt;=55,E643&gt;=60,F643&gt;=60,G643&gt;=60),"Construction and Design",IF(AND(B643&gt;=60,C643&gt;=60,D643&gt;=60,E643&gt;=65,F643&gt;=60,G643&gt;=60),"Hospitality and Event Management",IF(AND(B643&gt;=65,C643&gt;=70,D643&gt;=70,E643&gt;=70,F643&gt;=65,G643&gt;=65),"Life Sciences and Environment",IF(AND(B643&gt;=60,C643&gt;=60,D643&gt;=60,E643&gt;=60,F643&gt;=60,G643&gt;=60),"Arts and Media",IF(AND(B643&gt;=60,C643&gt;=60,D643&gt;=60,E643&gt;=60,F643&gt;=60,G643&gt;=60),"Physical Education and Wellness",IF(AND(B643&gt;=60,C643&gt;=65,D643&gt;=65,E643&gt;=60,F643&gt;=60,G643&gt;=65),"Finance, Business, and Marketing",IF(AND(B643&gt;=60,C643&gt;=60,D643&gt;=60,E643&gt;=60,F643&gt;=60,G643&gt;=60),"Culinary Studies and Cooking","Not Qualified")))))))))),IF(H643="VOCATIONAL OR SKILL TRAINING",IF(AND(B643&gt;=50, C643&gt;=40, D643&gt;=40, E643&gt;=45, F643&gt;=45, G643&gt;=50), "Computer Science and Information Technology",IF(AND(B643&gt;=45, C643&gt;=40, D643&gt;=40, E643&gt;=40, F643&gt;=45, G643&gt;=45), "Mechanical and Electrical",IF(AND(B643&gt;=45, C643&gt;=40, D643&gt;=40, E643&gt;=40, F643&gt;=40, G643&gt;=45), "Electronics and Communication",IF(AND(B643&gt;=40, C643&gt;=45, D643&gt;=45, E643&gt;=40, F643&gt;=40, G643&gt;=40), "Construction and Design",IF(AND(B643&gt;=40, C643&gt;=40, D643&gt;=40, E643&gt;=45, F643&gt;=40, G643&gt;=40), "Hospitality and Event Management",IF(AND(B643&gt;=45, C643&gt;=50, D643&gt;=50, E643&gt;=50, F643&gt;=45, G643&gt;=45), "Life Sciences and Environment",IF(AND(B643&gt;=40, C643&gt;=40, D643&gt;=40, E643&gt;=40, F643&gt;=40, G643&gt;=40), "Arts and Media",IF(AND(B643&gt;=40, C643&gt;=40, D643&gt;=40, E643&gt;=40, F643&gt;=40, G643&gt;=40), "Physical Education and Wellness",IF(AND(B643&gt;=40, C643&gt;=45, D643&gt;=45, E643&gt;=40, F643&gt;=40, G643&gt;=45), "Finance, Business, and Marketing", "Culinary Studies and Cooking"))))))))),"Failed")))</f>
        <v>Computer Science and Information Technology</v>
      </c>
      <c r="J643" s="1"/>
    </row>
    <row r="644" spans="1:10" x14ac:dyDescent="0.25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  <c r="J644" s="1"/>
    </row>
    <row r="645" spans="1:10" x14ac:dyDescent="0.25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20"/>
        <v>VOCATIONAL OR SKILL TRAINING</v>
      </c>
      <c r="I645" s="1" t="str">
        <f t="shared" si="21"/>
        <v>Mechanical and Electrical</v>
      </c>
      <c r="J645" s="1"/>
    </row>
    <row r="646" spans="1:10" x14ac:dyDescent="0.25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Mechanical and Electrical</v>
      </c>
      <c r="J646" s="1"/>
    </row>
    <row r="647" spans="1:10" x14ac:dyDescent="0.25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  <c r="J647" s="1"/>
    </row>
    <row r="648" spans="1:10" x14ac:dyDescent="0.25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20"/>
        <v>VOCATIONAL OR SKILL TRAINING</v>
      </c>
      <c r="I648" s="1" t="str">
        <f t="shared" si="21"/>
        <v>Computer Science and Information Technology</v>
      </c>
      <c r="J648" s="1"/>
    </row>
    <row r="649" spans="1:10" x14ac:dyDescent="0.25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  <c r="J649" s="1"/>
    </row>
    <row r="650" spans="1:10" x14ac:dyDescent="0.25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Computer Science and Information Technology</v>
      </c>
      <c r="J650" s="1"/>
    </row>
    <row r="651" spans="1:10" x14ac:dyDescent="0.25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Mechanical and Electrical</v>
      </c>
      <c r="J651" s="1"/>
    </row>
    <row r="652" spans="1:10" x14ac:dyDescent="0.25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Construction and Design</v>
      </c>
      <c r="J652" s="1"/>
    </row>
    <row r="653" spans="1:10" x14ac:dyDescent="0.25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Construction and Design</v>
      </c>
      <c r="J653" s="1"/>
    </row>
    <row r="654" spans="1:10" x14ac:dyDescent="0.25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20"/>
        <v>ITI</v>
      </c>
      <c r="I654" s="1" t="str">
        <f t="shared" si="21"/>
        <v>Computer Science and Information Technology</v>
      </c>
      <c r="J654" s="1"/>
    </row>
    <row r="655" spans="1:10" x14ac:dyDescent="0.25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20"/>
        <v>ITI</v>
      </c>
      <c r="I655" s="1" t="str">
        <f t="shared" si="21"/>
        <v>Mechanical and Electrical</v>
      </c>
      <c r="J655" s="1"/>
    </row>
    <row r="656" spans="1:10" x14ac:dyDescent="0.25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Computer Science and Information Technology</v>
      </c>
      <c r="J656" s="1"/>
    </row>
    <row r="657" spans="1:10" x14ac:dyDescent="0.25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20"/>
        <v>ITI</v>
      </c>
      <c r="I657" s="1" t="str">
        <f t="shared" si="21"/>
        <v>Mechanical and Electrical</v>
      </c>
      <c r="J657" s="1"/>
    </row>
    <row r="658" spans="1:10" x14ac:dyDescent="0.25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20"/>
        <v>ITI</v>
      </c>
      <c r="I658" s="1" t="str">
        <f t="shared" si="21"/>
        <v>Mechanical and Electrical</v>
      </c>
      <c r="J658" s="1"/>
    </row>
    <row r="659" spans="1:10" x14ac:dyDescent="0.25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Computer Science and Information Technology</v>
      </c>
      <c r="J659" s="1"/>
    </row>
    <row r="660" spans="1:10" x14ac:dyDescent="0.25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Mechanical and Electrical</v>
      </c>
      <c r="J660" s="1"/>
    </row>
    <row r="661" spans="1:10" x14ac:dyDescent="0.25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20"/>
        <v>ITI</v>
      </c>
      <c r="I661" s="1" t="str">
        <f t="shared" si="21"/>
        <v>Mechanical and Electrical</v>
      </c>
      <c r="J661" s="1"/>
    </row>
    <row r="662" spans="1:10" x14ac:dyDescent="0.25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Computer Science and Information Technology</v>
      </c>
      <c r="J662" s="1"/>
    </row>
    <row r="663" spans="1:10" x14ac:dyDescent="0.25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Mechanical and Electrical</v>
      </c>
      <c r="J663" s="1"/>
    </row>
    <row r="664" spans="1:10" x14ac:dyDescent="0.25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Construction and Design</v>
      </c>
      <c r="J664" s="1"/>
    </row>
    <row r="665" spans="1:10" x14ac:dyDescent="0.25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Construction and Design</v>
      </c>
      <c r="J665" s="1"/>
    </row>
    <row r="666" spans="1:10" x14ac:dyDescent="0.25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Computer Science and Information Technology</v>
      </c>
      <c r="J666" s="1"/>
    </row>
    <row r="667" spans="1:10" x14ac:dyDescent="0.25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20"/>
        <v>VOCATIONAL OR SKILL TRAINING</v>
      </c>
      <c r="I667" s="1" t="str">
        <f t="shared" si="21"/>
        <v>Construction and Design</v>
      </c>
      <c r="J667" s="1"/>
    </row>
    <row r="668" spans="1:10" x14ac:dyDescent="0.25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20"/>
        <v>VOCATIONAL OR SKILL TRAINING</v>
      </c>
      <c r="I668" s="1" t="str">
        <f t="shared" si="21"/>
        <v>Construction and Design</v>
      </c>
      <c r="J668" s="1"/>
    </row>
    <row r="669" spans="1:10" x14ac:dyDescent="0.25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20"/>
        <v>VOCATIONAL OR SKILL TRAINING</v>
      </c>
      <c r="I669" s="1" t="str">
        <f t="shared" si="21"/>
        <v>Computer Science and Information Technology</v>
      </c>
      <c r="J669" s="1"/>
    </row>
    <row r="670" spans="1:10" x14ac:dyDescent="0.25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  <c r="J670" s="1"/>
    </row>
    <row r="671" spans="1:10" x14ac:dyDescent="0.25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  <c r="J671" s="1"/>
    </row>
    <row r="672" spans="1:10" x14ac:dyDescent="0.25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Mechanical and Electrical</v>
      </c>
      <c r="J672" s="1"/>
    </row>
    <row r="673" spans="1:10" x14ac:dyDescent="0.25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20"/>
        <v>VOCATIONAL OR SKILL TRAINING</v>
      </c>
      <c r="I673" s="1" t="str">
        <f t="shared" si="21"/>
        <v>Electronics and Communication</v>
      </c>
      <c r="J673" s="1"/>
    </row>
    <row r="674" spans="1:10" x14ac:dyDescent="0.25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Computer Science and Information Technology</v>
      </c>
      <c r="J674" s="1"/>
    </row>
    <row r="675" spans="1:10" x14ac:dyDescent="0.25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20"/>
        <v>ITI</v>
      </c>
      <c r="I675" s="1" t="str">
        <f t="shared" si="21"/>
        <v>Mechanical and Electrical</v>
      </c>
      <c r="J675" s="1"/>
    </row>
    <row r="676" spans="1:10" x14ac:dyDescent="0.25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Computer Science and Information Technology</v>
      </c>
      <c r="J676" s="1"/>
    </row>
    <row r="677" spans="1:10" x14ac:dyDescent="0.25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20"/>
        <v>ITI</v>
      </c>
      <c r="I677" s="1" t="str">
        <f t="shared" si="21"/>
        <v>Computer Science and Information Technology</v>
      </c>
      <c r="J677" s="1"/>
    </row>
    <row r="678" spans="1:10" x14ac:dyDescent="0.25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Construction and Design</v>
      </c>
      <c r="J678" s="1"/>
    </row>
    <row r="679" spans="1:10" x14ac:dyDescent="0.25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20"/>
        <v>ITI</v>
      </c>
      <c r="I679" s="1" t="str">
        <f t="shared" si="21"/>
        <v>Mechanical and Electrical</v>
      </c>
      <c r="J679" s="1"/>
    </row>
    <row r="680" spans="1:10" x14ac:dyDescent="0.25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Mechanical and Electrical</v>
      </c>
      <c r="J680" s="1"/>
    </row>
    <row r="681" spans="1:10" x14ac:dyDescent="0.25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20"/>
        <v>VOCATIONAL OR SKILL TRAINING</v>
      </c>
      <c r="I681" s="1" t="str">
        <f t="shared" si="21"/>
        <v>Construction and Design</v>
      </c>
      <c r="J681" s="1"/>
    </row>
    <row r="682" spans="1:10" x14ac:dyDescent="0.25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20"/>
        <v>ITI</v>
      </c>
      <c r="I682" s="1" t="str">
        <f t="shared" si="21"/>
        <v>Computer Science and Information Technology</v>
      </c>
      <c r="J682" s="1"/>
    </row>
    <row r="683" spans="1:10" x14ac:dyDescent="0.25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20"/>
        <v>DIPLOMA</v>
      </c>
      <c r="I683" s="1" t="str">
        <f t="shared" si="21"/>
        <v>Computer Science and Information Technology</v>
      </c>
      <c r="J683" s="1"/>
    </row>
    <row r="684" spans="1:10" x14ac:dyDescent="0.25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Computer Science and Information Technology</v>
      </c>
      <c r="J684" s="1"/>
    </row>
    <row r="685" spans="1:10" x14ac:dyDescent="0.25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Computer Science and Information Technology</v>
      </c>
      <c r="J685" s="1"/>
    </row>
    <row r="686" spans="1:10" x14ac:dyDescent="0.25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  <c r="J686" s="1"/>
    </row>
    <row r="687" spans="1:10" x14ac:dyDescent="0.25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Mechanical and Electrical</v>
      </c>
      <c r="J687" s="1"/>
    </row>
    <row r="688" spans="1:10" x14ac:dyDescent="0.25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  <c r="J688" s="1"/>
    </row>
    <row r="689" spans="1:10" x14ac:dyDescent="0.25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Computer Science and Information Technology</v>
      </c>
      <c r="J689" s="1"/>
    </row>
    <row r="690" spans="1:10" x14ac:dyDescent="0.25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Electronics and Communication</v>
      </c>
      <c r="J690" s="1"/>
    </row>
    <row r="691" spans="1:10" x14ac:dyDescent="0.25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Construction and Design</v>
      </c>
      <c r="J691" s="1"/>
    </row>
    <row r="692" spans="1:10" x14ac:dyDescent="0.25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Computer Science and Information Technology</v>
      </c>
      <c r="J692" s="1"/>
    </row>
    <row r="693" spans="1:10" x14ac:dyDescent="0.25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  <c r="J693" s="1"/>
    </row>
    <row r="694" spans="1:10" x14ac:dyDescent="0.25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20"/>
        <v>ITI</v>
      </c>
      <c r="I694" s="1" t="str">
        <f t="shared" si="21"/>
        <v>Mechanical and Electrical</v>
      </c>
      <c r="J694" s="1"/>
    </row>
    <row r="695" spans="1:10" x14ac:dyDescent="0.25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  <c r="J695" s="1"/>
    </row>
    <row r="696" spans="1:10" x14ac:dyDescent="0.25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20"/>
        <v>ITI</v>
      </c>
      <c r="I696" s="1" t="str">
        <f t="shared" si="21"/>
        <v>Computer Science and Information Technology</v>
      </c>
      <c r="J696" s="1"/>
    </row>
    <row r="697" spans="1:10" x14ac:dyDescent="0.25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  <c r="J697" s="1"/>
    </row>
    <row r="698" spans="1:10" x14ac:dyDescent="0.25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Computer Science and Information Technology</v>
      </c>
      <c r="J698" s="1"/>
    </row>
    <row r="699" spans="1:10" x14ac:dyDescent="0.25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  <c r="J699" s="1"/>
    </row>
    <row r="700" spans="1:10" x14ac:dyDescent="0.25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20"/>
        <v>VOCATIONAL OR SKILL TRAINING</v>
      </c>
      <c r="I700" s="1" t="str">
        <f t="shared" si="21"/>
        <v>Mechanical and Electrical</v>
      </c>
      <c r="J700" s="1"/>
    </row>
    <row r="701" spans="1:10" x14ac:dyDescent="0.25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Electronics and Communication</v>
      </c>
      <c r="J701" s="1"/>
    </row>
    <row r="702" spans="1:10" x14ac:dyDescent="0.25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20"/>
        <v>VOCATIONAL OR SKILL TRAINING</v>
      </c>
      <c r="I702" s="1" t="str">
        <f t="shared" si="21"/>
        <v>Construction and Design</v>
      </c>
      <c r="J702" s="1"/>
    </row>
    <row r="703" spans="1:10" x14ac:dyDescent="0.25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20"/>
        <v>DIPLOMA</v>
      </c>
      <c r="I703" s="1" t="str">
        <f t="shared" si="21"/>
        <v>Not Qualified</v>
      </c>
      <c r="J703" s="1"/>
    </row>
    <row r="704" spans="1:10" x14ac:dyDescent="0.25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20"/>
        <v>VOCATIONAL OR SKILL TRAINING</v>
      </c>
      <c r="I704" s="1" t="str">
        <f t="shared" si="21"/>
        <v>Computer Science and Information Technology</v>
      </c>
      <c r="J704" s="1"/>
    </row>
    <row r="705" spans="1:10" x14ac:dyDescent="0.25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20"/>
        <v>VOCATIONAL OR SKILL TRAINING</v>
      </c>
      <c r="I705" s="1" t="str">
        <f t="shared" si="21"/>
        <v>Electronics and Communication</v>
      </c>
      <c r="J705" s="1"/>
    </row>
    <row r="706" spans="1:10" x14ac:dyDescent="0.25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22">IF(AND(B706&gt;=75,C706&gt;=75,D706&gt;=75,E706&gt;=65,F706&gt;=75,G706&gt;=75),"DIPLOMA",IF(AND(B706&gt;=65,C706&gt;=65,D706&gt;=65,E706&gt;=55,F706&gt;=65,G706&gt;=65),"ITI","VOCATIONAL OR SKILL TRAINING"))</f>
        <v>VOCATIONAL OR SKILL TRAINING</v>
      </c>
      <c r="I706" s="1" t="str">
        <f t="shared" si="21"/>
        <v>Mechanical and Electrical</v>
      </c>
      <c r="J706" s="1"/>
    </row>
    <row r="707" spans="1:10" x14ac:dyDescent="0.25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22"/>
        <v>DIPLOMA</v>
      </c>
      <c r="I707" s="1" t="str">
        <f t="shared" ref="I707:I770" si="23">IF(H707="DIPLOMA",IF(AND(B707&gt;=80,C707&gt;=75,D707&gt;=70,E707&gt;=70,F707&gt;=75,G707&gt;=80),"Computer Science and Information Technology",IF(AND(B707&gt;=75,C707&gt;=70,D707&gt;=70,E707&gt;=70,F707&gt;=75,G707&gt;=75),"Mechanical and Electrical",IF(AND(B707&gt;=75,C707&gt;=70,D707&gt;=70,E707&gt;=70,F707&gt;=70,G707&gt;=75),"Electronics and Communication",IF(AND(B707&gt;=70,C707&gt;=65,D707&gt;=65,E707&gt;=70,F707&gt;=70,G707&gt;=70),"Construction and Design",IF(AND(B707&gt;=70,C707&gt;=70,D707&gt;=70,E707&gt;=75,F707&gt;=70,G707&gt;=70),"Hospitality and Event Management",IF(AND(B707&gt;=75,C707&gt;=80,D707&gt;=80,E707&gt;=80,F707&gt;=75,G707&gt;=75),"Life Sciences and Environment",IF(AND(B707&gt;=70,C707&gt;=70,D707&gt;=70,E707&gt;=70,F707&gt;=70,G707&gt;=70),"Arts and Media",IF(AND(B707&gt;=70,C707&gt;=70,D707&gt;=70,E707&gt;=70,F707&gt;=70,G707&gt;=70),"Physical Education and Wellness",IF(AND(B707&gt;=70,C707&gt;=75,D707&gt;=75,E707&gt;=70,F707&gt;=70,G707&gt;=75),"Finance, Business, and Marketing",IF(AND(B707&gt;=70,C707&gt;=70,D707&gt;=70,E707&gt;=70,F707&gt;=70,G707&gt;=70),"Culinary Studies and Cooking","Not Qualified")))))))))),IF(H707="ITI",IF(AND(B707&gt;=70,C707&gt;=60,D707&gt;=60,E707&gt;=65,F707&gt;=65,G707&gt;=70),"Computer Science and Information Technology",IF(AND(B707&gt;=65,C707&gt;=60,D707&gt;=60,E707&gt;=60,F707&gt;=65,G707&gt;=65),"Mechanical and Electrical",IF(AND(B707&gt;=65,C707&gt;=60,D707&gt;=60,E707&gt;=60,F707&gt;=60,G707&gt;=65),"Electronics and Communication",IF(AND(B707&gt;=60,C707&gt;=55,D707&gt;=55,E707&gt;=60,F707&gt;=60,G707&gt;=60),"Construction and Design",IF(AND(B707&gt;=60,C707&gt;=60,D707&gt;=60,E707&gt;=65,F707&gt;=60,G707&gt;=60),"Hospitality and Event Management",IF(AND(B707&gt;=65,C707&gt;=70,D707&gt;=70,E707&gt;=70,F707&gt;=65,G707&gt;=65),"Life Sciences and Environment",IF(AND(B707&gt;=60,C707&gt;=60,D707&gt;=60,E707&gt;=60,F707&gt;=60,G707&gt;=60),"Arts and Media",IF(AND(B707&gt;=60,C707&gt;=60,D707&gt;=60,E707&gt;=60,F707&gt;=60,G707&gt;=60),"Physical Education and Wellness",IF(AND(B707&gt;=60,C707&gt;=65,D707&gt;=65,E707&gt;=60,F707&gt;=60,G707&gt;=65),"Finance, Business, and Marketing",IF(AND(B707&gt;=60,C707&gt;=60,D707&gt;=60,E707&gt;=60,F707&gt;=60,G707&gt;=60),"Culinary Studies and Cooking","Not Qualified")))))))))),IF(H707="VOCATIONAL OR SKILL TRAINING",IF(AND(B707&gt;=50, C707&gt;=40, D707&gt;=40, E707&gt;=45, F707&gt;=45, G707&gt;=50), "Computer Science and Information Technology",IF(AND(B707&gt;=45, C707&gt;=40, D707&gt;=40, E707&gt;=40, F707&gt;=45, G707&gt;=45), "Mechanical and Electrical",IF(AND(B707&gt;=45, C707&gt;=40, D707&gt;=40, E707&gt;=40, F707&gt;=40, G707&gt;=45), "Electronics and Communication",IF(AND(B707&gt;=40, C707&gt;=45, D707&gt;=45, E707&gt;=40, F707&gt;=40, G707&gt;=40), "Construction and Design",IF(AND(B707&gt;=40, C707&gt;=40, D707&gt;=40, E707&gt;=45, F707&gt;=40, G707&gt;=40), "Hospitality and Event Management",IF(AND(B707&gt;=45, C707&gt;=50, D707&gt;=50, E707&gt;=50, F707&gt;=45, G707&gt;=45), "Life Sciences and Environment",IF(AND(B707&gt;=40, C707&gt;=40, D707&gt;=40, E707&gt;=40, F707&gt;=40, G707&gt;=40), "Arts and Media",IF(AND(B707&gt;=40, C707&gt;=40, D707&gt;=40, E707&gt;=40, F707&gt;=40, G707&gt;=40), "Physical Education and Wellness",IF(AND(B707&gt;=40, C707&gt;=45, D707&gt;=45, E707&gt;=40, F707&gt;=40, G707&gt;=45), "Finance, Business, and Marketing", "Culinary Studies and Cooking"))))))))),"Failed")))</f>
        <v>Computer Science and Information Technology</v>
      </c>
      <c r="J707" s="1"/>
    </row>
    <row r="708" spans="1:10" x14ac:dyDescent="0.25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Electronics and Communication</v>
      </c>
      <c r="J708" s="1"/>
    </row>
    <row r="709" spans="1:10" x14ac:dyDescent="0.25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22"/>
        <v>ITI</v>
      </c>
      <c r="I709" s="1" t="str">
        <f t="shared" si="23"/>
        <v>Computer Science and Information Technology</v>
      </c>
      <c r="J709" s="1"/>
    </row>
    <row r="710" spans="1:10" x14ac:dyDescent="0.25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Computer Science and Information Technology</v>
      </c>
      <c r="J710" s="1"/>
    </row>
    <row r="711" spans="1:10" x14ac:dyDescent="0.25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Computer Science and Information Technology</v>
      </c>
      <c r="J711" s="1"/>
    </row>
    <row r="712" spans="1:10" x14ac:dyDescent="0.25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22"/>
        <v>VOCATIONAL OR SKILL TRAINING</v>
      </c>
      <c r="I712" s="1" t="str">
        <f t="shared" si="23"/>
        <v>Electronics and Communication</v>
      </c>
      <c r="J712" s="1"/>
    </row>
    <row r="713" spans="1:10" x14ac:dyDescent="0.25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Computer Science and Information Technology</v>
      </c>
      <c r="J713" s="1"/>
    </row>
    <row r="714" spans="1:10" x14ac:dyDescent="0.25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Computer Science and Information Technology</v>
      </c>
      <c r="J714" s="1"/>
    </row>
    <row r="715" spans="1:10" x14ac:dyDescent="0.25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Mechanical and Electrical</v>
      </c>
      <c r="J715" s="1"/>
    </row>
    <row r="716" spans="1:10" x14ac:dyDescent="0.25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22"/>
        <v>VOCATIONAL OR SKILL TRAINING</v>
      </c>
      <c r="I716" s="1" t="str">
        <f t="shared" si="23"/>
        <v>Computer Science and Information Technology</v>
      </c>
      <c r="J716" s="1"/>
    </row>
    <row r="717" spans="1:10" x14ac:dyDescent="0.25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Mechanical and Electrical</v>
      </c>
      <c r="J717" s="1"/>
    </row>
    <row r="718" spans="1:10" x14ac:dyDescent="0.25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Computer Science and Information Technology</v>
      </c>
      <c r="J718" s="1"/>
    </row>
    <row r="719" spans="1:10" x14ac:dyDescent="0.25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22"/>
        <v>VOCATIONAL OR SKILL TRAINING</v>
      </c>
      <c r="I719" s="1" t="str">
        <f t="shared" si="23"/>
        <v>Mechanical and Electrical</v>
      </c>
      <c r="J719" s="1"/>
    </row>
    <row r="720" spans="1:10" x14ac:dyDescent="0.25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  <c r="J720" s="1"/>
    </row>
    <row r="721" spans="1:10" x14ac:dyDescent="0.25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Mechanical and Electrical</v>
      </c>
      <c r="J721" s="1"/>
    </row>
    <row r="722" spans="1:10" x14ac:dyDescent="0.25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22"/>
        <v>VOCATIONAL OR SKILL TRAINING</v>
      </c>
      <c r="I722" s="1" t="str">
        <f t="shared" si="23"/>
        <v>Mechanical and Electrical</v>
      </c>
      <c r="J722" s="1"/>
    </row>
    <row r="723" spans="1:10" x14ac:dyDescent="0.25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  <c r="J723" s="1"/>
    </row>
    <row r="724" spans="1:10" x14ac:dyDescent="0.25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Hospitality and Event Management</v>
      </c>
      <c r="J724" s="1"/>
    </row>
    <row r="725" spans="1:10" x14ac:dyDescent="0.25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  <c r="J725" s="1"/>
    </row>
    <row r="726" spans="1:10" x14ac:dyDescent="0.25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Computer Science and Information Technology</v>
      </c>
      <c r="J726" s="1"/>
    </row>
    <row r="727" spans="1:10" x14ac:dyDescent="0.25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Computer Science and Information Technology</v>
      </c>
      <c r="J727" s="1"/>
    </row>
    <row r="728" spans="1:10" x14ac:dyDescent="0.25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Computer Science and Information Technology</v>
      </c>
      <c r="J728" s="1"/>
    </row>
    <row r="729" spans="1:10" x14ac:dyDescent="0.25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Computer Science and Information Technology</v>
      </c>
      <c r="J729" s="1"/>
    </row>
    <row r="730" spans="1:10" x14ac:dyDescent="0.25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  <c r="J730" s="1"/>
    </row>
    <row r="731" spans="1:10" x14ac:dyDescent="0.25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22"/>
        <v>VOCATIONAL OR SKILL TRAINING</v>
      </c>
      <c r="I731" s="1" t="str">
        <f t="shared" si="23"/>
        <v>Mechanical and Electrical</v>
      </c>
      <c r="J731" s="1"/>
    </row>
    <row r="732" spans="1:10" x14ac:dyDescent="0.25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22"/>
        <v>ITI</v>
      </c>
      <c r="I732" s="1" t="str">
        <f t="shared" si="23"/>
        <v>Computer Science and Information Technology</v>
      </c>
      <c r="J732" s="1"/>
    </row>
    <row r="733" spans="1:10" x14ac:dyDescent="0.25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Mechanical and Electrical</v>
      </c>
      <c r="J733" s="1"/>
    </row>
    <row r="734" spans="1:10" x14ac:dyDescent="0.25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22"/>
        <v>VOCATIONAL OR SKILL TRAINING</v>
      </c>
      <c r="I734" s="1" t="str">
        <f t="shared" si="23"/>
        <v>Computer Science and Information Technology</v>
      </c>
      <c r="J734" s="1"/>
    </row>
    <row r="735" spans="1:10" x14ac:dyDescent="0.25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22"/>
        <v>VOCATIONAL OR SKILL TRAINING</v>
      </c>
      <c r="I735" s="1" t="str">
        <f t="shared" si="23"/>
        <v>Electronics and Communication</v>
      </c>
      <c r="J735" s="1"/>
    </row>
    <row r="736" spans="1:10" x14ac:dyDescent="0.25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Mechanical and Electrical</v>
      </c>
      <c r="J736" s="1"/>
    </row>
    <row r="737" spans="1:10" x14ac:dyDescent="0.25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22"/>
        <v>VOCATIONAL OR SKILL TRAINING</v>
      </c>
      <c r="I737" s="1" t="str">
        <f t="shared" si="23"/>
        <v>Mechanical and Electrical</v>
      </c>
      <c r="J737" s="1"/>
    </row>
    <row r="738" spans="1:10" x14ac:dyDescent="0.25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22"/>
        <v>VOCATIONAL OR SKILL TRAINING</v>
      </c>
      <c r="I738" s="1" t="str">
        <f t="shared" si="23"/>
        <v>Arts and Media</v>
      </c>
      <c r="J738" s="1"/>
    </row>
    <row r="739" spans="1:10" x14ac:dyDescent="0.25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  <c r="J739" s="1"/>
    </row>
    <row r="740" spans="1:10" x14ac:dyDescent="0.25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22"/>
        <v>ITI</v>
      </c>
      <c r="I740" s="1" t="str">
        <f t="shared" si="23"/>
        <v>Computer Science and Information Technology</v>
      </c>
      <c r="J740" s="1"/>
    </row>
    <row r="741" spans="1:10" x14ac:dyDescent="0.25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Construction and Design</v>
      </c>
      <c r="J741" s="1"/>
    </row>
    <row r="742" spans="1:10" x14ac:dyDescent="0.25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22"/>
        <v>DIPLOMA</v>
      </c>
      <c r="I742" s="1" t="str">
        <f t="shared" si="23"/>
        <v>Computer Science and Information Technology</v>
      </c>
      <c r="J742" s="1"/>
    </row>
    <row r="743" spans="1:10" x14ac:dyDescent="0.25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Computer Science and Information Technology</v>
      </c>
      <c r="J743" s="1"/>
    </row>
    <row r="744" spans="1:10" x14ac:dyDescent="0.25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  <c r="J744" s="1"/>
    </row>
    <row r="745" spans="1:10" x14ac:dyDescent="0.25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22"/>
        <v>DIPLOMA</v>
      </c>
      <c r="I745" s="1" t="str">
        <f t="shared" si="23"/>
        <v>Computer Science and Information Technology</v>
      </c>
      <c r="J745" s="1"/>
    </row>
    <row r="746" spans="1:10" x14ac:dyDescent="0.25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Mechanical and Electrical</v>
      </c>
      <c r="J746" s="1"/>
    </row>
    <row r="747" spans="1:10" x14ac:dyDescent="0.25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Computer Science and Information Technology</v>
      </c>
      <c r="J747" s="1"/>
    </row>
    <row r="748" spans="1:10" x14ac:dyDescent="0.25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Computer Science and Information Technology</v>
      </c>
      <c r="J748" s="1"/>
    </row>
    <row r="749" spans="1:10" x14ac:dyDescent="0.25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Mechanical and Electrical</v>
      </c>
      <c r="J749" s="1"/>
    </row>
    <row r="750" spans="1:10" x14ac:dyDescent="0.25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22"/>
        <v>ITI</v>
      </c>
      <c r="I750" s="1" t="str">
        <f t="shared" si="23"/>
        <v>Mechanical and Electrical</v>
      </c>
      <c r="J750" s="1"/>
    </row>
    <row r="751" spans="1:10" x14ac:dyDescent="0.25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Computer Science and Information Technology</v>
      </c>
      <c r="J751" s="1"/>
    </row>
    <row r="752" spans="1:10" x14ac:dyDescent="0.25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22"/>
        <v>VOCATIONAL OR SKILL TRAINING</v>
      </c>
      <c r="I752" s="1" t="str">
        <f t="shared" si="23"/>
        <v>Construction and Design</v>
      </c>
      <c r="J752" s="1"/>
    </row>
    <row r="753" spans="1:10" x14ac:dyDescent="0.25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Construction and Design</v>
      </c>
      <c r="J753" s="1"/>
    </row>
    <row r="754" spans="1:10" x14ac:dyDescent="0.25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Construction and Design</v>
      </c>
      <c r="J754" s="1"/>
    </row>
    <row r="755" spans="1:10" x14ac:dyDescent="0.25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Electronics and Communication</v>
      </c>
      <c r="J755" s="1"/>
    </row>
    <row r="756" spans="1:10" x14ac:dyDescent="0.25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Computer Science and Information Technology</v>
      </c>
      <c r="J756" s="1"/>
    </row>
    <row r="757" spans="1:10" x14ac:dyDescent="0.25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  <c r="J757" s="1"/>
    </row>
    <row r="758" spans="1:10" x14ac:dyDescent="0.25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  <c r="J758" s="1"/>
    </row>
    <row r="759" spans="1:10" x14ac:dyDescent="0.25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Computer Science and Information Technology</v>
      </c>
      <c r="J759" s="1"/>
    </row>
    <row r="760" spans="1:10" x14ac:dyDescent="0.25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22"/>
        <v>ITI</v>
      </c>
      <c r="I760" s="1" t="str">
        <f t="shared" si="23"/>
        <v>Computer Science and Information Technology</v>
      </c>
      <c r="J760" s="1"/>
    </row>
    <row r="761" spans="1:10" x14ac:dyDescent="0.25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22"/>
        <v>VOCATIONAL OR SKILL TRAINING</v>
      </c>
      <c r="I761" s="1" t="str">
        <f t="shared" si="23"/>
        <v>Construction and Design</v>
      </c>
      <c r="J761" s="1"/>
    </row>
    <row r="762" spans="1:10" x14ac:dyDescent="0.25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22"/>
        <v>VOCATIONAL OR SKILL TRAINING</v>
      </c>
      <c r="I762" s="1" t="str">
        <f t="shared" si="23"/>
        <v>Computer Science and Information Technology</v>
      </c>
      <c r="J762" s="1"/>
    </row>
    <row r="763" spans="1:10" x14ac:dyDescent="0.25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Mechanical and Electrical</v>
      </c>
      <c r="J763" s="1"/>
    </row>
    <row r="764" spans="1:10" x14ac:dyDescent="0.25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Mechanical and Electrical</v>
      </c>
      <c r="J764" s="1"/>
    </row>
    <row r="765" spans="1:10" x14ac:dyDescent="0.25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22"/>
        <v>VOCATIONAL OR SKILL TRAINING</v>
      </c>
      <c r="I765" s="1" t="str">
        <f t="shared" si="23"/>
        <v>Electronics and Communication</v>
      </c>
      <c r="J765" s="1"/>
    </row>
    <row r="766" spans="1:10" x14ac:dyDescent="0.25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22"/>
        <v>VOCATIONAL OR SKILL TRAINING</v>
      </c>
      <c r="I766" s="1" t="str">
        <f t="shared" si="23"/>
        <v>Computer Science and Information Technology</v>
      </c>
      <c r="J766" s="1"/>
    </row>
    <row r="767" spans="1:10" x14ac:dyDescent="0.25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22"/>
        <v>VOCATIONAL OR SKILL TRAINING</v>
      </c>
      <c r="I767" s="1" t="str">
        <f t="shared" si="23"/>
        <v>Electronics and Communication</v>
      </c>
      <c r="J767" s="1"/>
    </row>
    <row r="768" spans="1:10" x14ac:dyDescent="0.25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Computer Science and Information Technology</v>
      </c>
      <c r="J768" s="1"/>
    </row>
    <row r="769" spans="1:10" x14ac:dyDescent="0.25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Construction and Design</v>
      </c>
      <c r="J769" s="1"/>
    </row>
    <row r="770" spans="1:10" x14ac:dyDescent="0.25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24">IF(AND(B770&gt;=75,C770&gt;=75,D770&gt;=75,E770&gt;=65,F770&gt;=75,G770&gt;=75),"DIPLOMA",IF(AND(B770&gt;=65,C770&gt;=65,D770&gt;=65,E770&gt;=55,F770&gt;=65,G770&gt;=65),"ITI","VOCATIONAL OR SKILL TRAINING"))</f>
        <v>ITI</v>
      </c>
      <c r="I770" s="1" t="str">
        <f t="shared" si="23"/>
        <v>Mechanical and Electrical</v>
      </c>
      <c r="J770" s="1"/>
    </row>
    <row r="771" spans="1:10" x14ac:dyDescent="0.25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24"/>
        <v>VOCATIONAL OR SKILL TRAINING</v>
      </c>
      <c r="I771" s="1" t="str">
        <f t="shared" ref="I771:I834" si="25">IF(H771="DIPLOMA",IF(AND(B771&gt;=80,C771&gt;=75,D771&gt;=70,E771&gt;=70,F771&gt;=75,G771&gt;=80),"Computer Science and Information Technology",IF(AND(B771&gt;=75,C771&gt;=70,D771&gt;=70,E771&gt;=70,F771&gt;=75,G771&gt;=75),"Mechanical and Electrical",IF(AND(B771&gt;=75,C771&gt;=70,D771&gt;=70,E771&gt;=70,F771&gt;=70,G771&gt;=75),"Electronics and Communication",IF(AND(B771&gt;=70,C771&gt;=65,D771&gt;=65,E771&gt;=70,F771&gt;=70,G771&gt;=70),"Construction and Design",IF(AND(B771&gt;=70,C771&gt;=70,D771&gt;=70,E771&gt;=75,F771&gt;=70,G771&gt;=70),"Hospitality and Event Management",IF(AND(B771&gt;=75,C771&gt;=80,D771&gt;=80,E771&gt;=80,F771&gt;=75,G771&gt;=75),"Life Sciences and Environment",IF(AND(B771&gt;=70,C771&gt;=70,D771&gt;=70,E771&gt;=70,F771&gt;=70,G771&gt;=70),"Arts and Media",IF(AND(B771&gt;=70,C771&gt;=70,D771&gt;=70,E771&gt;=70,F771&gt;=70,G771&gt;=70),"Physical Education and Wellness",IF(AND(B771&gt;=70,C771&gt;=75,D771&gt;=75,E771&gt;=70,F771&gt;=70,G771&gt;=75),"Finance, Business, and Marketing",IF(AND(B771&gt;=70,C771&gt;=70,D771&gt;=70,E771&gt;=70,F771&gt;=70,G771&gt;=70),"Culinary Studies and Cooking","Not Qualified")))))))))),IF(H771="ITI",IF(AND(B771&gt;=70,C771&gt;=60,D771&gt;=60,E771&gt;=65,F771&gt;=65,G771&gt;=70),"Computer Science and Information Technology",IF(AND(B771&gt;=65,C771&gt;=60,D771&gt;=60,E771&gt;=60,F771&gt;=65,G771&gt;=65),"Mechanical and Electrical",IF(AND(B771&gt;=65,C771&gt;=60,D771&gt;=60,E771&gt;=60,F771&gt;=60,G771&gt;=65),"Electronics and Communication",IF(AND(B771&gt;=60,C771&gt;=55,D771&gt;=55,E771&gt;=60,F771&gt;=60,G771&gt;=60),"Construction and Design",IF(AND(B771&gt;=60,C771&gt;=60,D771&gt;=60,E771&gt;=65,F771&gt;=60,G771&gt;=60),"Hospitality and Event Management",IF(AND(B771&gt;=65,C771&gt;=70,D771&gt;=70,E771&gt;=70,F771&gt;=65,G771&gt;=65),"Life Sciences and Environment",IF(AND(B771&gt;=60,C771&gt;=60,D771&gt;=60,E771&gt;=60,F771&gt;=60,G771&gt;=60),"Arts and Media",IF(AND(B771&gt;=60,C771&gt;=60,D771&gt;=60,E771&gt;=60,F771&gt;=60,G771&gt;=60),"Physical Education and Wellness",IF(AND(B771&gt;=60,C771&gt;=65,D771&gt;=65,E771&gt;=60,F771&gt;=60,G771&gt;=65),"Finance, Business, and Marketing",IF(AND(B771&gt;=60,C771&gt;=60,D771&gt;=60,E771&gt;=60,F771&gt;=60,G771&gt;=60),"Culinary Studies and Cooking","Not Qualified")))))))))),IF(H771="VOCATIONAL OR SKILL TRAINING",IF(AND(B771&gt;=50, C771&gt;=40, D771&gt;=40, E771&gt;=45, F771&gt;=45, G771&gt;=50), "Computer Science and Information Technology",IF(AND(B771&gt;=45, C771&gt;=40, D771&gt;=40, E771&gt;=40, F771&gt;=45, G771&gt;=45), "Mechanical and Electrical",IF(AND(B771&gt;=45, C771&gt;=40, D771&gt;=40, E771&gt;=40, F771&gt;=40, G771&gt;=45), "Electronics and Communication",IF(AND(B771&gt;=40, C771&gt;=45, D771&gt;=45, E771&gt;=40, F771&gt;=40, G771&gt;=40), "Construction and Design",IF(AND(B771&gt;=40, C771&gt;=40, D771&gt;=40, E771&gt;=45, F771&gt;=40, G771&gt;=40), "Hospitality and Event Management",IF(AND(B771&gt;=45, C771&gt;=50, D771&gt;=50, E771&gt;=50, F771&gt;=45, G771&gt;=45), "Life Sciences and Environment",IF(AND(B771&gt;=40, C771&gt;=40, D771&gt;=40, E771&gt;=40, F771&gt;=40, G771&gt;=40), "Arts and Media",IF(AND(B771&gt;=40, C771&gt;=40, D771&gt;=40, E771&gt;=40, F771&gt;=40, G771&gt;=40), "Physical Education and Wellness",IF(AND(B771&gt;=40, C771&gt;=45, D771&gt;=45, E771&gt;=40, F771&gt;=40, G771&gt;=45), "Finance, Business, and Marketing", "Culinary Studies and Cooking"))))))))),"Failed")))</f>
        <v>Mechanical and Electrical</v>
      </c>
      <c r="J771" s="1"/>
    </row>
    <row r="772" spans="1:10" x14ac:dyDescent="0.25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Mechanical and Electrical</v>
      </c>
      <c r="J772" s="1"/>
    </row>
    <row r="773" spans="1:10" x14ac:dyDescent="0.25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Mechanical and Electrical</v>
      </c>
      <c r="J773" s="1"/>
    </row>
    <row r="774" spans="1:10" x14ac:dyDescent="0.25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Mechanical and Electrical</v>
      </c>
      <c r="J774" s="1"/>
    </row>
    <row r="775" spans="1:10" x14ac:dyDescent="0.25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Mechanical and Electrical</v>
      </c>
      <c r="J775" s="1"/>
    </row>
    <row r="776" spans="1:10" x14ac:dyDescent="0.25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24"/>
        <v>VOCATIONAL OR SKILL TRAINING</v>
      </c>
      <c r="I776" s="1" t="str">
        <f t="shared" si="25"/>
        <v>Computer Science and Information Technology</v>
      </c>
      <c r="J776" s="1"/>
    </row>
    <row r="777" spans="1:10" x14ac:dyDescent="0.25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  <c r="J777" s="1"/>
    </row>
    <row r="778" spans="1:10" x14ac:dyDescent="0.25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Electronics and Communication</v>
      </c>
      <c r="J778" s="1"/>
    </row>
    <row r="779" spans="1:10" x14ac:dyDescent="0.25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Construction and Design</v>
      </c>
      <c r="J779" s="1"/>
    </row>
    <row r="780" spans="1:10" x14ac:dyDescent="0.25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  <c r="J780" s="1"/>
    </row>
    <row r="781" spans="1:10" x14ac:dyDescent="0.25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Computer Science and Information Technology</v>
      </c>
      <c r="J781" s="1"/>
    </row>
    <row r="782" spans="1:10" x14ac:dyDescent="0.25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24"/>
        <v>ITI</v>
      </c>
      <c r="I782" s="1" t="str">
        <f t="shared" si="25"/>
        <v>Mechanical and Electrical</v>
      </c>
      <c r="J782" s="1"/>
    </row>
    <row r="783" spans="1:10" x14ac:dyDescent="0.25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Electronics and Communication</v>
      </c>
      <c r="J783" s="1"/>
    </row>
    <row r="784" spans="1:10" x14ac:dyDescent="0.25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24"/>
        <v>VOCATIONAL OR SKILL TRAINING</v>
      </c>
      <c r="I784" s="1" t="str">
        <f t="shared" si="25"/>
        <v>Mechanical and Electrical</v>
      </c>
      <c r="J784" s="1"/>
    </row>
    <row r="785" spans="1:10" x14ac:dyDescent="0.25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Mechanical and Electrical</v>
      </c>
      <c r="J785" s="1"/>
    </row>
    <row r="786" spans="1:10" x14ac:dyDescent="0.25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Mechanical and Electrical</v>
      </c>
      <c r="J786" s="1"/>
    </row>
    <row r="787" spans="1:10" x14ac:dyDescent="0.25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Hospitality and Event Management</v>
      </c>
      <c r="J787" s="1"/>
    </row>
    <row r="788" spans="1:10" x14ac:dyDescent="0.25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24"/>
        <v>VOCATIONAL OR SKILL TRAINING</v>
      </c>
      <c r="I788" s="1" t="str">
        <f t="shared" si="25"/>
        <v>Construction and Design</v>
      </c>
      <c r="J788" s="1"/>
    </row>
    <row r="789" spans="1:10" x14ac:dyDescent="0.25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24"/>
        <v>VOCATIONAL OR SKILL TRAINING</v>
      </c>
      <c r="I789" s="1" t="str">
        <f t="shared" si="25"/>
        <v>Hospitality and Event Management</v>
      </c>
      <c r="J789" s="1"/>
    </row>
    <row r="790" spans="1:10" x14ac:dyDescent="0.25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Computer Science and Information Technology</v>
      </c>
      <c r="J790" s="1"/>
    </row>
    <row r="791" spans="1:10" x14ac:dyDescent="0.25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Construction and Design</v>
      </c>
      <c r="J791" s="1"/>
    </row>
    <row r="792" spans="1:10" x14ac:dyDescent="0.25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  <c r="J792" s="1"/>
    </row>
    <row r="793" spans="1:10" x14ac:dyDescent="0.25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  <c r="J793" s="1"/>
    </row>
    <row r="794" spans="1:10" x14ac:dyDescent="0.25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Computer Science and Information Technology</v>
      </c>
      <c r="J794" s="1"/>
    </row>
    <row r="795" spans="1:10" x14ac:dyDescent="0.25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Computer Science and Information Technology</v>
      </c>
      <c r="J795" s="1"/>
    </row>
    <row r="796" spans="1:10" x14ac:dyDescent="0.25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24"/>
        <v>VOCATIONAL OR SKILL TRAINING</v>
      </c>
      <c r="I796" s="1" t="str">
        <f t="shared" si="25"/>
        <v>Computer Science and Information Technology</v>
      </c>
      <c r="J796" s="1"/>
    </row>
    <row r="797" spans="1:10" x14ac:dyDescent="0.25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Construction and Design</v>
      </c>
      <c r="J797" s="1"/>
    </row>
    <row r="798" spans="1:10" x14ac:dyDescent="0.25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Computer Science and Information Technology</v>
      </c>
      <c r="J798" s="1"/>
    </row>
    <row r="799" spans="1:10" x14ac:dyDescent="0.25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Computer Science and Information Technology</v>
      </c>
      <c r="J799" s="1"/>
    </row>
    <row r="800" spans="1:10" x14ac:dyDescent="0.25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Mechanical and Electrical</v>
      </c>
      <c r="J800" s="1"/>
    </row>
    <row r="801" spans="1:10" x14ac:dyDescent="0.25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24"/>
        <v>VOCATIONAL OR SKILL TRAINING</v>
      </c>
      <c r="I801" s="1" t="str">
        <f t="shared" si="25"/>
        <v>Construction and Design</v>
      </c>
      <c r="J801" s="1"/>
    </row>
    <row r="802" spans="1:10" x14ac:dyDescent="0.25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  <c r="J802" s="1"/>
    </row>
    <row r="803" spans="1:10" x14ac:dyDescent="0.25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24"/>
        <v>VOCATIONAL OR SKILL TRAINING</v>
      </c>
      <c r="I803" s="1" t="str">
        <f t="shared" si="25"/>
        <v>Construction and Design</v>
      </c>
      <c r="J803" s="1"/>
    </row>
    <row r="804" spans="1:10" x14ac:dyDescent="0.25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Electronics and Communication</v>
      </c>
      <c r="J804" s="1"/>
    </row>
    <row r="805" spans="1:10" x14ac:dyDescent="0.25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24"/>
        <v>VOCATIONAL OR SKILL TRAINING</v>
      </c>
      <c r="I805" s="1" t="str">
        <f t="shared" si="25"/>
        <v>Computer Science and Information Technology</v>
      </c>
      <c r="J805" s="1"/>
    </row>
    <row r="806" spans="1:10" x14ac:dyDescent="0.25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Computer Science and Information Technology</v>
      </c>
      <c r="J806" s="1"/>
    </row>
    <row r="807" spans="1:10" x14ac:dyDescent="0.25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24"/>
        <v>VOCATIONAL OR SKILL TRAINING</v>
      </c>
      <c r="I807" s="1" t="str">
        <f t="shared" si="25"/>
        <v>Hospitality and Event Management</v>
      </c>
      <c r="J807" s="1"/>
    </row>
    <row r="808" spans="1:10" x14ac:dyDescent="0.25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Computer Science and Information Technology</v>
      </c>
      <c r="J808" s="1"/>
    </row>
    <row r="809" spans="1:10" x14ac:dyDescent="0.25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Mechanical and Electrical</v>
      </c>
      <c r="J809" s="1"/>
    </row>
    <row r="810" spans="1:10" x14ac:dyDescent="0.25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Computer Science and Information Technology</v>
      </c>
      <c r="J810" s="1"/>
    </row>
    <row r="811" spans="1:10" x14ac:dyDescent="0.25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Computer Science and Information Technology</v>
      </c>
      <c r="J811" s="1"/>
    </row>
    <row r="812" spans="1:10" x14ac:dyDescent="0.25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24"/>
        <v>VOCATIONAL OR SKILL TRAINING</v>
      </c>
      <c r="I812" s="1" t="str">
        <f t="shared" si="25"/>
        <v>Hospitality and Event Management</v>
      </c>
      <c r="J812" s="1"/>
    </row>
    <row r="813" spans="1:10" x14ac:dyDescent="0.25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24"/>
        <v>ITI</v>
      </c>
      <c r="I813" s="1" t="str">
        <f t="shared" si="25"/>
        <v>Mechanical and Electrical</v>
      </c>
      <c r="J813" s="1"/>
    </row>
    <row r="814" spans="1:10" x14ac:dyDescent="0.25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Mechanical and Electrical</v>
      </c>
      <c r="J814" s="1"/>
    </row>
    <row r="815" spans="1:10" x14ac:dyDescent="0.25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24"/>
        <v>VOCATIONAL OR SKILL TRAINING</v>
      </c>
      <c r="I815" s="1" t="str">
        <f t="shared" si="25"/>
        <v>Construction and Design</v>
      </c>
      <c r="J815" s="1"/>
    </row>
    <row r="816" spans="1:10" x14ac:dyDescent="0.25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  <c r="J816" s="1"/>
    </row>
    <row r="817" spans="1:10" x14ac:dyDescent="0.25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Computer Science and Information Technology</v>
      </c>
      <c r="J817" s="1"/>
    </row>
    <row r="818" spans="1:10" x14ac:dyDescent="0.25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24"/>
        <v>VOCATIONAL OR SKILL TRAINING</v>
      </c>
      <c r="I818" s="1" t="str">
        <f t="shared" si="25"/>
        <v>Electronics and Communication</v>
      </c>
      <c r="J818" s="1"/>
    </row>
    <row r="819" spans="1:10" x14ac:dyDescent="0.25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Computer Science and Information Technology</v>
      </c>
      <c r="J819" s="1"/>
    </row>
    <row r="820" spans="1:10" x14ac:dyDescent="0.25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  <c r="J820" s="1"/>
    </row>
    <row r="821" spans="1:10" x14ac:dyDescent="0.25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  <c r="J821" s="1"/>
    </row>
    <row r="822" spans="1:10" x14ac:dyDescent="0.25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24"/>
        <v>ITI</v>
      </c>
      <c r="I822" s="1" t="str">
        <f t="shared" si="25"/>
        <v>Mechanical and Electrical</v>
      </c>
      <c r="J822" s="1"/>
    </row>
    <row r="823" spans="1:10" x14ac:dyDescent="0.25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Electronics and Communication</v>
      </c>
      <c r="J823" s="1"/>
    </row>
    <row r="824" spans="1:10" x14ac:dyDescent="0.25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24"/>
        <v>ITI</v>
      </c>
      <c r="I824" s="1" t="str">
        <f t="shared" si="25"/>
        <v>Computer Science and Information Technology</v>
      </c>
      <c r="J824" s="1"/>
    </row>
    <row r="825" spans="1:10" x14ac:dyDescent="0.25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Mechanical and Electrical</v>
      </c>
      <c r="J825" s="1"/>
    </row>
    <row r="826" spans="1:10" x14ac:dyDescent="0.25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Computer Science and Information Technology</v>
      </c>
      <c r="J826" s="1"/>
    </row>
    <row r="827" spans="1:10" x14ac:dyDescent="0.25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Computer Science and Information Technology</v>
      </c>
      <c r="J827" s="1"/>
    </row>
    <row r="828" spans="1:10" x14ac:dyDescent="0.25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24"/>
        <v>DIPLOMA</v>
      </c>
      <c r="I828" s="1" t="str">
        <f t="shared" si="25"/>
        <v>Computer Science and Information Technology</v>
      </c>
      <c r="J828" s="1"/>
    </row>
    <row r="829" spans="1:10" x14ac:dyDescent="0.25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Computer Science and Information Technology</v>
      </c>
      <c r="J829" s="1"/>
    </row>
    <row r="830" spans="1:10" x14ac:dyDescent="0.25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Computer Science and Information Technology</v>
      </c>
      <c r="J830" s="1"/>
    </row>
    <row r="831" spans="1:10" x14ac:dyDescent="0.25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Mechanical and Electrical</v>
      </c>
      <c r="J831" s="1"/>
    </row>
    <row r="832" spans="1:10" x14ac:dyDescent="0.25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  <c r="J832" s="1"/>
    </row>
    <row r="833" spans="1:10" x14ac:dyDescent="0.25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24"/>
        <v>VOCATIONAL OR SKILL TRAINING</v>
      </c>
      <c r="I833" s="1" t="str">
        <f t="shared" si="25"/>
        <v>Computer Science and Information Technology</v>
      </c>
      <c r="J833" s="1"/>
    </row>
    <row r="834" spans="1:10" x14ac:dyDescent="0.25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26">IF(AND(B834&gt;=75,C834&gt;=75,D834&gt;=75,E834&gt;=65,F834&gt;=75,G834&gt;=75),"DIPLOMA",IF(AND(B834&gt;=65,C834&gt;=65,D834&gt;=65,E834&gt;=55,F834&gt;=65,G834&gt;=65),"ITI","VOCATIONAL OR SKILL TRAINING"))</f>
        <v>DIPLOMA</v>
      </c>
      <c r="I834" s="1" t="str">
        <f t="shared" si="25"/>
        <v>Computer Science and Information Technology</v>
      </c>
      <c r="J834" s="1"/>
    </row>
    <row r="835" spans="1:10" x14ac:dyDescent="0.25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26"/>
        <v>VOCATIONAL OR SKILL TRAINING</v>
      </c>
      <c r="I835" s="1" t="str">
        <f t="shared" ref="I835:I898" si="27">IF(H835="DIPLOMA",IF(AND(B835&gt;=80,C835&gt;=75,D835&gt;=70,E835&gt;=70,F835&gt;=75,G835&gt;=80),"Computer Science and Information Technology",IF(AND(B835&gt;=75,C835&gt;=70,D835&gt;=70,E835&gt;=70,F835&gt;=75,G835&gt;=75),"Mechanical and Electrical",IF(AND(B835&gt;=75,C835&gt;=70,D835&gt;=70,E835&gt;=70,F835&gt;=70,G835&gt;=75),"Electronics and Communication",IF(AND(B835&gt;=70,C835&gt;=65,D835&gt;=65,E835&gt;=70,F835&gt;=70,G835&gt;=70),"Construction and Design",IF(AND(B835&gt;=70,C835&gt;=70,D835&gt;=70,E835&gt;=75,F835&gt;=70,G835&gt;=70),"Hospitality and Event Management",IF(AND(B835&gt;=75,C835&gt;=80,D835&gt;=80,E835&gt;=80,F835&gt;=75,G835&gt;=75),"Life Sciences and Environment",IF(AND(B835&gt;=70,C835&gt;=70,D835&gt;=70,E835&gt;=70,F835&gt;=70,G835&gt;=70),"Arts and Media",IF(AND(B835&gt;=70,C835&gt;=70,D835&gt;=70,E835&gt;=70,F835&gt;=70,G835&gt;=70),"Physical Education and Wellness",IF(AND(B835&gt;=70,C835&gt;=75,D835&gt;=75,E835&gt;=70,F835&gt;=70,G835&gt;=75),"Finance, Business, and Marketing",IF(AND(B835&gt;=70,C835&gt;=70,D835&gt;=70,E835&gt;=70,F835&gt;=70,G835&gt;=70),"Culinary Studies and Cooking","Not Qualified")))))))))),IF(H835="ITI",IF(AND(B835&gt;=70,C835&gt;=60,D835&gt;=60,E835&gt;=65,F835&gt;=65,G835&gt;=70),"Computer Science and Information Technology",IF(AND(B835&gt;=65,C835&gt;=60,D835&gt;=60,E835&gt;=60,F835&gt;=65,G835&gt;=65),"Mechanical and Electrical",IF(AND(B835&gt;=65,C835&gt;=60,D835&gt;=60,E835&gt;=60,F835&gt;=60,G835&gt;=65),"Electronics and Communication",IF(AND(B835&gt;=60,C835&gt;=55,D835&gt;=55,E835&gt;=60,F835&gt;=60,G835&gt;=60),"Construction and Design",IF(AND(B835&gt;=60,C835&gt;=60,D835&gt;=60,E835&gt;=65,F835&gt;=60,G835&gt;=60),"Hospitality and Event Management",IF(AND(B835&gt;=65,C835&gt;=70,D835&gt;=70,E835&gt;=70,F835&gt;=65,G835&gt;=65),"Life Sciences and Environment",IF(AND(B835&gt;=60,C835&gt;=60,D835&gt;=60,E835&gt;=60,F835&gt;=60,G835&gt;=60),"Arts and Media",IF(AND(B835&gt;=60,C835&gt;=60,D835&gt;=60,E835&gt;=60,F835&gt;=60,G835&gt;=60),"Physical Education and Wellness",IF(AND(B835&gt;=60,C835&gt;=65,D835&gt;=65,E835&gt;=60,F835&gt;=60,G835&gt;=65),"Finance, Business, and Marketing",IF(AND(B835&gt;=60,C835&gt;=60,D835&gt;=60,E835&gt;=60,F835&gt;=60,G835&gt;=60),"Culinary Studies and Cooking","Not Qualified")))))))))),IF(H835="VOCATIONAL OR SKILL TRAINING",IF(AND(B835&gt;=50, C835&gt;=40, D835&gt;=40, E835&gt;=45, F835&gt;=45, G835&gt;=50), "Computer Science and Information Technology",IF(AND(B835&gt;=45, C835&gt;=40, D835&gt;=40, E835&gt;=40, F835&gt;=45, G835&gt;=45), "Mechanical and Electrical",IF(AND(B835&gt;=45, C835&gt;=40, D835&gt;=40, E835&gt;=40, F835&gt;=40, G835&gt;=45), "Electronics and Communication",IF(AND(B835&gt;=40, C835&gt;=45, D835&gt;=45, E835&gt;=40, F835&gt;=40, G835&gt;=40), "Construction and Design",IF(AND(B835&gt;=40, C835&gt;=40, D835&gt;=40, E835&gt;=45, F835&gt;=40, G835&gt;=40), "Hospitality and Event Management",IF(AND(B835&gt;=45, C835&gt;=50, D835&gt;=50, E835&gt;=50, F835&gt;=45, G835&gt;=45), "Life Sciences and Environment",IF(AND(B835&gt;=40, C835&gt;=40, D835&gt;=40, E835&gt;=40, F835&gt;=40, G835&gt;=40), "Arts and Media",IF(AND(B835&gt;=40, C835&gt;=40, D835&gt;=40, E835&gt;=40, F835&gt;=40, G835&gt;=40), "Physical Education and Wellness",IF(AND(B835&gt;=40, C835&gt;=45, D835&gt;=45, E835&gt;=40, F835&gt;=40, G835&gt;=45), "Finance, Business, and Marketing", "Culinary Studies and Cooking"))))))))),"Failed")))</f>
        <v>Mechanical and Electrical</v>
      </c>
      <c r="J835" s="1"/>
    </row>
    <row r="836" spans="1:10" x14ac:dyDescent="0.25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  <c r="J836" s="1"/>
    </row>
    <row r="837" spans="1:10" x14ac:dyDescent="0.25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  <c r="J837" s="1"/>
    </row>
    <row r="838" spans="1:10" x14ac:dyDescent="0.25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  <c r="J838" s="1"/>
    </row>
    <row r="839" spans="1:10" x14ac:dyDescent="0.25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Mechanical and Electrical</v>
      </c>
      <c r="J839" s="1"/>
    </row>
    <row r="840" spans="1:10" x14ac:dyDescent="0.25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Computer Science and Information Technology</v>
      </c>
      <c r="J840" s="1"/>
    </row>
    <row r="841" spans="1:10" x14ac:dyDescent="0.25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Computer Science and Information Technology</v>
      </c>
      <c r="J841" s="1"/>
    </row>
    <row r="842" spans="1:10" x14ac:dyDescent="0.25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26"/>
        <v>ITI</v>
      </c>
      <c r="I842" s="1" t="str">
        <f t="shared" si="27"/>
        <v>Mechanical and Electrical</v>
      </c>
      <c r="J842" s="1"/>
    </row>
    <row r="843" spans="1:10" x14ac:dyDescent="0.25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Computer Science and Information Technology</v>
      </c>
      <c r="J843" s="1"/>
    </row>
    <row r="844" spans="1:10" x14ac:dyDescent="0.25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  <c r="J844" s="1"/>
    </row>
    <row r="845" spans="1:10" x14ac:dyDescent="0.25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Mechanical and Electrical</v>
      </c>
      <c r="J845" s="1"/>
    </row>
    <row r="846" spans="1:10" x14ac:dyDescent="0.25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26"/>
        <v>VOCATIONAL OR SKILL TRAINING</v>
      </c>
      <c r="I846" s="1" t="str">
        <f t="shared" si="27"/>
        <v>Computer Science and Information Technology</v>
      </c>
      <c r="J846" s="1"/>
    </row>
    <row r="847" spans="1:10" x14ac:dyDescent="0.25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26"/>
        <v>VOCATIONAL OR SKILL TRAINING</v>
      </c>
      <c r="I847" s="1" t="str">
        <f t="shared" si="27"/>
        <v>Electronics and Communication</v>
      </c>
      <c r="J847" s="1"/>
    </row>
    <row r="848" spans="1:10" x14ac:dyDescent="0.25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Computer Science and Information Technology</v>
      </c>
      <c r="J848" s="1"/>
    </row>
    <row r="849" spans="1:10" x14ac:dyDescent="0.25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Construction and Design</v>
      </c>
      <c r="J849" s="1"/>
    </row>
    <row r="850" spans="1:10" x14ac:dyDescent="0.25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Computer Science and Information Technology</v>
      </c>
      <c r="J850" s="1"/>
    </row>
    <row r="851" spans="1:10" x14ac:dyDescent="0.25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26"/>
        <v>VOCATIONAL OR SKILL TRAINING</v>
      </c>
      <c r="I851" s="1" t="str">
        <f t="shared" si="27"/>
        <v>Hospitality and Event Management</v>
      </c>
      <c r="J851" s="1"/>
    </row>
    <row r="852" spans="1:10" x14ac:dyDescent="0.25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  <c r="J852" s="1"/>
    </row>
    <row r="853" spans="1:10" x14ac:dyDescent="0.25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Electronics and Communication</v>
      </c>
      <c r="J853" s="1"/>
    </row>
    <row r="854" spans="1:10" x14ac:dyDescent="0.25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  <c r="J854" s="1"/>
    </row>
    <row r="855" spans="1:10" x14ac:dyDescent="0.25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Hospitality and Event Management</v>
      </c>
      <c r="J855" s="1"/>
    </row>
    <row r="856" spans="1:10" x14ac:dyDescent="0.25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Mechanical and Electrical</v>
      </c>
      <c r="J856" s="1"/>
    </row>
    <row r="857" spans="1:10" x14ac:dyDescent="0.25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Computer Science and Information Technology</v>
      </c>
      <c r="J857" s="1"/>
    </row>
    <row r="858" spans="1:10" x14ac:dyDescent="0.25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Construction and Design</v>
      </c>
      <c r="J858" s="1"/>
    </row>
    <row r="859" spans="1:10" x14ac:dyDescent="0.25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Computer Science and Information Technology</v>
      </c>
      <c r="J859" s="1"/>
    </row>
    <row r="860" spans="1:10" x14ac:dyDescent="0.25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Mechanical and Electrical</v>
      </c>
      <c r="J860" s="1"/>
    </row>
    <row r="861" spans="1:10" x14ac:dyDescent="0.25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Computer Science and Information Technology</v>
      </c>
      <c r="J861" s="1"/>
    </row>
    <row r="862" spans="1:10" x14ac:dyDescent="0.25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Electronics and Communication</v>
      </c>
      <c r="J862" s="1"/>
    </row>
    <row r="863" spans="1:10" x14ac:dyDescent="0.25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  <c r="J863" s="1"/>
    </row>
    <row r="864" spans="1:10" x14ac:dyDescent="0.25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Computer Science and Information Technology</v>
      </c>
      <c r="J864" s="1"/>
    </row>
    <row r="865" spans="1:10" x14ac:dyDescent="0.25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Computer Science and Information Technology</v>
      </c>
      <c r="J865" s="1"/>
    </row>
    <row r="866" spans="1:10" x14ac:dyDescent="0.25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26"/>
        <v>ITI</v>
      </c>
      <c r="I866" s="1" t="str">
        <f t="shared" si="27"/>
        <v>Mechanical and Electrical</v>
      </c>
      <c r="J866" s="1"/>
    </row>
    <row r="867" spans="1:10" x14ac:dyDescent="0.25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Construction and Design</v>
      </c>
      <c r="J867" s="1"/>
    </row>
    <row r="868" spans="1:10" x14ac:dyDescent="0.25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26"/>
        <v>VOCATIONAL OR SKILL TRAINING</v>
      </c>
      <c r="I868" s="1" t="str">
        <f t="shared" si="27"/>
        <v>Mechanical and Electrical</v>
      </c>
      <c r="J868" s="1"/>
    </row>
    <row r="869" spans="1:10" x14ac:dyDescent="0.25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26"/>
        <v>VOCATIONAL OR SKILL TRAINING</v>
      </c>
      <c r="I869" s="1" t="str">
        <f t="shared" si="27"/>
        <v>Computer Science and Information Technology</v>
      </c>
      <c r="J869" s="1"/>
    </row>
    <row r="870" spans="1:10" x14ac:dyDescent="0.25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Mechanical and Electrical</v>
      </c>
      <c r="J870" s="1"/>
    </row>
    <row r="871" spans="1:10" x14ac:dyDescent="0.25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  <c r="J871" s="1"/>
    </row>
    <row r="872" spans="1:10" x14ac:dyDescent="0.25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26"/>
        <v>ITI</v>
      </c>
      <c r="I872" s="1" t="str">
        <f t="shared" si="27"/>
        <v>Mechanical and Electrical</v>
      </c>
      <c r="J872" s="1"/>
    </row>
    <row r="873" spans="1:10" x14ac:dyDescent="0.25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  <c r="J873" s="1"/>
    </row>
    <row r="874" spans="1:10" x14ac:dyDescent="0.25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Computer Science and Information Technology</v>
      </c>
      <c r="J874" s="1"/>
    </row>
    <row r="875" spans="1:10" x14ac:dyDescent="0.25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Computer Science and Information Technology</v>
      </c>
      <c r="J875" s="1"/>
    </row>
    <row r="876" spans="1:10" x14ac:dyDescent="0.25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Computer Science and Information Technology</v>
      </c>
      <c r="J876" s="1"/>
    </row>
    <row r="877" spans="1:10" x14ac:dyDescent="0.25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  <c r="J877" s="1"/>
    </row>
    <row r="878" spans="1:10" x14ac:dyDescent="0.25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Electronics and Communication</v>
      </c>
      <c r="J878" s="1"/>
    </row>
    <row r="879" spans="1:10" x14ac:dyDescent="0.25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Mechanical and Electrical</v>
      </c>
      <c r="J879" s="1"/>
    </row>
    <row r="880" spans="1:10" x14ac:dyDescent="0.25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Electronics and Communication</v>
      </c>
      <c r="J880" s="1"/>
    </row>
    <row r="881" spans="1:10" x14ac:dyDescent="0.25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26"/>
        <v>VOCATIONAL OR SKILL TRAINING</v>
      </c>
      <c r="I881" s="1" t="str">
        <f t="shared" si="27"/>
        <v>Computer Science and Information Technology</v>
      </c>
      <c r="J881" s="1"/>
    </row>
    <row r="882" spans="1:10" x14ac:dyDescent="0.25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Computer Science and Information Technology</v>
      </c>
      <c r="J882" s="1"/>
    </row>
    <row r="883" spans="1:10" x14ac:dyDescent="0.25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26"/>
        <v>ITI</v>
      </c>
      <c r="I883" s="1" t="str">
        <f t="shared" si="27"/>
        <v>Computer Science and Information Technology</v>
      </c>
      <c r="J883" s="1"/>
    </row>
    <row r="884" spans="1:10" x14ac:dyDescent="0.25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Construction and Design</v>
      </c>
      <c r="J884" s="1"/>
    </row>
    <row r="885" spans="1:10" x14ac:dyDescent="0.25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Computer Science and Information Technology</v>
      </c>
      <c r="J885" s="1"/>
    </row>
    <row r="886" spans="1:10" x14ac:dyDescent="0.25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26"/>
        <v>ITI</v>
      </c>
      <c r="I886" s="1" t="str">
        <f t="shared" si="27"/>
        <v>Computer Science and Information Technology</v>
      </c>
      <c r="J886" s="1"/>
    </row>
    <row r="887" spans="1:10" x14ac:dyDescent="0.25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26"/>
        <v>ITI</v>
      </c>
      <c r="I887" s="1" t="str">
        <f t="shared" si="27"/>
        <v>Computer Science and Information Technology</v>
      </c>
      <c r="J887" s="1"/>
    </row>
    <row r="888" spans="1:10" x14ac:dyDescent="0.25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26"/>
        <v>VOCATIONAL OR SKILL TRAINING</v>
      </c>
      <c r="I888" s="1" t="str">
        <f t="shared" si="27"/>
        <v>Computer Science and Information Technology</v>
      </c>
      <c r="J888" s="1"/>
    </row>
    <row r="889" spans="1:10" x14ac:dyDescent="0.25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26"/>
        <v>ITI</v>
      </c>
      <c r="I889" s="1" t="str">
        <f t="shared" si="27"/>
        <v>Computer Science and Information Technology</v>
      </c>
      <c r="J889" s="1"/>
    </row>
    <row r="890" spans="1:10" x14ac:dyDescent="0.25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Electronics and Communication</v>
      </c>
      <c r="J890" s="1"/>
    </row>
    <row r="891" spans="1:10" x14ac:dyDescent="0.25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  <c r="J891" s="1"/>
    </row>
    <row r="892" spans="1:10" x14ac:dyDescent="0.25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  <c r="J892" s="1"/>
    </row>
    <row r="893" spans="1:10" x14ac:dyDescent="0.25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Computer Science and Information Technology</v>
      </c>
      <c r="J893" s="1"/>
    </row>
    <row r="894" spans="1:10" x14ac:dyDescent="0.25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Mechanical and Electrical</v>
      </c>
      <c r="J894" s="1"/>
    </row>
    <row r="895" spans="1:10" x14ac:dyDescent="0.25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Mechanical and Electrical</v>
      </c>
      <c r="J895" s="1"/>
    </row>
    <row r="896" spans="1:10" x14ac:dyDescent="0.25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26"/>
        <v>VOCATIONAL OR SKILL TRAINING</v>
      </c>
      <c r="I896" s="1" t="str">
        <f t="shared" si="27"/>
        <v>Electronics and Communication</v>
      </c>
      <c r="J896" s="1"/>
    </row>
    <row r="897" spans="1:10" x14ac:dyDescent="0.25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Computer Science and Information Technology</v>
      </c>
      <c r="J897" s="1"/>
    </row>
    <row r="898" spans="1:10" x14ac:dyDescent="0.25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28">IF(AND(B898&gt;=75,C898&gt;=75,D898&gt;=75,E898&gt;=65,F898&gt;=75,G898&gt;=75),"DIPLOMA",IF(AND(B898&gt;=65,C898&gt;=65,D898&gt;=65,E898&gt;=55,F898&gt;=65,G898&gt;=65),"ITI","VOCATIONAL OR SKILL TRAINING"))</f>
        <v>VOCATIONAL OR SKILL TRAINING</v>
      </c>
      <c r="I898" s="1" t="str">
        <f t="shared" si="27"/>
        <v>Mechanical and Electrical</v>
      </c>
      <c r="J898" s="1"/>
    </row>
    <row r="899" spans="1:10" x14ac:dyDescent="0.25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28"/>
        <v>VOCATIONAL OR SKILL TRAINING</v>
      </c>
      <c r="I899" s="1" t="str">
        <f t="shared" ref="I899:I962" si="29">IF(H899="DIPLOMA",IF(AND(B899&gt;=80,C899&gt;=75,D899&gt;=70,E899&gt;=70,F899&gt;=75,G899&gt;=80),"Computer Science and Information Technology",IF(AND(B899&gt;=75,C899&gt;=70,D899&gt;=70,E899&gt;=70,F899&gt;=75,G899&gt;=75),"Mechanical and Electrical",IF(AND(B899&gt;=75,C899&gt;=70,D899&gt;=70,E899&gt;=70,F899&gt;=70,G899&gt;=75),"Electronics and Communication",IF(AND(B899&gt;=70,C899&gt;=65,D899&gt;=65,E899&gt;=70,F899&gt;=70,G899&gt;=70),"Construction and Design",IF(AND(B899&gt;=70,C899&gt;=70,D899&gt;=70,E899&gt;=75,F899&gt;=70,G899&gt;=70),"Hospitality and Event Management",IF(AND(B899&gt;=75,C899&gt;=80,D899&gt;=80,E899&gt;=80,F899&gt;=75,G899&gt;=75),"Life Sciences and Environment",IF(AND(B899&gt;=70,C899&gt;=70,D899&gt;=70,E899&gt;=70,F899&gt;=70,G899&gt;=70),"Arts and Media",IF(AND(B899&gt;=70,C899&gt;=70,D899&gt;=70,E899&gt;=70,F899&gt;=70,G899&gt;=70),"Physical Education and Wellness",IF(AND(B899&gt;=70,C899&gt;=75,D899&gt;=75,E899&gt;=70,F899&gt;=70,G899&gt;=75),"Finance, Business, and Marketing",IF(AND(B899&gt;=70,C899&gt;=70,D899&gt;=70,E899&gt;=70,F899&gt;=70,G899&gt;=70),"Culinary Studies and Cooking","Not Qualified")))))))))),IF(H899="ITI",IF(AND(B899&gt;=70,C899&gt;=60,D899&gt;=60,E899&gt;=65,F899&gt;=65,G899&gt;=70),"Computer Science and Information Technology",IF(AND(B899&gt;=65,C899&gt;=60,D899&gt;=60,E899&gt;=60,F899&gt;=65,G899&gt;=65),"Mechanical and Electrical",IF(AND(B899&gt;=65,C899&gt;=60,D899&gt;=60,E899&gt;=60,F899&gt;=60,G899&gt;=65),"Electronics and Communication",IF(AND(B899&gt;=60,C899&gt;=55,D899&gt;=55,E899&gt;=60,F899&gt;=60,G899&gt;=60),"Construction and Design",IF(AND(B899&gt;=60,C899&gt;=60,D899&gt;=60,E899&gt;=65,F899&gt;=60,G899&gt;=60),"Hospitality and Event Management",IF(AND(B899&gt;=65,C899&gt;=70,D899&gt;=70,E899&gt;=70,F899&gt;=65,G899&gt;=65),"Life Sciences and Environment",IF(AND(B899&gt;=60,C899&gt;=60,D899&gt;=60,E899&gt;=60,F899&gt;=60,G899&gt;=60),"Arts and Media",IF(AND(B899&gt;=60,C899&gt;=60,D899&gt;=60,E899&gt;=60,F899&gt;=60,G899&gt;=60),"Physical Education and Wellness",IF(AND(B899&gt;=60,C899&gt;=65,D899&gt;=65,E899&gt;=60,F899&gt;=60,G899&gt;=65),"Finance, Business, and Marketing",IF(AND(B899&gt;=60,C899&gt;=60,D899&gt;=60,E899&gt;=60,F899&gt;=60,G899&gt;=60),"Culinary Studies and Cooking","Not Qualified")))))))))),IF(H899="VOCATIONAL OR SKILL TRAINING",IF(AND(B899&gt;=50, C899&gt;=40, D899&gt;=40, E899&gt;=45, F899&gt;=45, G899&gt;=50), "Computer Science and Information Technology",IF(AND(B899&gt;=45, C899&gt;=40, D899&gt;=40, E899&gt;=40, F899&gt;=45, G899&gt;=45), "Mechanical and Electrical",IF(AND(B899&gt;=45, C899&gt;=40, D899&gt;=40, E899&gt;=40, F899&gt;=40, G899&gt;=45), "Electronics and Communication",IF(AND(B899&gt;=40, C899&gt;=45, D899&gt;=45, E899&gt;=40, F899&gt;=40, G899&gt;=40), "Construction and Design",IF(AND(B899&gt;=40, C899&gt;=40, D899&gt;=40, E899&gt;=45, F899&gt;=40, G899&gt;=40), "Hospitality and Event Management",IF(AND(B899&gt;=45, C899&gt;=50, D899&gt;=50, E899&gt;=50, F899&gt;=45, G899&gt;=45), "Life Sciences and Environment",IF(AND(B899&gt;=40, C899&gt;=40, D899&gt;=40, E899&gt;=40, F899&gt;=40, G899&gt;=40), "Arts and Media",IF(AND(B899&gt;=40, C899&gt;=40, D899&gt;=40, E899&gt;=40, F899&gt;=40, G899&gt;=40), "Physical Education and Wellness",IF(AND(B899&gt;=40, C899&gt;=45, D899&gt;=45, E899&gt;=40, F899&gt;=40, G899&gt;=45), "Finance, Business, and Marketing", "Culinary Studies and Cooking"))))))))),"Failed")))</f>
        <v>Computer Science and Information Technology</v>
      </c>
      <c r="J899" s="1"/>
    </row>
    <row r="900" spans="1:10" x14ac:dyDescent="0.25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  <c r="J900" s="1"/>
    </row>
    <row r="901" spans="1:10" x14ac:dyDescent="0.25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  <c r="J901" s="1"/>
    </row>
    <row r="902" spans="1:10" x14ac:dyDescent="0.25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Computer Science and Information Technology</v>
      </c>
      <c r="J902" s="1"/>
    </row>
    <row r="903" spans="1:10" x14ac:dyDescent="0.25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28"/>
        <v>ITI</v>
      </c>
      <c r="I903" s="1" t="str">
        <f t="shared" si="29"/>
        <v>Computer Science and Information Technology</v>
      </c>
      <c r="J903" s="1"/>
    </row>
    <row r="904" spans="1:10" x14ac:dyDescent="0.25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28"/>
        <v>ITI</v>
      </c>
      <c r="I904" s="1" t="str">
        <f t="shared" si="29"/>
        <v>Computer Science and Information Technology</v>
      </c>
      <c r="J904" s="1"/>
    </row>
    <row r="905" spans="1:10" x14ac:dyDescent="0.25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  <c r="J905" s="1"/>
    </row>
    <row r="906" spans="1:10" x14ac:dyDescent="0.25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Mechanical and Electrical</v>
      </c>
      <c r="J906" s="1"/>
    </row>
    <row r="907" spans="1:10" x14ac:dyDescent="0.25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  <c r="J907" s="1"/>
    </row>
    <row r="908" spans="1:10" x14ac:dyDescent="0.25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  <c r="J908" s="1"/>
    </row>
    <row r="909" spans="1:10" x14ac:dyDescent="0.25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Computer Science and Information Technology</v>
      </c>
      <c r="J909" s="1"/>
    </row>
    <row r="910" spans="1:10" x14ac:dyDescent="0.25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Computer Science and Information Technology</v>
      </c>
      <c r="J910" s="1"/>
    </row>
    <row r="911" spans="1:10" x14ac:dyDescent="0.25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Construction and Design</v>
      </c>
      <c r="J911" s="1"/>
    </row>
    <row r="912" spans="1:10" x14ac:dyDescent="0.25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  <c r="J912" s="1"/>
    </row>
    <row r="913" spans="1:10" x14ac:dyDescent="0.25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Hospitality and Event Management</v>
      </c>
      <c r="J913" s="1"/>
    </row>
    <row r="914" spans="1:10" x14ac:dyDescent="0.25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Computer Science and Information Technology</v>
      </c>
      <c r="J914" s="1"/>
    </row>
    <row r="915" spans="1:10" x14ac:dyDescent="0.25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Mechanical and Electrical</v>
      </c>
      <c r="J915" s="1"/>
    </row>
    <row r="916" spans="1:10" x14ac:dyDescent="0.25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  <c r="J916" s="1"/>
    </row>
    <row r="917" spans="1:10" x14ac:dyDescent="0.25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Electronics and Communication</v>
      </c>
      <c r="J917" s="1"/>
    </row>
    <row r="918" spans="1:10" x14ac:dyDescent="0.25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28"/>
        <v>VOCATIONAL OR SKILL TRAINING</v>
      </c>
      <c r="I918" s="1" t="str">
        <f t="shared" si="29"/>
        <v>Mechanical and Electrical</v>
      </c>
      <c r="J918" s="1"/>
    </row>
    <row r="919" spans="1:10" x14ac:dyDescent="0.25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Computer Science and Information Technology</v>
      </c>
      <c r="J919" s="1"/>
    </row>
    <row r="920" spans="1:10" x14ac:dyDescent="0.25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28"/>
        <v>VOCATIONAL OR SKILL TRAINING</v>
      </c>
      <c r="I920" s="1" t="str">
        <f t="shared" si="29"/>
        <v>Mechanical and Electrical</v>
      </c>
      <c r="J920" s="1"/>
    </row>
    <row r="921" spans="1:10" x14ac:dyDescent="0.25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28"/>
        <v>VOCATIONAL OR SKILL TRAINING</v>
      </c>
      <c r="I921" s="1" t="str">
        <f t="shared" si="29"/>
        <v>Computer Science and Information Technology</v>
      </c>
      <c r="J921" s="1"/>
    </row>
    <row r="922" spans="1:10" x14ac:dyDescent="0.25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Computer Science and Information Technology</v>
      </c>
      <c r="J922" s="1"/>
    </row>
    <row r="923" spans="1:10" x14ac:dyDescent="0.25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Mechanical and Electrical</v>
      </c>
      <c r="J923" s="1"/>
    </row>
    <row r="924" spans="1:10" x14ac:dyDescent="0.25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28"/>
        <v>VOCATIONAL OR SKILL TRAINING</v>
      </c>
      <c r="I924" s="1" t="str">
        <f t="shared" si="29"/>
        <v>Hospitality and Event Management</v>
      </c>
      <c r="J924" s="1"/>
    </row>
    <row r="925" spans="1:10" x14ac:dyDescent="0.25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  <c r="J925" s="1"/>
    </row>
    <row r="926" spans="1:10" x14ac:dyDescent="0.25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28"/>
        <v>VOCATIONAL OR SKILL TRAINING</v>
      </c>
      <c r="I926" s="1" t="str">
        <f t="shared" si="29"/>
        <v>Electronics and Communication</v>
      </c>
      <c r="J926" s="1"/>
    </row>
    <row r="927" spans="1:10" x14ac:dyDescent="0.25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28"/>
        <v>VOCATIONAL OR SKILL TRAINING</v>
      </c>
      <c r="I927" s="1" t="str">
        <f t="shared" si="29"/>
        <v>Mechanical and Electrical</v>
      </c>
      <c r="J927" s="1"/>
    </row>
    <row r="928" spans="1:10" x14ac:dyDescent="0.25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Mechanical and Electrical</v>
      </c>
      <c r="J928" s="1"/>
    </row>
    <row r="929" spans="1:10" x14ac:dyDescent="0.25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28"/>
        <v>VOCATIONAL OR SKILL TRAINING</v>
      </c>
      <c r="I929" s="1" t="str">
        <f t="shared" si="29"/>
        <v>Computer Science and Information Technology</v>
      </c>
      <c r="J929" s="1"/>
    </row>
    <row r="930" spans="1:10" x14ac:dyDescent="0.25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Electronics and Communication</v>
      </c>
      <c r="J930" s="1"/>
    </row>
    <row r="931" spans="1:10" x14ac:dyDescent="0.25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  <c r="J931" s="1"/>
    </row>
    <row r="932" spans="1:10" x14ac:dyDescent="0.25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Electronics and Communication</v>
      </c>
      <c r="J932" s="1"/>
    </row>
    <row r="933" spans="1:10" x14ac:dyDescent="0.25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Mechanical and Electrical</v>
      </c>
      <c r="J933" s="1"/>
    </row>
    <row r="934" spans="1:10" x14ac:dyDescent="0.25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Not Qualified</v>
      </c>
      <c r="J934" s="1"/>
    </row>
    <row r="935" spans="1:10" x14ac:dyDescent="0.25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Computer Science and Information Technology</v>
      </c>
      <c r="J935" s="1"/>
    </row>
    <row r="936" spans="1:10" x14ac:dyDescent="0.25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28"/>
        <v>VOCATIONAL OR SKILL TRAINING</v>
      </c>
      <c r="I936" s="1" t="str">
        <f t="shared" si="29"/>
        <v>Electronics and Communication</v>
      </c>
      <c r="J936" s="1"/>
    </row>
    <row r="937" spans="1:10" x14ac:dyDescent="0.25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28"/>
        <v>ITI</v>
      </c>
      <c r="I937" s="1" t="str">
        <f t="shared" si="29"/>
        <v>Mechanical and Electrical</v>
      </c>
      <c r="J937" s="1"/>
    </row>
    <row r="938" spans="1:10" x14ac:dyDescent="0.25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28"/>
        <v>ITI</v>
      </c>
      <c r="I938" s="1" t="str">
        <f t="shared" si="29"/>
        <v>Computer Science and Information Technology</v>
      </c>
      <c r="J938" s="1"/>
    </row>
    <row r="939" spans="1:10" x14ac:dyDescent="0.25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28"/>
        <v>ITI</v>
      </c>
      <c r="I939" s="1" t="str">
        <f t="shared" si="29"/>
        <v>Mechanical and Electrical</v>
      </c>
      <c r="J939" s="1"/>
    </row>
    <row r="940" spans="1:10" x14ac:dyDescent="0.25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  <c r="J940" s="1"/>
    </row>
    <row r="941" spans="1:10" x14ac:dyDescent="0.25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  <c r="J941" s="1"/>
    </row>
    <row r="942" spans="1:10" x14ac:dyDescent="0.25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28"/>
        <v>ITI</v>
      </c>
      <c r="I942" s="1" t="str">
        <f t="shared" si="29"/>
        <v>Computer Science and Information Technology</v>
      </c>
      <c r="J942" s="1"/>
    </row>
    <row r="943" spans="1:10" x14ac:dyDescent="0.25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Mechanical and Electrical</v>
      </c>
      <c r="J943" s="1"/>
    </row>
    <row r="944" spans="1:10" x14ac:dyDescent="0.25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28"/>
        <v>ITI</v>
      </c>
      <c r="I944" s="1" t="str">
        <f t="shared" si="29"/>
        <v>Mechanical and Electrical</v>
      </c>
      <c r="J944" s="1"/>
    </row>
    <row r="945" spans="1:10" x14ac:dyDescent="0.25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28"/>
        <v>DIPLOMA</v>
      </c>
      <c r="I945" s="1" t="str">
        <f t="shared" si="29"/>
        <v>Computer Science and Information Technology</v>
      </c>
      <c r="J945" s="1"/>
    </row>
    <row r="946" spans="1:10" x14ac:dyDescent="0.25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  <c r="J946" s="1"/>
    </row>
    <row r="947" spans="1:10" x14ac:dyDescent="0.25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Computer Science and Information Technology</v>
      </c>
      <c r="J947" s="1"/>
    </row>
    <row r="948" spans="1:10" x14ac:dyDescent="0.25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Computer Science and Information Technology</v>
      </c>
      <c r="J948" s="1"/>
    </row>
    <row r="949" spans="1:10" x14ac:dyDescent="0.25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Computer Science and Information Technology</v>
      </c>
      <c r="J949" s="1"/>
    </row>
    <row r="950" spans="1:10" x14ac:dyDescent="0.25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Computer Science and Information Technology</v>
      </c>
      <c r="J950" s="1"/>
    </row>
    <row r="951" spans="1:10" x14ac:dyDescent="0.25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28"/>
        <v>DIPLOMA</v>
      </c>
      <c r="I951" s="1" t="str">
        <f t="shared" si="29"/>
        <v>Computer Science and Information Technology</v>
      </c>
      <c r="J951" s="1"/>
    </row>
    <row r="952" spans="1:10" x14ac:dyDescent="0.25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Computer Science and Information Technology</v>
      </c>
      <c r="J952" s="1"/>
    </row>
    <row r="953" spans="1:10" x14ac:dyDescent="0.25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Mechanical and Electrical</v>
      </c>
      <c r="J953" s="1"/>
    </row>
    <row r="954" spans="1:10" x14ac:dyDescent="0.25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28"/>
        <v>ITI</v>
      </c>
      <c r="I954" s="1" t="str">
        <f t="shared" si="29"/>
        <v>Computer Science and Information Technology</v>
      </c>
      <c r="J954" s="1"/>
    </row>
    <row r="955" spans="1:10" x14ac:dyDescent="0.25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Computer Science and Information Technology</v>
      </c>
      <c r="J955" s="1"/>
    </row>
    <row r="956" spans="1:10" x14ac:dyDescent="0.25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  <c r="J956" s="1"/>
    </row>
    <row r="957" spans="1:10" x14ac:dyDescent="0.25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Mechanical and Electrical</v>
      </c>
      <c r="J957" s="1"/>
    </row>
    <row r="958" spans="1:10" x14ac:dyDescent="0.25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Mechanical and Electrical</v>
      </c>
      <c r="J958" s="1"/>
    </row>
    <row r="959" spans="1:10" x14ac:dyDescent="0.25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Mechanical and Electrical</v>
      </c>
      <c r="J959" s="1"/>
    </row>
    <row r="960" spans="1:10" x14ac:dyDescent="0.25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Mechanical and Electrical</v>
      </c>
      <c r="J960" s="1"/>
    </row>
    <row r="961" spans="1:10" x14ac:dyDescent="0.25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Construction and Design</v>
      </c>
      <c r="J961" s="1"/>
    </row>
    <row r="962" spans="1:10" x14ac:dyDescent="0.25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01" si="30">IF(AND(B962&gt;=75,C962&gt;=75,D962&gt;=75,E962&gt;=65,F962&gt;=75,G962&gt;=75),"DIPLOMA",IF(AND(B962&gt;=65,C962&gt;=65,D962&gt;=65,E962&gt;=55,F962&gt;=65,G962&gt;=65),"ITI","VOCATIONAL OR SKILL TRAINING"))</f>
        <v>ITI</v>
      </c>
      <c r="I962" s="1" t="str">
        <f t="shared" si="29"/>
        <v>Mechanical and Electrical</v>
      </c>
      <c r="J962" s="1"/>
    </row>
    <row r="963" spans="1:10" x14ac:dyDescent="0.25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30"/>
        <v>ITI</v>
      </c>
      <c r="I963" s="1" t="str">
        <f t="shared" ref="I963:I1001" si="31">IF(H963="DIPLOMA",IF(AND(B963&gt;=80,C963&gt;=75,D963&gt;=70,E963&gt;=70,F963&gt;=75,G963&gt;=80),"Computer Science and Information Technology",IF(AND(B963&gt;=75,C963&gt;=70,D963&gt;=70,E963&gt;=70,F963&gt;=75,G963&gt;=75),"Mechanical and Electrical",IF(AND(B963&gt;=75,C963&gt;=70,D963&gt;=70,E963&gt;=70,F963&gt;=70,G963&gt;=75),"Electronics and Communication",IF(AND(B963&gt;=70,C963&gt;=65,D963&gt;=65,E963&gt;=70,F963&gt;=70,G963&gt;=70),"Construction and Design",IF(AND(B963&gt;=70,C963&gt;=70,D963&gt;=70,E963&gt;=75,F963&gt;=70,G963&gt;=70),"Hospitality and Event Management",IF(AND(B963&gt;=75,C963&gt;=80,D963&gt;=80,E963&gt;=80,F963&gt;=75,G963&gt;=75),"Life Sciences and Environment",IF(AND(B963&gt;=70,C963&gt;=70,D963&gt;=70,E963&gt;=70,F963&gt;=70,G963&gt;=70),"Arts and Media",IF(AND(B963&gt;=70,C963&gt;=70,D963&gt;=70,E963&gt;=70,F963&gt;=70,G963&gt;=70),"Physical Education and Wellness",IF(AND(B963&gt;=70,C963&gt;=75,D963&gt;=75,E963&gt;=70,F963&gt;=70,G963&gt;=75),"Finance, Business, and Marketing",IF(AND(B963&gt;=70,C963&gt;=70,D963&gt;=70,E963&gt;=70,F963&gt;=70,G963&gt;=70),"Culinary Studies and Cooking","Not Qualified")))))))))),IF(H963="ITI",IF(AND(B963&gt;=70,C963&gt;=60,D963&gt;=60,E963&gt;=65,F963&gt;=65,G963&gt;=70),"Computer Science and Information Technology",IF(AND(B963&gt;=65,C963&gt;=60,D963&gt;=60,E963&gt;=60,F963&gt;=65,G963&gt;=65),"Mechanical and Electrical",IF(AND(B963&gt;=65,C963&gt;=60,D963&gt;=60,E963&gt;=60,F963&gt;=60,G963&gt;=65),"Electronics and Communication",IF(AND(B963&gt;=60,C963&gt;=55,D963&gt;=55,E963&gt;=60,F963&gt;=60,G963&gt;=60),"Construction and Design",IF(AND(B963&gt;=60,C963&gt;=60,D963&gt;=60,E963&gt;=65,F963&gt;=60,G963&gt;=60),"Hospitality and Event Management",IF(AND(B963&gt;=65,C963&gt;=70,D963&gt;=70,E963&gt;=70,F963&gt;=65,G963&gt;=65),"Life Sciences and Environment",IF(AND(B963&gt;=60,C963&gt;=60,D963&gt;=60,E963&gt;=60,F963&gt;=60,G963&gt;=60),"Arts and Media",IF(AND(B963&gt;=60,C963&gt;=60,D963&gt;=60,E963&gt;=60,F963&gt;=60,G963&gt;=60),"Physical Education and Wellness",IF(AND(B963&gt;=60,C963&gt;=65,D963&gt;=65,E963&gt;=60,F963&gt;=60,G963&gt;=65),"Finance, Business, and Marketing",IF(AND(B963&gt;=60,C963&gt;=60,D963&gt;=60,E963&gt;=60,F963&gt;=60,G963&gt;=60),"Culinary Studies and Cooking","Not Qualified")))))))))),IF(H963="VOCATIONAL OR SKILL TRAINING",IF(AND(B963&gt;=50, C963&gt;=40, D963&gt;=40, E963&gt;=45, F963&gt;=45, G963&gt;=50), "Computer Science and Information Technology",IF(AND(B963&gt;=45, C963&gt;=40, D963&gt;=40, E963&gt;=40, F963&gt;=45, G963&gt;=45), "Mechanical and Electrical",IF(AND(B963&gt;=45, C963&gt;=40, D963&gt;=40, E963&gt;=40, F963&gt;=40, G963&gt;=45), "Electronics and Communication",IF(AND(B963&gt;=40, C963&gt;=45, D963&gt;=45, E963&gt;=40, F963&gt;=40, G963&gt;=40), "Construction and Design",IF(AND(B963&gt;=40, C963&gt;=40, D963&gt;=40, E963&gt;=45, F963&gt;=40, G963&gt;=40), "Hospitality and Event Management",IF(AND(B963&gt;=45, C963&gt;=50, D963&gt;=50, E963&gt;=50, F963&gt;=45, G963&gt;=45), "Life Sciences and Environment",IF(AND(B963&gt;=40, C963&gt;=40, D963&gt;=40, E963&gt;=40, F963&gt;=40, G963&gt;=40), "Arts and Media",IF(AND(B963&gt;=40, C963&gt;=40, D963&gt;=40, E963&gt;=40, F963&gt;=40, G963&gt;=40), "Physical Education and Wellness",IF(AND(B963&gt;=40, C963&gt;=45, D963&gt;=45, E963&gt;=40, F963&gt;=40, G963&gt;=45), "Finance, Business, and Marketing", "Culinary Studies and Cooking"))))))))),"Failed")))</f>
        <v>Mechanical and Electrical</v>
      </c>
      <c r="J963" s="1"/>
    </row>
    <row r="964" spans="1:10" x14ac:dyDescent="0.25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Computer Science and Information Technology</v>
      </c>
      <c r="J964" s="1"/>
    </row>
    <row r="965" spans="1:10" x14ac:dyDescent="0.25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Electronics and Communication</v>
      </c>
      <c r="J965" s="1"/>
    </row>
    <row r="966" spans="1:10" x14ac:dyDescent="0.25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  <c r="J966" s="1"/>
    </row>
    <row r="967" spans="1:10" x14ac:dyDescent="0.25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Computer Science and Information Technology</v>
      </c>
      <c r="J967" s="1"/>
    </row>
    <row r="968" spans="1:10" x14ac:dyDescent="0.25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30"/>
        <v>VOCATIONAL OR SKILL TRAINING</v>
      </c>
      <c r="I968" s="1" t="str">
        <f t="shared" si="31"/>
        <v>Computer Science and Information Technology</v>
      </c>
      <c r="J968" s="1"/>
    </row>
    <row r="969" spans="1:10" x14ac:dyDescent="0.25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  <c r="J969" s="1"/>
    </row>
    <row r="970" spans="1:10" x14ac:dyDescent="0.25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Electronics and Communication</v>
      </c>
      <c r="J970" s="1"/>
    </row>
    <row r="971" spans="1:10" x14ac:dyDescent="0.25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30"/>
        <v>ITI</v>
      </c>
      <c r="I971" s="1" t="str">
        <f t="shared" si="31"/>
        <v>Computer Science and Information Technology</v>
      </c>
      <c r="J971" s="1"/>
    </row>
    <row r="972" spans="1:10" x14ac:dyDescent="0.25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Computer Science and Information Technology</v>
      </c>
      <c r="J972" s="1"/>
    </row>
    <row r="973" spans="1:10" x14ac:dyDescent="0.25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Construction and Design</v>
      </c>
      <c r="J973" s="1"/>
    </row>
    <row r="974" spans="1:10" x14ac:dyDescent="0.25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Computer Science and Information Technology</v>
      </c>
      <c r="J974" s="1"/>
    </row>
    <row r="975" spans="1:10" x14ac:dyDescent="0.25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30"/>
        <v>VOCATIONAL OR SKILL TRAINING</v>
      </c>
      <c r="I975" s="1" t="str">
        <f t="shared" si="31"/>
        <v>Arts and Media</v>
      </c>
      <c r="J975" s="1"/>
    </row>
    <row r="976" spans="1:10" x14ac:dyDescent="0.25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Mechanical and Electrical</v>
      </c>
      <c r="J976" s="1"/>
    </row>
    <row r="977" spans="1:10" x14ac:dyDescent="0.25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30"/>
        <v>ITI</v>
      </c>
      <c r="I977" s="1" t="str">
        <f t="shared" si="31"/>
        <v>Computer Science and Information Technology</v>
      </c>
      <c r="J977" s="1"/>
    </row>
    <row r="978" spans="1:10" x14ac:dyDescent="0.25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Computer Science and Information Technology</v>
      </c>
      <c r="J978" s="1"/>
    </row>
    <row r="979" spans="1:10" x14ac:dyDescent="0.25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Computer Science and Information Technology</v>
      </c>
      <c r="J979" s="1"/>
    </row>
    <row r="980" spans="1:10" x14ac:dyDescent="0.25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30"/>
        <v>ITI</v>
      </c>
      <c r="I980" s="1" t="str">
        <f t="shared" si="31"/>
        <v>Computer Science and Information Technology</v>
      </c>
      <c r="J980" s="1"/>
    </row>
    <row r="981" spans="1:10" x14ac:dyDescent="0.25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30"/>
        <v>VOCATIONAL OR SKILL TRAINING</v>
      </c>
      <c r="I981" s="1" t="str">
        <f t="shared" si="31"/>
        <v>Construction and Design</v>
      </c>
      <c r="J981" s="1"/>
    </row>
    <row r="982" spans="1:10" x14ac:dyDescent="0.25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  <c r="J982" s="1"/>
    </row>
    <row r="983" spans="1:10" x14ac:dyDescent="0.25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Computer Science and Information Technology</v>
      </c>
      <c r="J983" s="1"/>
    </row>
    <row r="984" spans="1:10" x14ac:dyDescent="0.25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Computer Science and Information Technology</v>
      </c>
      <c r="J984" s="1"/>
    </row>
    <row r="985" spans="1:10" x14ac:dyDescent="0.25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30"/>
        <v>VOCATIONAL OR SKILL TRAINING</v>
      </c>
      <c r="I985" s="1" t="str">
        <f t="shared" si="31"/>
        <v>Computer Science and Information Technology</v>
      </c>
      <c r="J985" s="1"/>
    </row>
    <row r="986" spans="1:10" x14ac:dyDescent="0.25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Mechanical and Electrical</v>
      </c>
      <c r="J986" s="1"/>
    </row>
    <row r="987" spans="1:10" x14ac:dyDescent="0.25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Computer Science and Information Technology</v>
      </c>
      <c r="J987" s="1"/>
    </row>
    <row r="988" spans="1:10" x14ac:dyDescent="0.25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Mechanical and Electrical</v>
      </c>
      <c r="J988" s="1"/>
    </row>
    <row r="989" spans="1:10" x14ac:dyDescent="0.25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30"/>
        <v>ITI</v>
      </c>
      <c r="I989" s="1" t="str">
        <f t="shared" si="31"/>
        <v>Mechanical and Electrical</v>
      </c>
      <c r="J989" s="1"/>
    </row>
    <row r="990" spans="1:10" x14ac:dyDescent="0.25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30"/>
        <v>VOCATIONAL OR SKILL TRAINING</v>
      </c>
      <c r="I990" s="1" t="str">
        <f t="shared" si="31"/>
        <v>Electronics and Communication</v>
      </c>
      <c r="J990" s="1"/>
    </row>
    <row r="991" spans="1:10" x14ac:dyDescent="0.25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Computer Science and Information Technology</v>
      </c>
      <c r="J991" s="1"/>
    </row>
    <row r="992" spans="1:10" x14ac:dyDescent="0.25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Mechanical and Electrical</v>
      </c>
      <c r="J992" s="1"/>
    </row>
    <row r="993" spans="1:10" x14ac:dyDescent="0.25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Computer Science and Information Technology</v>
      </c>
      <c r="J993" s="1"/>
    </row>
    <row r="994" spans="1:10" x14ac:dyDescent="0.25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  <c r="J994" s="1"/>
    </row>
    <row r="995" spans="1:10" x14ac:dyDescent="0.25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Mechanical and Electrical</v>
      </c>
      <c r="J995" s="1"/>
    </row>
    <row r="996" spans="1:10" x14ac:dyDescent="0.25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  <c r="J996" s="1"/>
    </row>
    <row r="997" spans="1:10" x14ac:dyDescent="0.25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30"/>
        <v>ITI</v>
      </c>
      <c r="I997" s="1" t="str">
        <f t="shared" si="31"/>
        <v>Mechanical and Electrical</v>
      </c>
      <c r="J997" s="1"/>
    </row>
    <row r="998" spans="1:10" x14ac:dyDescent="0.25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Computer Science and Information Technology</v>
      </c>
      <c r="J998" s="1"/>
    </row>
    <row r="999" spans="1:10" x14ac:dyDescent="0.25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Computer Science and Information Technology</v>
      </c>
      <c r="J999" s="1"/>
    </row>
    <row r="1000" spans="1:10" x14ac:dyDescent="0.25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  <c r="J1000" s="1"/>
    </row>
    <row r="1001" spans="1:10" x14ac:dyDescent="0.25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  <c r="J1001" s="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2023-10-18T10:52:44Z</dcterms:created>
  <dcterms:modified xsi:type="dcterms:W3CDTF">2023-10-19T12:08:53Z</dcterms:modified>
</cp:coreProperties>
</file>